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200" windowHeight="11760" activeTab="2"/>
  </bookViews>
  <sheets>
    <sheet name="Pierwsze półrocze 2014" sheetId="2" r:id="rId1"/>
    <sheet name="Drugie półrocze 2014" sheetId="6" r:id="rId2"/>
    <sheet name="Rok 2014" sheetId="4" r:id="rId3"/>
  </sheets>
  <calcPr calcId="145621"/>
</workbook>
</file>

<file path=xl/calcChain.xml><?xml version="1.0" encoding="utf-8"?>
<calcChain xmlns="http://schemas.openxmlformats.org/spreadsheetml/2006/main">
  <c r="H50" i="6" l="1"/>
  <c r="Q35" i="6" l="1"/>
  <c r="P35" i="6"/>
  <c r="O35" i="6"/>
  <c r="N35" i="6"/>
  <c r="M35" i="6"/>
  <c r="L35" i="6"/>
  <c r="K35" i="6"/>
  <c r="Q34" i="6"/>
  <c r="P34" i="6"/>
  <c r="O34" i="6"/>
  <c r="N34" i="6"/>
  <c r="M34" i="6"/>
  <c r="L34" i="6"/>
  <c r="K34" i="6"/>
  <c r="Q33" i="6"/>
  <c r="P33" i="6"/>
  <c r="O33" i="6"/>
  <c r="N33" i="6"/>
  <c r="M33" i="6"/>
  <c r="L33" i="6"/>
  <c r="K33" i="6"/>
  <c r="Q32" i="6"/>
  <c r="P32" i="6"/>
  <c r="O32" i="6"/>
  <c r="N32" i="6"/>
  <c r="M32" i="6"/>
  <c r="L32" i="6"/>
  <c r="K32" i="6"/>
  <c r="Q31" i="6"/>
  <c r="P31" i="6"/>
  <c r="O31" i="6"/>
  <c r="N31" i="6"/>
  <c r="M31" i="6"/>
  <c r="L31" i="6"/>
  <c r="K31" i="6"/>
  <c r="Q30" i="6"/>
  <c r="P30" i="6"/>
  <c r="O30" i="6"/>
  <c r="N30" i="6"/>
  <c r="M30" i="6"/>
  <c r="L30" i="6"/>
  <c r="K30" i="6"/>
  <c r="Q29" i="6"/>
  <c r="P29" i="6"/>
  <c r="O29" i="6"/>
  <c r="N29" i="6"/>
  <c r="M29" i="6"/>
  <c r="L29" i="6"/>
  <c r="K29" i="6"/>
  <c r="Q28" i="6"/>
  <c r="P28" i="6"/>
  <c r="O28" i="6"/>
  <c r="N28" i="6"/>
  <c r="M28" i="6"/>
  <c r="L28" i="6"/>
  <c r="K28" i="6"/>
  <c r="Q27" i="6"/>
  <c r="P27" i="6"/>
  <c r="O27" i="6"/>
  <c r="N27" i="6"/>
  <c r="M27" i="6"/>
  <c r="L27" i="6"/>
  <c r="K27" i="6"/>
  <c r="Q26" i="6"/>
  <c r="P26" i="6"/>
  <c r="O26" i="6"/>
  <c r="N26" i="6"/>
  <c r="M26" i="6"/>
  <c r="L26" i="6"/>
  <c r="K26" i="6"/>
  <c r="Q25" i="6"/>
  <c r="P25" i="6"/>
  <c r="O25" i="6"/>
  <c r="N25" i="6"/>
  <c r="M25" i="6"/>
  <c r="L25" i="6"/>
  <c r="K25" i="6"/>
  <c r="Q24" i="6"/>
  <c r="P24" i="6"/>
  <c r="O24" i="6"/>
  <c r="N24" i="6"/>
  <c r="M24" i="6"/>
  <c r="L24" i="6"/>
  <c r="K24" i="6"/>
  <c r="Q23" i="6"/>
  <c r="P23" i="6"/>
  <c r="O23" i="6"/>
  <c r="N23" i="6"/>
  <c r="M23" i="6"/>
  <c r="L23" i="6"/>
  <c r="K23" i="6"/>
  <c r="Q22" i="6"/>
  <c r="P22" i="6"/>
  <c r="O22" i="6"/>
  <c r="N22" i="6"/>
  <c r="M22" i="6"/>
  <c r="L22" i="6"/>
  <c r="K22" i="6"/>
  <c r="Q21" i="6"/>
  <c r="P21" i="6"/>
  <c r="O21" i="6"/>
  <c r="N21" i="6"/>
  <c r="M21" i="6"/>
  <c r="L21" i="6"/>
  <c r="K21" i="6"/>
  <c r="Q20" i="6"/>
  <c r="P20" i="6"/>
  <c r="O20" i="6"/>
  <c r="N20" i="6"/>
  <c r="M20" i="6"/>
  <c r="L20" i="6"/>
  <c r="K20" i="6"/>
  <c r="Q19" i="6"/>
  <c r="P19" i="6"/>
  <c r="O19" i="6"/>
  <c r="N19" i="6"/>
  <c r="M19" i="6"/>
  <c r="L19" i="6"/>
  <c r="K19" i="6"/>
  <c r="P12" i="6"/>
  <c r="O12" i="6"/>
  <c r="N12" i="6"/>
  <c r="M12" i="6"/>
  <c r="L12" i="6"/>
  <c r="K12" i="6"/>
  <c r="Q12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1" i="6"/>
  <c r="G51" i="6"/>
  <c r="F51" i="6"/>
  <c r="E51" i="6"/>
  <c r="D51" i="6"/>
  <c r="C51" i="6"/>
  <c r="B51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26" i="6"/>
  <c r="G26" i="6"/>
  <c r="F26" i="6"/>
  <c r="E26" i="6"/>
  <c r="D26" i="6"/>
  <c r="C26" i="6"/>
  <c r="B26" i="6"/>
  <c r="H25" i="6"/>
  <c r="G25" i="6"/>
  <c r="F25" i="6"/>
  <c r="E25" i="6"/>
  <c r="D25" i="6"/>
  <c r="C25" i="6"/>
  <c r="B25" i="6"/>
  <c r="H24" i="6"/>
  <c r="G24" i="6"/>
  <c r="F24" i="6"/>
  <c r="E24" i="6"/>
  <c r="D24" i="6"/>
  <c r="C24" i="6"/>
  <c r="B24" i="6"/>
  <c r="H23" i="6"/>
  <c r="G23" i="6"/>
  <c r="F23" i="6"/>
  <c r="E23" i="6"/>
  <c r="D23" i="6"/>
  <c r="C23" i="6"/>
  <c r="B23" i="6"/>
  <c r="H22" i="6"/>
  <c r="G22" i="6"/>
  <c r="F22" i="6"/>
  <c r="E22" i="6"/>
  <c r="D22" i="6"/>
  <c r="C22" i="6"/>
  <c r="B22" i="6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G18" i="6"/>
  <c r="F18" i="6"/>
  <c r="E18" i="6"/>
  <c r="D18" i="6"/>
  <c r="C18" i="6"/>
  <c r="B18" i="6"/>
  <c r="H17" i="6"/>
  <c r="G17" i="6"/>
  <c r="F17" i="6"/>
  <c r="E17" i="6"/>
  <c r="D17" i="6"/>
  <c r="C17" i="6"/>
  <c r="B17" i="6"/>
  <c r="H16" i="6"/>
  <c r="G16" i="6"/>
  <c r="F16" i="6"/>
  <c r="E16" i="6"/>
  <c r="D16" i="6"/>
  <c r="C16" i="6"/>
  <c r="B16" i="6"/>
  <c r="H15" i="6"/>
  <c r="G15" i="6"/>
  <c r="F15" i="6"/>
  <c r="E15" i="6"/>
  <c r="D15" i="6"/>
  <c r="C15" i="6"/>
  <c r="B15" i="6"/>
  <c r="H13" i="6"/>
  <c r="G13" i="6"/>
  <c r="F13" i="6"/>
  <c r="E13" i="6"/>
  <c r="D13" i="6"/>
  <c r="C13" i="6"/>
  <c r="B13" i="6"/>
  <c r="H12" i="6"/>
  <c r="G12" i="6"/>
  <c r="F12" i="6"/>
  <c r="E12" i="6"/>
  <c r="D12" i="6"/>
  <c r="C12" i="6"/>
  <c r="B12" i="6"/>
  <c r="H11" i="6"/>
  <c r="G11" i="6"/>
  <c r="F11" i="6"/>
  <c r="E11" i="6"/>
  <c r="D11" i="6"/>
  <c r="C11" i="6"/>
  <c r="B11" i="6"/>
  <c r="H10" i="6" l="1"/>
  <c r="G10" i="6"/>
  <c r="F10" i="6"/>
  <c r="E10" i="6"/>
  <c r="D10" i="6"/>
  <c r="C10" i="6"/>
  <c r="B10" i="6"/>
  <c r="H8" i="6"/>
  <c r="G8" i="6"/>
  <c r="F8" i="6"/>
  <c r="E8" i="6"/>
  <c r="D8" i="6"/>
  <c r="C8" i="6"/>
  <c r="B8" i="6"/>
  <c r="H7" i="6"/>
  <c r="G7" i="6"/>
  <c r="F7" i="6"/>
  <c r="E7" i="6"/>
  <c r="D7" i="6"/>
  <c r="C7" i="6"/>
  <c r="B7" i="6"/>
  <c r="H6" i="6"/>
  <c r="G6" i="6"/>
  <c r="F6" i="6"/>
  <c r="E6" i="6"/>
  <c r="D6" i="6"/>
  <c r="C6" i="6"/>
  <c r="B6" i="6"/>
  <c r="Q41" i="4"/>
  <c r="P41" i="4"/>
  <c r="O41" i="4"/>
  <c r="N41" i="4"/>
  <c r="M41" i="4"/>
  <c r="L41" i="4"/>
  <c r="K41" i="4"/>
  <c r="P18" i="4" l="1"/>
  <c r="O18" i="4"/>
  <c r="N18" i="4"/>
  <c r="M18" i="4"/>
  <c r="L18" i="4"/>
  <c r="K18" i="4"/>
  <c r="Q18" i="4"/>
  <c r="Q11" i="4" l="1"/>
  <c r="Q10" i="4"/>
  <c r="Q9" i="4"/>
  <c r="Q8" i="4"/>
  <c r="Q7" i="4"/>
  <c r="Q6" i="4"/>
  <c r="L35" i="2" l="1"/>
  <c r="M35" i="2"/>
  <c r="N35" i="2"/>
  <c r="O35" i="2"/>
  <c r="P35" i="2"/>
  <c r="Q35" i="2"/>
  <c r="K35" i="2"/>
  <c r="Q34" i="2"/>
  <c r="Q33" i="2" l="1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P12" i="2" l="1"/>
  <c r="O12" i="2"/>
  <c r="N12" i="2"/>
  <c r="M12" i="2"/>
  <c r="L12" i="2"/>
  <c r="K12" i="2"/>
  <c r="Q11" i="2"/>
  <c r="Q10" i="2"/>
  <c r="Q9" i="2"/>
  <c r="Q8" i="2"/>
  <c r="Q7" i="2"/>
  <c r="Q6" i="2"/>
  <c r="H55" i="2"/>
  <c r="H54" i="2"/>
  <c r="H53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1" i="2"/>
  <c r="H12" i="2"/>
  <c r="H13" i="2"/>
  <c r="H10" i="2"/>
  <c r="H8" i="2"/>
  <c r="H7" i="2"/>
  <c r="H6" i="2"/>
  <c r="Q12" i="2" l="1"/>
</calcChain>
</file>

<file path=xl/sharedStrings.xml><?xml version="1.0" encoding="utf-8"?>
<sst xmlns="http://schemas.openxmlformats.org/spreadsheetml/2006/main" count="366" uniqueCount="107">
  <si>
    <t>Wyszczególnienie</t>
  </si>
  <si>
    <t>1. Liczba oświadczeń</t>
  </si>
  <si>
    <t>1.1. w tym - liczba oświadczeń dla osób, które już posiadają wizę lub zezwolenie na zamieszkanie</t>
  </si>
  <si>
    <t>2. Liczba kobiet</t>
  </si>
  <si>
    <t>3. Wiek pracownika</t>
  </si>
  <si>
    <t>3.1. poniżej 26 lat</t>
  </si>
  <si>
    <t>3.2. 26-40 lat</t>
  </si>
  <si>
    <t>3.3. 41-65 lat</t>
  </si>
  <si>
    <t>3.4. powyżej 65 lat</t>
  </si>
  <si>
    <t>4.1. Rolnictwo, leśnictwo, łowiectwo i rybactwo</t>
  </si>
  <si>
    <t>Województwa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</si>
  <si>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</si>
  <si>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</si>
  <si>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</si>
  <si>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</si>
  <si>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</si>
  <si>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</si>
  <si>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</si>
  <si>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</si>
  <si>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</si>
  <si>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</si>
  <si>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</si>
  <si>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</si>
  <si>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</si>
  <si>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 - Mazurskie</t>
  </si>
  <si>
    <t>Wielkopolskie</t>
  </si>
  <si>
    <t>Zachodniopomorskie</t>
  </si>
  <si>
    <t>Ogółem</t>
  </si>
  <si>
    <t>Miesiące</t>
  </si>
  <si>
    <t>Styczeń</t>
  </si>
  <si>
    <t>Luty</t>
  </si>
  <si>
    <t>Marzec</t>
  </si>
  <si>
    <t>Kwiecień</t>
  </si>
  <si>
    <t>Maj</t>
  </si>
  <si>
    <t>Czerwiec</t>
  </si>
  <si>
    <t>Obywatelstwo</t>
  </si>
  <si>
    <t xml:space="preserve">RAZEM </t>
  </si>
  <si>
    <t xml:space="preserve"> BY</t>
  </si>
  <si>
    <t>RU</t>
  </si>
  <si>
    <t xml:space="preserve"> UA</t>
  </si>
  <si>
    <t xml:space="preserve"> MD</t>
  </si>
  <si>
    <t>GE</t>
  </si>
  <si>
    <t>BY - Białoruś</t>
  </si>
  <si>
    <t>RU - Rosja</t>
  </si>
  <si>
    <t>UA - Ukraina</t>
  </si>
  <si>
    <t>MD - Mołdowa</t>
  </si>
  <si>
    <t>GE - Gruzja</t>
  </si>
  <si>
    <t>4. Sekcje PKD</t>
  </si>
  <si>
    <t>Liczba i struktura oświadczeń zarejestrowanych przez powiatowe urzędy pracy w pierwszym półroczu 2014 r.</t>
  </si>
  <si>
    <t>Liczba oświadczeń zarejestrowanych przez powiatowe urzędy pracy w poszczególnych miesiącach w pierwszym półroczu 2014 r. według obywatelstwa</t>
  </si>
  <si>
    <t>AM</t>
  </si>
  <si>
    <t>4.4 Wytwarzanie i zaopatrywanie w energię elektryczną, gaz, parę wodną, gorącą wodę i powietrze do układów klimatyzacyjnych</t>
  </si>
  <si>
    <t>AM - Armenia</t>
  </si>
  <si>
    <t>4.5 Dostawa wody; gospodarowanie ściekami i odpadami oraz działalność związana z rekultywacją</t>
  </si>
  <si>
    <t>4.3. Przetwórstwo przemysłowe</t>
  </si>
  <si>
    <t>4.2. Górnictwo i wydobywanie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</si>
  <si>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</si>
  <si>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</si>
  <si>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</si>
  <si>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</si>
  <si>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</si>
  <si>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</si>
  <si>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 Działalność związana z obsługą rynku nieruchomości</t>
  </si>
  <si>
    <t>4.13. Działalność profesjonalna, naukowa i techniczna</t>
  </si>
  <si>
    <t>4.14 Działalność w zakresie usług administrowania i działalność wspierająca</t>
  </si>
  <si>
    <t>4.15 Administracja publiczna i obrona narodowa; obowiązkowe zabezpieczenia społeczne</t>
  </si>
  <si>
    <t>4.16. Edukacja</t>
  </si>
  <si>
    <t>4.17. Opieka zdrowotna i pomoc społeczna</t>
  </si>
  <si>
    <t>4.18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</si>
  <si>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</si>
  <si>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</si>
  <si>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</si>
  <si>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r>
      <t xml:space="preserve">5. </t>
    </r>
    <r>
      <rPr>
        <b/>
        <sz val="11"/>
        <rFont val="Times New Roman"/>
        <family val="1"/>
        <charset val="238"/>
      </rPr>
      <t>Wielkie grupy zawodów i specjalności</t>
    </r>
  </si>
  <si>
    <t xml:space="preserve">5.1. Przedstawiciele władz publicznych, wyżsi urzędnicy i kierownicy </t>
  </si>
  <si>
    <t xml:space="preserve">5.2.Specjaliści </t>
  </si>
  <si>
    <t xml:space="preserve">5.3.Technicy i inny średni personel </t>
  </si>
  <si>
    <t xml:space="preserve">5.4.Pracownicy biurowi </t>
  </si>
  <si>
    <t xml:space="preserve">5.5.Pracownicy usług i sprzedawcy </t>
  </si>
  <si>
    <t xml:space="preserve">5.6.Rolnicy, ogrodnicy, leśnicy i rybacy </t>
  </si>
  <si>
    <t xml:space="preserve">5.7.Robotnicy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</si>
  <si>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</si>
  <si>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</si>
  <si>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</si>
  <si>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</si>
  <si>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</si>
  <si>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</si>
  <si>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</si>
  <si>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</si>
  <si>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</si>
  <si>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Poniżej 1 miesiąca</t>
  </si>
  <si>
    <t>7.2. Od 1do 3 miesięcy</t>
  </si>
  <si>
    <t>7.3. Od 3 do 6 miesięcy</t>
  </si>
  <si>
    <t xml:space="preserve">Liczba oświadczeń zarejestrowanych przez powiatowe urzędy pracy w poszczególnych województwach w pierwszym półroczu 2014 r. według obywatelstwa </t>
  </si>
  <si>
    <t xml:space="preserve">Liczba i struktura oświadczeń zarejestrowanych przez powiatowe urzędy pracy w roku 2014 </t>
  </si>
  <si>
    <t>Liczba oświadczeń zarejestrowanych przez powiatowe urzędy pracy w poszczególnych miesiącach w roku 2014 według obywatelstwa</t>
  </si>
  <si>
    <t xml:space="preserve">Liczba oświadczeń zarejestrowanych przez powiatowe urzędy pracy w poszczególnych województwach w roku 2014 według obywatelstwa </t>
  </si>
  <si>
    <t>x</t>
  </si>
  <si>
    <t>Lipiec</t>
  </si>
  <si>
    <t>Sierpień</t>
  </si>
  <si>
    <t>Wrzesień</t>
  </si>
  <si>
    <t>Październik</t>
  </si>
  <si>
    <t>Listopad</t>
  </si>
  <si>
    <t>Grudzień</t>
  </si>
  <si>
    <t>Pażdziernik</t>
  </si>
  <si>
    <t>Liczba i struktura oświadczeń zarejestrowanych przez powiatowe urzędy pracy w drugim półroczu 2014 r.</t>
  </si>
  <si>
    <t>Liczba oświadczeń zarejestrowanych przez powiatowe urzędy pracy w poszczególnych miesiącach w drugim półroczu 2014 r. według obywatelstwa</t>
  </si>
  <si>
    <t xml:space="preserve">Liczba oświadczeń zarejestrowanych przez powiatowe urzędy pracy w poszczególnych województwach w drugim półroczu 2014 r. według obywatelstwa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</si>
</sst>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-415];[Red]&quot;-&quot;#,##0.00&quot; &quot;[$zł-415]"/>
  </numFmts>
  <fonts count="3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1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Arial1"/>
      <charset val="238"/>
    </font>
    <font>
      <b/>
      <i/>
      <sz val="16"/>
      <color theme="1"/>
      <name val="Arial1"/>
      <charset val="238"/>
    </font>
    <font>
      <b/>
      <i/>
      <u/>
      <sz val="11"/>
      <color theme="1"/>
      <name val="Arial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29"/>
      </patternFill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4" fillId="22" borderId="1" applyNumberFormat="0" applyAlignment="0" applyProtection="0"/>
    <xf numFmtId="0" fontId="5" fillId="23" borderId="3" applyNumberFormat="0" applyAlignment="0" applyProtection="0"/>
    <xf numFmtId="0" fontId="31" fillId="27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2" fillId="0" borderId="0">
      <alignment horizontal="center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2" fillId="0" borderId="0">
      <alignment horizontal="center" textRotation="90"/>
    </xf>
    <xf numFmtId="0" fontId="23" fillId="7" borderId="1" applyNumberFormat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1" fillId="25" borderId="9" applyNumberFormat="0" applyFont="0" applyAlignment="0" applyProtection="0"/>
    <xf numFmtId="0" fontId="28" fillId="20" borderId="3" applyNumberFormat="0" applyAlignment="0" applyProtection="0"/>
    <xf numFmtId="0" fontId="33" fillId="0" borderId="0"/>
    <xf numFmtId="164" fontId="33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25" borderId="9" applyNumberFormat="0" applyFont="0" applyAlignment="0" applyProtection="0"/>
  </cellStyleXfs>
  <cellXfs count="46">
    <xf numFmtId="0" fontId="0" fillId="0" borderId="0" xfId="0"/>
    <xf numFmtId="0" fontId="2" fillId="0" borderId="11" xfId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0" fillId="0" borderId="0" xfId="0" applyFont="1" applyProtection="1"/>
    <xf numFmtId="0" fontId="3" fillId="28" borderId="11" xfId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right" vertical="center" wrapText="1"/>
    </xf>
    <xf numFmtId="0" fontId="2" fillId="0" borderId="13" xfId="1" applyFont="1" applyFill="1" applyBorder="1" applyAlignment="1" applyProtection="1">
      <alignment horizontal="right" vertical="center" wrapText="1"/>
    </xf>
    <xf numFmtId="0" fontId="35" fillId="28" borderId="11" xfId="0" applyFont="1" applyFill="1" applyBorder="1" applyAlignment="1" applyProtection="1">
      <alignment vertical="center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horizontal="right" vertical="center"/>
    </xf>
    <xf numFmtId="0" fontId="36" fillId="0" borderId="11" xfId="0" applyFont="1" applyBorder="1" applyAlignment="1" applyProtection="1">
      <alignment vertical="center"/>
    </xf>
    <xf numFmtId="0" fontId="2" fillId="28" borderId="11" xfId="1" applyFont="1" applyFill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right" vertical="center" wrapText="1"/>
    </xf>
    <xf numFmtId="0" fontId="3" fillId="29" borderId="11" xfId="1" applyFont="1" applyFill="1" applyBorder="1" applyAlignment="1" applyProtection="1">
      <alignment horizontal="right" vertical="center" wrapText="1"/>
    </xf>
    <xf numFmtId="0" fontId="2" fillId="28" borderId="11" xfId="1" applyFont="1" applyFill="1" applyBorder="1" applyAlignment="1" applyProtection="1">
      <alignment horizontal="right" vertical="center" wrapText="1"/>
    </xf>
    <xf numFmtId="0" fontId="3" fillId="28" borderId="11" xfId="1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right" vertical="center" wrapText="1"/>
    </xf>
    <xf numFmtId="0" fontId="36" fillId="28" borderId="11" xfId="0" applyFont="1" applyFill="1" applyBorder="1" applyAlignment="1" applyProtection="1">
      <alignment vertical="center"/>
    </xf>
    <xf numFmtId="0" fontId="2" fillId="28" borderId="12" xfId="1" applyFont="1" applyFill="1" applyBorder="1" applyAlignment="1" applyProtection="1">
      <alignment vertical="center" wrapText="1"/>
    </xf>
    <xf numFmtId="0" fontId="35" fillId="28" borderId="11" xfId="0" applyFont="1" applyFill="1" applyBorder="1" applyAlignment="1" applyProtection="1">
      <alignment vertical="center" wrapText="1"/>
    </xf>
    <xf numFmtId="0" fontId="36" fillId="28" borderId="11" xfId="0" applyFont="1" applyFill="1" applyBorder="1" applyAlignment="1" applyProtection="1">
      <alignment vertical="center" wrapText="1"/>
    </xf>
    <xf numFmtId="0" fontId="34" fillId="0" borderId="0" xfId="0" applyFont="1" applyFill="1" applyBorder="1" applyProtection="1"/>
    <xf numFmtId="0" fontId="37" fillId="28" borderId="11" xfId="0" applyFont="1" applyFill="1" applyBorder="1" applyAlignment="1" applyProtection="1">
      <alignment horizontal="center" vertical="center"/>
    </xf>
    <xf numFmtId="0" fontId="36" fillId="28" borderId="11" xfId="0" applyFont="1" applyFill="1" applyBorder="1" applyAlignment="1" applyProtection="1">
      <alignment horizontal="center" vertical="center"/>
    </xf>
    <xf numFmtId="0" fontId="36" fillId="28" borderId="11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 wrapText="1"/>
    </xf>
    <xf numFmtId="0" fontId="37" fillId="28" borderId="0" xfId="0" applyFont="1" applyFill="1" applyAlignment="1">
      <alignment horizontal="center"/>
    </xf>
    <xf numFmtId="0" fontId="2" fillId="28" borderId="14" xfId="0" applyFont="1" applyFill="1" applyBorder="1" applyAlignment="1" applyProtection="1">
      <alignment horizontal="left" vertical="center" wrapText="1"/>
    </xf>
    <xf numFmtId="0" fontId="0" fillId="0" borderId="11" xfId="0" applyBorder="1"/>
    <xf numFmtId="0" fontId="36" fillId="28" borderId="11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 wrapText="1"/>
    </xf>
    <xf numFmtId="0" fontId="37" fillId="28" borderId="11" xfId="0" applyFont="1" applyFill="1" applyBorder="1" applyAlignment="1" applyProtection="1">
      <alignment horizontal="center" vertical="center"/>
    </xf>
    <xf numFmtId="0" fontId="37" fillId="28" borderId="11" xfId="0" applyFont="1" applyFill="1" applyBorder="1" applyAlignment="1" applyProtection="1">
      <alignment horizontal="center" vertical="center"/>
    </xf>
    <xf numFmtId="0" fontId="36" fillId="28" borderId="11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vertical="center" wrapText="1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 wrapText="1"/>
    </xf>
    <xf numFmtId="0" fontId="36" fillId="28" borderId="11" xfId="0" applyFont="1" applyFill="1" applyBorder="1" applyAlignment="1" applyProtection="1">
      <alignment horizontal="center" vertical="center" wrapText="1"/>
    </xf>
    <xf numFmtId="0" fontId="36" fillId="28" borderId="11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wrapText="1"/>
    </xf>
    <xf numFmtId="0" fontId="35" fillId="0" borderId="0" xfId="0" applyFont="1" applyBorder="1" applyAlignment="1" applyProtection="1">
      <alignment horizontal="center" vertical="center" wrapText="1"/>
    </xf>
    <xf numFmtId="0" fontId="3" fillId="28" borderId="11" xfId="1" applyFont="1" applyFill="1" applyBorder="1" applyAlignment="1" applyProtection="1">
      <alignment horizontal="center" vertical="center"/>
    </xf>
    <xf numFmtId="0" fontId="37" fillId="28" borderId="11" xfId="0" applyFont="1" applyFill="1" applyBorder="1" applyAlignment="1" applyProtection="1">
      <alignment horizontal="center"/>
    </xf>
    <xf numFmtId="0" fontId="37" fillId="28" borderId="11" xfId="0" applyFont="1" applyFill="1" applyBorder="1" applyAlignment="1" applyProtection="1">
      <alignment horizontal="center" vertical="center"/>
    </xf>
  </cellXfs>
  <cellStyles count="6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Dane wej?ciowe" xfId="29"/>
    <cellStyle name="Dane wyj?ciowe" xfId="30"/>
    <cellStyle name="Excel_CondFormat_2_1_1" xfId="31"/>
    <cellStyle name="Explanatory Text" xfId="32"/>
    <cellStyle name="Good" xfId="33"/>
    <cellStyle name="Heading" xfId="34"/>
    <cellStyle name="Heading 1" xfId="35"/>
    <cellStyle name="Heading 2" xfId="36"/>
    <cellStyle name="Heading 3" xfId="37"/>
    <cellStyle name="Heading 4" xfId="38"/>
    <cellStyle name="Heading1" xfId="39"/>
    <cellStyle name="Input" xfId="40"/>
    <cellStyle name="Komórka po??czona" xfId="41"/>
    <cellStyle name="Linked Cell" xfId="42"/>
    <cellStyle name="Nag?ówek 1" xfId="43"/>
    <cellStyle name="Nag?ówek 2" xfId="44"/>
    <cellStyle name="Nag?ówek 3" xfId="45"/>
    <cellStyle name="Nag?ówek 4" xfId="46"/>
    <cellStyle name="Neutral" xfId="47"/>
    <cellStyle name="Normalny" xfId="0" builtinId="0"/>
    <cellStyle name="Normalny 2" xfId="48"/>
    <cellStyle name="Normalny 2 2" xfId="49"/>
    <cellStyle name="Normalny 3" xfId="50"/>
    <cellStyle name="Normalny 3 2" xfId="63"/>
    <cellStyle name="Normalny 4" xfId="1"/>
    <cellStyle name="Normalny 5" xfId="64"/>
    <cellStyle name="Normalny 5 2" xfId="62"/>
    <cellStyle name="Note" xfId="51"/>
    <cellStyle name="Note 2" xfId="65"/>
    <cellStyle name="Output" xfId="52"/>
    <cellStyle name="Result" xfId="53"/>
    <cellStyle name="Result2" xfId="54"/>
    <cellStyle name="Tekst obja?nienia" xfId="55"/>
    <cellStyle name="Tekst ostrze?enia" xfId="56"/>
    <cellStyle name="Title" xfId="57"/>
    <cellStyle name="Total" xfId="58"/>
    <cellStyle name="Tytu?" xfId="59"/>
    <cellStyle name="Warning Text" xfId="60"/>
    <cellStyle name="Z?e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O33" sqref="O33"/>
    </sheetView>
  </sheetViews>
  <sheetFormatPr defaultRowHeight="14.25"/>
  <cols>
    <col min="1" max="1" width="27.75" customWidth="1"/>
    <col min="8" max="8" width="10.125" customWidth="1"/>
    <col min="9" max="9" width="9" customWidth="1"/>
    <col min="10" max="10" width="16.375" customWidth="1"/>
    <col min="12" max="12" width="10.125" customWidth="1"/>
  </cols>
  <sheetData>
    <row r="1" spans="1:17" ht="15" customHeight="1">
      <c r="A1" s="42" t="s">
        <v>48</v>
      </c>
      <c r="B1" s="42"/>
      <c r="C1" s="42"/>
      <c r="D1" s="42"/>
      <c r="E1" s="42"/>
      <c r="F1" s="42"/>
      <c r="G1" s="42"/>
      <c r="H1" s="42"/>
      <c r="I1" s="2"/>
      <c r="J1" s="41" t="s">
        <v>49</v>
      </c>
      <c r="K1" s="41"/>
      <c r="L1" s="41"/>
      <c r="M1" s="41"/>
      <c r="N1" s="41"/>
      <c r="O1" s="41"/>
      <c r="P1" s="41"/>
      <c r="Q1" s="41"/>
    </row>
    <row r="2" spans="1:17" ht="15" customHeight="1">
      <c r="A2" s="42"/>
      <c r="B2" s="42"/>
      <c r="C2" s="42"/>
      <c r="D2" s="42"/>
      <c r="E2" s="42"/>
      <c r="F2" s="42"/>
      <c r="G2" s="42"/>
      <c r="H2" s="42"/>
      <c r="I2" s="2"/>
      <c r="J2" s="41"/>
      <c r="K2" s="41"/>
      <c r="L2" s="41"/>
      <c r="M2" s="41"/>
      <c r="N2" s="41"/>
      <c r="O2" s="41"/>
      <c r="P2" s="41"/>
      <c r="Q2" s="41"/>
    </row>
    <row r="3" spans="1:17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</row>
    <row r="4" spans="1:17" ht="15.75">
      <c r="A4" s="43" t="s">
        <v>0</v>
      </c>
      <c r="B4" s="44" t="s">
        <v>35</v>
      </c>
      <c r="C4" s="44"/>
      <c r="D4" s="44"/>
      <c r="E4" s="44"/>
      <c r="F4" s="44"/>
      <c r="G4" s="44"/>
      <c r="H4" s="45" t="s">
        <v>36</v>
      </c>
      <c r="I4" s="2"/>
      <c r="J4" s="40" t="s">
        <v>28</v>
      </c>
      <c r="K4" s="40" t="s">
        <v>35</v>
      </c>
      <c r="L4" s="40"/>
      <c r="M4" s="40"/>
      <c r="N4" s="40"/>
      <c r="O4" s="40"/>
      <c r="P4" s="40"/>
      <c r="Q4" s="40" t="s">
        <v>36</v>
      </c>
    </row>
    <row r="5" spans="1:17" ht="15.75">
      <c r="A5" s="43"/>
      <c r="B5" s="22" t="s">
        <v>37</v>
      </c>
      <c r="C5" s="22" t="s">
        <v>38</v>
      </c>
      <c r="D5" s="22" t="s">
        <v>39</v>
      </c>
      <c r="E5" s="22" t="s">
        <v>40</v>
      </c>
      <c r="F5" s="22" t="s">
        <v>41</v>
      </c>
      <c r="G5" s="26" t="s">
        <v>50</v>
      </c>
      <c r="H5" s="45"/>
      <c r="I5" s="2"/>
      <c r="J5" s="40"/>
      <c r="K5" s="23" t="s">
        <v>37</v>
      </c>
      <c r="L5" s="23" t="s">
        <v>38</v>
      </c>
      <c r="M5" s="23" t="s">
        <v>39</v>
      </c>
      <c r="N5" s="23" t="s">
        <v>40</v>
      </c>
      <c r="O5" s="24" t="s">
        <v>41</v>
      </c>
      <c r="P5" s="23" t="s">
        <v>50</v>
      </c>
      <c r="Q5" s="40"/>
    </row>
    <row r="6" spans="1:17" ht="15">
      <c r="A6" s="4" t="s">
        <v>1</v>
      </c>
      <c r="B6" s="1">
        <v>2295</v>
      </c>
      <c r="C6" s="1">
        <v>593</v>
      </c>
      <c r="D6" s="1">
        <v>182896</v>
      </c>
      <c r="E6" s="1">
        <v>3697</v>
      </c>
      <c r="F6" s="1">
        <v>1113</v>
      </c>
      <c r="G6" s="1">
        <v>383</v>
      </c>
      <c r="H6" s="5">
        <f>SUM(B6:G6)</f>
        <v>190977</v>
      </c>
      <c r="I6" s="6"/>
      <c r="J6" s="7" t="s">
        <v>29</v>
      </c>
      <c r="K6" s="8">
        <v>327</v>
      </c>
      <c r="L6" s="8">
        <v>76</v>
      </c>
      <c r="M6" s="8">
        <v>20046</v>
      </c>
      <c r="N6" s="8">
        <v>650</v>
      </c>
      <c r="O6" s="8">
        <v>192</v>
      </c>
      <c r="P6" s="9">
        <v>53</v>
      </c>
      <c r="Q6" s="10">
        <f t="shared" ref="Q6:Q11" si="0">SUM(K6:P6)</f>
        <v>21344</v>
      </c>
    </row>
    <row r="7" spans="1:17" ht="45">
      <c r="A7" s="11" t="s">
        <v>2</v>
      </c>
      <c r="B7" s="12">
        <v>328</v>
      </c>
      <c r="C7" s="12">
        <v>121</v>
      </c>
      <c r="D7" s="12">
        <v>28071</v>
      </c>
      <c r="E7" s="12">
        <v>406</v>
      </c>
      <c r="F7" s="12">
        <v>97</v>
      </c>
      <c r="G7" s="12">
        <v>81</v>
      </c>
      <c r="H7" s="5">
        <f>SUM(B7:G7)</f>
        <v>29104</v>
      </c>
      <c r="I7" s="2"/>
      <c r="J7" s="7" t="s">
        <v>30</v>
      </c>
      <c r="K7" s="8">
        <v>322</v>
      </c>
      <c r="L7" s="8">
        <v>87</v>
      </c>
      <c r="M7" s="8">
        <v>28003</v>
      </c>
      <c r="N7" s="8">
        <v>644</v>
      </c>
      <c r="O7" s="8">
        <v>173</v>
      </c>
      <c r="P7" s="9">
        <v>89</v>
      </c>
      <c r="Q7" s="10">
        <f t="shared" si="0"/>
        <v>29318</v>
      </c>
    </row>
    <row r="8" spans="1:17" ht="15">
      <c r="A8" s="4" t="s">
        <v>3</v>
      </c>
      <c r="B8" s="12">
        <v>732</v>
      </c>
      <c r="C8" s="12">
        <v>251</v>
      </c>
      <c r="D8" s="12">
        <v>78475</v>
      </c>
      <c r="E8" s="12">
        <v>1327</v>
      </c>
      <c r="F8" s="12">
        <v>240</v>
      </c>
      <c r="G8" s="12">
        <v>128</v>
      </c>
      <c r="H8" s="5">
        <f>SUM(B8:G8)</f>
        <v>81153</v>
      </c>
      <c r="I8" s="2"/>
      <c r="J8" s="7" t="s">
        <v>31</v>
      </c>
      <c r="K8" s="8">
        <v>417</v>
      </c>
      <c r="L8" s="8">
        <v>114</v>
      </c>
      <c r="M8" s="8">
        <v>35889</v>
      </c>
      <c r="N8" s="8">
        <v>893</v>
      </c>
      <c r="O8" s="8">
        <v>219</v>
      </c>
      <c r="P8" s="9">
        <v>75</v>
      </c>
      <c r="Q8" s="10">
        <f t="shared" si="0"/>
        <v>37607</v>
      </c>
    </row>
    <row r="9" spans="1:17" ht="15">
      <c r="A9" s="4" t="s">
        <v>4</v>
      </c>
      <c r="B9" s="14"/>
      <c r="C9" s="14"/>
      <c r="D9" s="14"/>
      <c r="E9" s="14"/>
      <c r="F9" s="14"/>
      <c r="G9" s="14"/>
      <c r="H9" s="15"/>
      <c r="I9" s="2"/>
      <c r="J9" s="7" t="s">
        <v>32</v>
      </c>
      <c r="K9" s="16">
        <v>429</v>
      </c>
      <c r="L9" s="16">
        <v>127</v>
      </c>
      <c r="M9" s="16">
        <v>32383</v>
      </c>
      <c r="N9" s="16">
        <v>612</v>
      </c>
      <c r="O9" s="16">
        <v>189</v>
      </c>
      <c r="P9" s="16">
        <v>47</v>
      </c>
      <c r="Q9" s="10">
        <f t="shared" si="0"/>
        <v>33787</v>
      </c>
    </row>
    <row r="10" spans="1:17" ht="15">
      <c r="A10" s="11" t="s">
        <v>5</v>
      </c>
      <c r="B10" s="1">
        <v>533</v>
      </c>
      <c r="C10" s="1">
        <v>138</v>
      </c>
      <c r="D10" s="1">
        <v>44288</v>
      </c>
      <c r="E10" s="1">
        <v>1329</v>
      </c>
      <c r="F10" s="1">
        <v>248</v>
      </c>
      <c r="G10" s="1">
        <v>73</v>
      </c>
      <c r="H10" s="5">
        <f>SUM(B10:G10)</f>
        <v>46609</v>
      </c>
      <c r="I10" s="2"/>
      <c r="J10" s="7" t="s">
        <v>33</v>
      </c>
      <c r="K10" s="8">
        <v>429</v>
      </c>
      <c r="L10" s="8">
        <v>96</v>
      </c>
      <c r="M10" s="8">
        <v>32979</v>
      </c>
      <c r="N10" s="8">
        <v>501</v>
      </c>
      <c r="O10" s="8">
        <v>167</v>
      </c>
      <c r="P10" s="8">
        <v>48</v>
      </c>
      <c r="Q10" s="10">
        <f t="shared" si="0"/>
        <v>34220</v>
      </c>
    </row>
    <row r="11" spans="1:17" ht="15">
      <c r="A11" s="11" t="s">
        <v>6</v>
      </c>
      <c r="B11" s="12">
        <v>1126</v>
      </c>
      <c r="C11" s="12">
        <v>262</v>
      </c>
      <c r="D11" s="12">
        <v>79133</v>
      </c>
      <c r="E11" s="12">
        <v>1654</v>
      </c>
      <c r="F11" s="12">
        <v>652</v>
      </c>
      <c r="G11" s="12">
        <v>155</v>
      </c>
      <c r="H11" s="5">
        <f t="shared" ref="H11:H13" si="1">SUM(B11:G11)</f>
        <v>82982</v>
      </c>
      <c r="I11" s="2"/>
      <c r="J11" s="7" t="s">
        <v>34</v>
      </c>
      <c r="K11" s="8">
        <v>371</v>
      </c>
      <c r="L11" s="8">
        <v>93</v>
      </c>
      <c r="M11" s="8">
        <v>33596</v>
      </c>
      <c r="N11" s="8">
        <v>397</v>
      </c>
      <c r="O11" s="8">
        <v>173</v>
      </c>
      <c r="P11" s="8">
        <v>71</v>
      </c>
      <c r="Q11" s="10">
        <f t="shared" si="0"/>
        <v>34701</v>
      </c>
    </row>
    <row r="12" spans="1:17" ht="15">
      <c r="A12" s="11" t="s">
        <v>7</v>
      </c>
      <c r="B12" s="12">
        <v>630</v>
      </c>
      <c r="C12" s="12">
        <v>190</v>
      </c>
      <c r="D12" s="12">
        <v>59134</v>
      </c>
      <c r="E12" s="12">
        <v>714</v>
      </c>
      <c r="F12" s="12">
        <v>213</v>
      </c>
      <c r="G12" s="12">
        <v>154</v>
      </c>
      <c r="H12" s="5">
        <f t="shared" si="1"/>
        <v>61035</v>
      </c>
      <c r="I12" s="2"/>
      <c r="J12" s="17" t="s">
        <v>27</v>
      </c>
      <c r="K12" s="10">
        <f t="shared" ref="K12:Q12" si="2">SUM(K6:K11)</f>
        <v>2295</v>
      </c>
      <c r="L12" s="10">
        <f t="shared" si="2"/>
        <v>593</v>
      </c>
      <c r="M12" s="10">
        <f t="shared" si="2"/>
        <v>182896</v>
      </c>
      <c r="N12" s="10">
        <f t="shared" si="2"/>
        <v>3697</v>
      </c>
      <c r="O12" s="10">
        <f t="shared" si="2"/>
        <v>1113</v>
      </c>
      <c r="P12" s="10">
        <f t="shared" si="2"/>
        <v>383</v>
      </c>
      <c r="Q12" s="10">
        <f t="shared" si="2"/>
        <v>190977</v>
      </c>
    </row>
    <row r="13" spans="1:17" ht="15">
      <c r="A13" s="11" t="s">
        <v>8</v>
      </c>
      <c r="B13" s="12">
        <v>6</v>
      </c>
      <c r="C13" s="12">
        <v>3</v>
      </c>
      <c r="D13" s="12">
        <v>341</v>
      </c>
      <c r="E13" s="12">
        <v>0</v>
      </c>
      <c r="F13" s="12">
        <v>0</v>
      </c>
      <c r="G13" s="12">
        <v>1</v>
      </c>
      <c r="H13" s="5">
        <f t="shared" si="1"/>
        <v>351</v>
      </c>
      <c r="I13" s="2"/>
      <c r="J13" s="3"/>
      <c r="K13" s="3"/>
      <c r="L13" s="3"/>
      <c r="M13" s="3"/>
      <c r="N13" s="3"/>
      <c r="O13" s="3"/>
      <c r="P13" s="3"/>
      <c r="Q13" s="3"/>
    </row>
    <row r="14" spans="1:17" ht="15" customHeight="1">
      <c r="A14" s="4" t="s">
        <v>47</v>
      </c>
      <c r="B14" s="14"/>
      <c r="C14" s="14"/>
      <c r="D14" s="14"/>
      <c r="E14" s="14"/>
      <c r="F14" s="14"/>
      <c r="G14" s="14"/>
      <c r="H14" s="15"/>
      <c r="I14" s="2"/>
      <c r="J14" s="42" t="s">
        <v>92</v>
      </c>
      <c r="K14" s="42"/>
      <c r="L14" s="42"/>
      <c r="M14" s="42"/>
      <c r="N14" s="42"/>
      <c r="O14" s="42"/>
      <c r="P14" s="42"/>
      <c r="Q14" s="42"/>
    </row>
    <row r="15" spans="1:17" ht="30">
      <c r="A15" s="11" t="s">
        <v>9</v>
      </c>
      <c r="B15" s="1">
        <v>394</v>
      </c>
      <c r="C15" s="1">
        <v>95</v>
      </c>
      <c r="D15" s="1">
        <v>110116</v>
      </c>
      <c r="E15" s="1">
        <v>308</v>
      </c>
      <c r="F15" s="1">
        <v>155</v>
      </c>
      <c r="G15" s="1">
        <v>109</v>
      </c>
      <c r="H15" s="5">
        <f t="shared" ref="H15:H35" si="3">SUM(B15:G15)</f>
        <v>111177</v>
      </c>
      <c r="I15" s="2"/>
      <c r="J15" s="42"/>
      <c r="K15" s="42"/>
      <c r="L15" s="42"/>
      <c r="M15" s="42"/>
      <c r="N15" s="42"/>
      <c r="O15" s="42"/>
      <c r="P15" s="42"/>
      <c r="Q15" s="42"/>
    </row>
    <row r="16" spans="1:17" ht="15">
      <c r="A16" s="11" t="s">
        <v>55</v>
      </c>
      <c r="B16" s="1">
        <v>0</v>
      </c>
      <c r="C16" s="1">
        <v>1</v>
      </c>
      <c r="D16" s="1">
        <v>188</v>
      </c>
      <c r="E16" s="1">
        <v>38</v>
      </c>
      <c r="F16" s="1">
        <v>1</v>
      </c>
      <c r="G16" s="1">
        <v>0</v>
      </c>
      <c r="H16" s="5">
        <f t="shared" si="3"/>
        <v>228</v>
      </c>
      <c r="I16" s="2"/>
      <c r="J16" s="25"/>
      <c r="K16" s="25"/>
      <c r="L16" s="25"/>
      <c r="M16" s="25"/>
      <c r="N16" s="25"/>
      <c r="O16" s="25"/>
      <c r="P16" s="25"/>
      <c r="Q16" s="25"/>
    </row>
    <row r="17" spans="1:17" ht="15">
      <c r="A17" s="11" t="s">
        <v>54</v>
      </c>
      <c r="B17" s="12">
        <v>84</v>
      </c>
      <c r="C17" s="12">
        <v>66</v>
      </c>
      <c r="D17" s="12">
        <v>15110</v>
      </c>
      <c r="E17" s="12">
        <v>771</v>
      </c>
      <c r="F17" s="12">
        <v>193</v>
      </c>
      <c r="G17" s="12">
        <v>32</v>
      </c>
      <c r="H17" s="13">
        <f t="shared" si="3"/>
        <v>16256</v>
      </c>
      <c r="I17" s="2"/>
      <c r="J17" s="39" t="s">
        <v>10</v>
      </c>
      <c r="K17" s="40" t="s">
        <v>35</v>
      </c>
      <c r="L17" s="40"/>
      <c r="M17" s="40"/>
      <c r="N17" s="40"/>
      <c r="O17" s="40"/>
      <c r="P17" s="40"/>
      <c r="Q17" s="40" t="s">
        <v>36</v>
      </c>
    </row>
    <row r="18" spans="1:17" ht="68.25" customHeight="1">
      <c r="A18" s="11" t="s">
        <v>51</v>
      </c>
      <c r="B18" s="12">
        <v>0</v>
      </c>
      <c r="C18" s="12">
        <v>2</v>
      </c>
      <c r="D18" s="12">
        <v>31</v>
      </c>
      <c r="E18" s="12">
        <v>0</v>
      </c>
      <c r="F18" s="12">
        <v>2</v>
      </c>
      <c r="G18" s="12">
        <v>0</v>
      </c>
      <c r="H18" s="13">
        <f t="shared" si="3"/>
        <v>35</v>
      </c>
      <c r="I18" s="2"/>
      <c r="J18" s="39"/>
      <c r="K18" s="23" t="s">
        <v>37</v>
      </c>
      <c r="L18" s="23" t="s">
        <v>38</v>
      </c>
      <c r="M18" s="23" t="s">
        <v>39</v>
      </c>
      <c r="N18" s="23" t="s">
        <v>40</v>
      </c>
      <c r="O18" s="24" t="s">
        <v>41</v>
      </c>
      <c r="P18" s="23" t="s">
        <v>50</v>
      </c>
      <c r="Q18" s="40"/>
    </row>
    <row r="19" spans="1:17" ht="60">
      <c r="A19" s="11" t="s">
        <v>53</v>
      </c>
      <c r="B19" s="12">
        <v>1</v>
      </c>
      <c r="C19" s="12">
        <v>4</v>
      </c>
      <c r="D19" s="12">
        <v>1078</v>
      </c>
      <c r="E19" s="12">
        <v>43</v>
      </c>
      <c r="F19" s="12">
        <v>8</v>
      </c>
      <c r="G19" s="12">
        <v>0</v>
      </c>
      <c r="H19" s="13">
        <f t="shared" si="3"/>
        <v>1134</v>
      </c>
      <c r="I19" s="2"/>
      <c r="J19" s="19" t="s">
        <v>11</v>
      </c>
      <c r="K19" s="8">
        <v>44</v>
      </c>
      <c r="L19" s="8">
        <v>47</v>
      </c>
      <c r="M19" s="8">
        <v>15522</v>
      </c>
      <c r="N19" s="8">
        <v>222</v>
      </c>
      <c r="O19" s="8">
        <v>81</v>
      </c>
      <c r="P19" s="8">
        <v>16</v>
      </c>
      <c r="Q19" s="10">
        <f t="shared" ref="Q19:Q34" si="4">SUM(K19:P19)</f>
        <v>15932</v>
      </c>
    </row>
    <row r="20" spans="1:17" ht="30">
      <c r="A20" s="11" t="s">
        <v>56</v>
      </c>
      <c r="B20" s="12">
        <v>321</v>
      </c>
      <c r="C20" s="12">
        <v>63</v>
      </c>
      <c r="D20" s="12">
        <v>21426</v>
      </c>
      <c r="E20" s="12">
        <v>686</v>
      </c>
      <c r="F20" s="12">
        <v>232</v>
      </c>
      <c r="G20" s="12">
        <v>41</v>
      </c>
      <c r="H20" s="13">
        <f t="shared" si="3"/>
        <v>22769</v>
      </c>
      <c r="I20" s="2"/>
      <c r="J20" s="19" t="s">
        <v>12</v>
      </c>
      <c r="K20" s="8">
        <v>47</v>
      </c>
      <c r="L20" s="8">
        <v>15</v>
      </c>
      <c r="M20" s="8">
        <v>2818</v>
      </c>
      <c r="N20" s="8">
        <v>176</v>
      </c>
      <c r="O20" s="8">
        <v>85</v>
      </c>
      <c r="P20" s="8">
        <v>8</v>
      </c>
      <c r="Q20" s="10">
        <f t="shared" si="4"/>
        <v>3149</v>
      </c>
    </row>
    <row r="21" spans="1:17" ht="60">
      <c r="A21" s="18" t="s">
        <v>57</v>
      </c>
      <c r="B21" s="12">
        <v>187</v>
      </c>
      <c r="C21" s="12">
        <v>92</v>
      </c>
      <c r="D21" s="12">
        <v>5546</v>
      </c>
      <c r="E21" s="12">
        <v>156</v>
      </c>
      <c r="F21" s="12">
        <v>117</v>
      </c>
      <c r="G21" s="12">
        <v>85</v>
      </c>
      <c r="H21" s="13">
        <f t="shared" si="3"/>
        <v>6183</v>
      </c>
      <c r="I21" s="2"/>
      <c r="J21" s="19" t="s">
        <v>13</v>
      </c>
      <c r="K21" s="8">
        <v>266</v>
      </c>
      <c r="L21" s="8">
        <v>19</v>
      </c>
      <c r="M21" s="8">
        <v>13718</v>
      </c>
      <c r="N21" s="8">
        <v>81</v>
      </c>
      <c r="O21" s="8">
        <v>67</v>
      </c>
      <c r="P21" s="8">
        <v>38</v>
      </c>
      <c r="Q21" s="10">
        <f t="shared" si="4"/>
        <v>14189</v>
      </c>
    </row>
    <row r="22" spans="1:17" ht="30">
      <c r="A22" s="11" t="s">
        <v>58</v>
      </c>
      <c r="B22" s="12">
        <v>731</v>
      </c>
      <c r="C22" s="12">
        <v>38</v>
      </c>
      <c r="D22" s="12">
        <v>4366</v>
      </c>
      <c r="E22" s="12">
        <v>62</v>
      </c>
      <c r="F22" s="12">
        <v>41</v>
      </c>
      <c r="G22" s="12">
        <v>14</v>
      </c>
      <c r="H22" s="13">
        <f t="shared" si="3"/>
        <v>5252</v>
      </c>
      <c r="I22" s="2"/>
      <c r="J22" s="19" t="s">
        <v>14</v>
      </c>
      <c r="K22" s="8">
        <v>44</v>
      </c>
      <c r="L22" s="8">
        <v>8</v>
      </c>
      <c r="M22" s="8">
        <v>3825</v>
      </c>
      <c r="N22" s="8">
        <v>14</v>
      </c>
      <c r="O22" s="8">
        <v>61</v>
      </c>
      <c r="P22" s="8">
        <v>4</v>
      </c>
      <c r="Q22" s="10">
        <f t="shared" si="4"/>
        <v>3956</v>
      </c>
    </row>
    <row r="23" spans="1:17" ht="45">
      <c r="A23" s="11" t="s">
        <v>59</v>
      </c>
      <c r="B23" s="12">
        <v>74</v>
      </c>
      <c r="C23" s="12">
        <v>16</v>
      </c>
      <c r="D23" s="12">
        <v>2123</v>
      </c>
      <c r="E23" s="12">
        <v>86</v>
      </c>
      <c r="F23" s="12">
        <v>92</v>
      </c>
      <c r="G23" s="12">
        <v>16</v>
      </c>
      <c r="H23" s="13">
        <f t="shared" si="3"/>
        <v>2407</v>
      </c>
      <c r="I23" s="2"/>
      <c r="J23" s="19" t="s">
        <v>15</v>
      </c>
      <c r="K23" s="8">
        <v>47</v>
      </c>
      <c r="L23" s="8">
        <v>20</v>
      </c>
      <c r="M23" s="8">
        <v>4345</v>
      </c>
      <c r="N23" s="8">
        <v>40</v>
      </c>
      <c r="O23" s="8">
        <v>33</v>
      </c>
      <c r="P23" s="8">
        <v>31</v>
      </c>
      <c r="Q23" s="10">
        <f t="shared" si="4"/>
        <v>4516</v>
      </c>
    </row>
    <row r="24" spans="1:17" ht="15">
      <c r="A24" s="11" t="s">
        <v>60</v>
      </c>
      <c r="B24" s="12">
        <v>84</v>
      </c>
      <c r="C24" s="12">
        <v>38</v>
      </c>
      <c r="D24" s="12">
        <v>972</v>
      </c>
      <c r="E24" s="12">
        <v>6</v>
      </c>
      <c r="F24" s="12">
        <v>14</v>
      </c>
      <c r="G24" s="12">
        <v>5</v>
      </c>
      <c r="H24" s="13">
        <f t="shared" si="3"/>
        <v>1119</v>
      </c>
      <c r="I24" s="2"/>
      <c r="J24" s="19" t="s">
        <v>16</v>
      </c>
      <c r="K24" s="8">
        <v>47</v>
      </c>
      <c r="L24" s="8">
        <v>27</v>
      </c>
      <c r="M24" s="8">
        <v>6531</v>
      </c>
      <c r="N24" s="8">
        <v>309</v>
      </c>
      <c r="O24" s="8">
        <v>17</v>
      </c>
      <c r="P24" s="8">
        <v>4</v>
      </c>
      <c r="Q24" s="10">
        <f t="shared" si="4"/>
        <v>6935</v>
      </c>
    </row>
    <row r="25" spans="1:17" ht="30">
      <c r="A25" s="11" t="s">
        <v>61</v>
      </c>
      <c r="B25" s="12">
        <v>4</v>
      </c>
      <c r="C25" s="12">
        <v>4</v>
      </c>
      <c r="D25" s="12">
        <v>370</v>
      </c>
      <c r="E25" s="12">
        <v>24</v>
      </c>
      <c r="F25" s="12">
        <v>1</v>
      </c>
      <c r="G25" s="12">
        <v>2</v>
      </c>
      <c r="H25" s="13">
        <f t="shared" si="3"/>
        <v>405</v>
      </c>
      <c r="I25" s="2"/>
      <c r="J25" s="19" t="s">
        <v>17</v>
      </c>
      <c r="K25" s="8">
        <v>1360</v>
      </c>
      <c r="L25" s="8">
        <v>331</v>
      </c>
      <c r="M25" s="8">
        <v>107287</v>
      </c>
      <c r="N25" s="8">
        <v>2170</v>
      </c>
      <c r="O25" s="8">
        <v>501</v>
      </c>
      <c r="P25" s="8">
        <v>221</v>
      </c>
      <c r="Q25" s="10">
        <f t="shared" si="4"/>
        <v>111870</v>
      </c>
    </row>
    <row r="26" spans="1:17" ht="30">
      <c r="A26" s="11" t="s">
        <v>62</v>
      </c>
      <c r="B26" s="12">
        <v>2</v>
      </c>
      <c r="C26" s="12">
        <v>1</v>
      </c>
      <c r="D26" s="12">
        <v>521</v>
      </c>
      <c r="E26" s="12">
        <v>4</v>
      </c>
      <c r="F26" s="12">
        <v>0</v>
      </c>
      <c r="G26" s="12">
        <v>0</v>
      </c>
      <c r="H26" s="13">
        <f t="shared" si="3"/>
        <v>528</v>
      </c>
      <c r="I26" s="2"/>
      <c r="J26" s="19" t="s">
        <v>18</v>
      </c>
      <c r="K26" s="8">
        <v>1</v>
      </c>
      <c r="L26" s="8">
        <v>1</v>
      </c>
      <c r="M26" s="8">
        <v>2635</v>
      </c>
      <c r="N26" s="8">
        <v>90</v>
      </c>
      <c r="O26" s="8">
        <v>12</v>
      </c>
      <c r="P26" s="8">
        <v>0</v>
      </c>
      <c r="Q26" s="10">
        <f t="shared" si="4"/>
        <v>2739</v>
      </c>
    </row>
    <row r="27" spans="1:17" ht="30">
      <c r="A27" s="11" t="s">
        <v>63</v>
      </c>
      <c r="B27" s="12">
        <v>48</v>
      </c>
      <c r="C27" s="12">
        <v>25</v>
      </c>
      <c r="D27" s="12">
        <v>1095</v>
      </c>
      <c r="E27" s="12">
        <v>76</v>
      </c>
      <c r="F27" s="12">
        <v>6</v>
      </c>
      <c r="G27" s="12">
        <v>8</v>
      </c>
      <c r="H27" s="13">
        <f t="shared" si="3"/>
        <v>1258</v>
      </c>
      <c r="I27" s="2"/>
      <c r="J27" s="19" t="s">
        <v>19</v>
      </c>
      <c r="K27" s="8">
        <v>2</v>
      </c>
      <c r="L27" s="8">
        <v>9</v>
      </c>
      <c r="M27" s="8">
        <v>2949</v>
      </c>
      <c r="N27" s="8">
        <v>25</v>
      </c>
      <c r="O27" s="8">
        <v>64</v>
      </c>
      <c r="P27" s="8">
        <v>2</v>
      </c>
      <c r="Q27" s="10">
        <f t="shared" si="4"/>
        <v>3051</v>
      </c>
    </row>
    <row r="28" spans="1:17" ht="45">
      <c r="A28" s="11" t="s">
        <v>64</v>
      </c>
      <c r="B28" s="12">
        <v>98</v>
      </c>
      <c r="C28" s="12">
        <v>39</v>
      </c>
      <c r="D28" s="12">
        <v>8976</v>
      </c>
      <c r="E28" s="6">
        <v>1157</v>
      </c>
      <c r="F28" s="12">
        <v>150</v>
      </c>
      <c r="G28" s="12">
        <v>27</v>
      </c>
      <c r="H28" s="13">
        <f t="shared" si="3"/>
        <v>10447</v>
      </c>
      <c r="I28" s="2"/>
      <c r="J28" s="19" t="s">
        <v>20</v>
      </c>
      <c r="K28" s="8">
        <v>184</v>
      </c>
      <c r="L28" s="8">
        <v>6</v>
      </c>
      <c r="M28" s="8">
        <v>491</v>
      </c>
      <c r="N28" s="8">
        <v>21</v>
      </c>
      <c r="O28" s="8">
        <v>14</v>
      </c>
      <c r="P28" s="8">
        <v>4</v>
      </c>
      <c r="Q28" s="10">
        <f t="shared" si="4"/>
        <v>720</v>
      </c>
    </row>
    <row r="29" spans="1:17" ht="45">
      <c r="A29" s="11" t="s">
        <v>65</v>
      </c>
      <c r="B29" s="12">
        <v>3</v>
      </c>
      <c r="C29" s="12">
        <v>13</v>
      </c>
      <c r="D29" s="12">
        <v>15</v>
      </c>
      <c r="E29" s="12">
        <v>0</v>
      </c>
      <c r="F29" s="12">
        <v>15</v>
      </c>
      <c r="G29" s="12">
        <v>0</v>
      </c>
      <c r="H29" s="13">
        <f t="shared" si="3"/>
        <v>46</v>
      </c>
      <c r="I29" s="2"/>
      <c r="J29" s="19" t="s">
        <v>21</v>
      </c>
      <c r="K29" s="8">
        <v>30</v>
      </c>
      <c r="L29" s="8">
        <v>22</v>
      </c>
      <c r="M29" s="8">
        <v>2354</v>
      </c>
      <c r="N29" s="8">
        <v>59</v>
      </c>
      <c r="O29" s="8">
        <v>4</v>
      </c>
      <c r="P29" s="8">
        <v>7</v>
      </c>
      <c r="Q29" s="10">
        <f t="shared" si="4"/>
        <v>2476</v>
      </c>
    </row>
    <row r="30" spans="1:17" ht="15">
      <c r="A30" s="11" t="s">
        <v>66</v>
      </c>
      <c r="B30" s="12">
        <v>5</v>
      </c>
      <c r="C30" s="12">
        <v>3</v>
      </c>
      <c r="D30" s="12">
        <v>105</v>
      </c>
      <c r="E30" s="12">
        <v>0</v>
      </c>
      <c r="F30" s="12">
        <v>0</v>
      </c>
      <c r="G30" s="12">
        <v>4</v>
      </c>
      <c r="H30" s="13">
        <f t="shared" si="3"/>
        <v>117</v>
      </c>
      <c r="I30" s="2"/>
      <c r="J30" s="19" t="s">
        <v>22</v>
      </c>
      <c r="K30" s="8">
        <v>62</v>
      </c>
      <c r="L30" s="8">
        <v>18</v>
      </c>
      <c r="M30" s="8">
        <v>3988</v>
      </c>
      <c r="N30" s="8">
        <v>78</v>
      </c>
      <c r="O30" s="8">
        <v>16</v>
      </c>
      <c r="P30" s="8">
        <v>19</v>
      </c>
      <c r="Q30" s="10">
        <f t="shared" si="4"/>
        <v>4181</v>
      </c>
    </row>
    <row r="31" spans="1:17" ht="30">
      <c r="A31" s="11" t="s">
        <v>67</v>
      </c>
      <c r="B31" s="12">
        <v>7</v>
      </c>
      <c r="C31" s="12">
        <v>1</v>
      </c>
      <c r="D31" s="12">
        <v>150</v>
      </c>
      <c r="E31" s="12">
        <v>0</v>
      </c>
      <c r="F31" s="12">
        <v>2</v>
      </c>
      <c r="G31" s="12">
        <v>0</v>
      </c>
      <c r="H31" s="13">
        <f t="shared" si="3"/>
        <v>160</v>
      </c>
      <c r="I31" s="2"/>
      <c r="J31" s="19" t="s">
        <v>23</v>
      </c>
      <c r="K31" s="8">
        <v>2</v>
      </c>
      <c r="L31" s="8">
        <v>2</v>
      </c>
      <c r="M31" s="8">
        <v>5155</v>
      </c>
      <c r="N31" s="8">
        <v>0</v>
      </c>
      <c r="O31" s="8">
        <v>3</v>
      </c>
      <c r="P31" s="8">
        <v>2</v>
      </c>
      <c r="Q31" s="10">
        <f t="shared" si="4"/>
        <v>5164</v>
      </c>
    </row>
    <row r="32" spans="1:17" ht="30">
      <c r="A32" s="11" t="s">
        <v>68</v>
      </c>
      <c r="B32" s="12">
        <v>39</v>
      </c>
      <c r="C32" s="12">
        <v>22</v>
      </c>
      <c r="D32" s="12">
        <v>288</v>
      </c>
      <c r="E32" s="12">
        <v>7</v>
      </c>
      <c r="F32" s="12">
        <v>4</v>
      </c>
      <c r="G32" s="12">
        <v>1</v>
      </c>
      <c r="H32" s="13">
        <f t="shared" si="3"/>
        <v>361</v>
      </c>
      <c r="I32" s="2"/>
      <c r="J32" s="19" t="s">
        <v>24</v>
      </c>
      <c r="K32" s="8">
        <v>24</v>
      </c>
      <c r="L32" s="8">
        <v>29</v>
      </c>
      <c r="M32" s="8">
        <v>395</v>
      </c>
      <c r="N32" s="8">
        <v>46</v>
      </c>
      <c r="O32" s="8">
        <v>19</v>
      </c>
      <c r="P32" s="8">
        <v>2</v>
      </c>
      <c r="Q32" s="10">
        <f t="shared" si="4"/>
        <v>515</v>
      </c>
    </row>
    <row r="33" spans="1:17" ht="30">
      <c r="A33" s="11" t="s">
        <v>69</v>
      </c>
      <c r="B33" s="12">
        <v>163</v>
      </c>
      <c r="C33" s="12">
        <v>57</v>
      </c>
      <c r="D33" s="12">
        <v>5964</v>
      </c>
      <c r="E33" s="12">
        <v>245</v>
      </c>
      <c r="F33" s="12">
        <v>72</v>
      </c>
      <c r="G33" s="12">
        <v>24</v>
      </c>
      <c r="H33" s="13">
        <f t="shared" si="3"/>
        <v>6525</v>
      </c>
      <c r="I33" s="2"/>
      <c r="J33" s="19" t="s">
        <v>25</v>
      </c>
      <c r="K33" s="8">
        <v>114</v>
      </c>
      <c r="L33" s="8">
        <v>27</v>
      </c>
      <c r="M33" s="8">
        <v>8549</v>
      </c>
      <c r="N33" s="8">
        <v>282</v>
      </c>
      <c r="O33" s="8">
        <v>121</v>
      </c>
      <c r="P33" s="8">
        <v>12</v>
      </c>
      <c r="Q33" s="10">
        <f t="shared" si="4"/>
        <v>9105</v>
      </c>
    </row>
    <row r="34" spans="1:17" ht="75">
      <c r="A34" s="11" t="s">
        <v>70</v>
      </c>
      <c r="B34" s="12">
        <v>50</v>
      </c>
      <c r="C34" s="12">
        <v>12</v>
      </c>
      <c r="D34" s="12">
        <v>4436</v>
      </c>
      <c r="E34" s="12">
        <v>28</v>
      </c>
      <c r="F34" s="12">
        <v>8</v>
      </c>
      <c r="G34" s="12">
        <v>15</v>
      </c>
      <c r="H34" s="13">
        <f t="shared" si="3"/>
        <v>4549</v>
      </c>
      <c r="I34" s="2"/>
      <c r="J34" s="19" t="s">
        <v>26</v>
      </c>
      <c r="K34" s="8">
        <v>21</v>
      </c>
      <c r="L34" s="8">
        <v>12</v>
      </c>
      <c r="M34" s="8">
        <v>2334</v>
      </c>
      <c r="N34" s="8">
        <v>84</v>
      </c>
      <c r="O34" s="8">
        <v>15</v>
      </c>
      <c r="P34" s="8">
        <v>13</v>
      </c>
      <c r="Q34" s="10">
        <f t="shared" si="4"/>
        <v>2479</v>
      </c>
    </row>
    <row r="35" spans="1:17" ht="30">
      <c r="A35" s="11" t="s">
        <v>71</v>
      </c>
      <c r="B35" s="12">
        <v>0</v>
      </c>
      <c r="C35" s="12">
        <v>1</v>
      </c>
      <c r="D35" s="12">
        <v>20</v>
      </c>
      <c r="E35" s="12">
        <v>0</v>
      </c>
      <c r="F35" s="12">
        <v>0</v>
      </c>
      <c r="G35" s="12">
        <v>0</v>
      </c>
      <c r="H35" s="13">
        <f t="shared" si="3"/>
        <v>21</v>
      </c>
      <c r="I35" s="2"/>
      <c r="J35" s="20" t="s">
        <v>27</v>
      </c>
      <c r="K35" s="10">
        <f>SUM(K19:K34)</f>
        <v>2295</v>
      </c>
      <c r="L35" s="10">
        <f t="shared" ref="L35:Q35" si="5">SUM(L19:L34)</f>
        <v>593</v>
      </c>
      <c r="M35" s="10">
        <f t="shared" si="5"/>
        <v>182896</v>
      </c>
      <c r="N35" s="10">
        <f t="shared" si="5"/>
        <v>3697</v>
      </c>
      <c r="O35" s="10">
        <f t="shared" si="5"/>
        <v>1113</v>
      </c>
      <c r="P35" s="10">
        <f t="shared" si="5"/>
        <v>383</v>
      </c>
      <c r="Q35" s="10">
        <f t="shared" si="5"/>
        <v>190977</v>
      </c>
    </row>
    <row r="36" spans="1:17" ht="29.25">
      <c r="A36" s="11" t="s">
        <v>72</v>
      </c>
      <c r="B36" s="14"/>
      <c r="C36" s="14"/>
      <c r="D36" s="14"/>
      <c r="E36" s="14"/>
      <c r="F36" s="14"/>
      <c r="G36" s="14"/>
      <c r="H36" s="15"/>
      <c r="I36" s="2"/>
      <c r="J36" s="2"/>
      <c r="K36" s="2"/>
      <c r="L36" s="2"/>
      <c r="M36" s="2"/>
      <c r="N36" s="2"/>
      <c r="O36" s="2"/>
      <c r="P36" s="2"/>
      <c r="Q36" s="2"/>
    </row>
    <row r="37" spans="1:17" ht="45">
      <c r="A37" s="27" t="s">
        <v>73</v>
      </c>
      <c r="B37" s="12">
        <v>28</v>
      </c>
      <c r="C37" s="12">
        <v>10</v>
      </c>
      <c r="D37" s="12">
        <v>144</v>
      </c>
      <c r="E37" s="12">
        <v>16</v>
      </c>
      <c r="F37" s="12">
        <v>2</v>
      </c>
      <c r="G37" s="12">
        <v>0</v>
      </c>
      <c r="H37" s="13">
        <f t="shared" ref="H37:H46" si="6">SUM(B37:G37)</f>
        <v>200</v>
      </c>
      <c r="I37" s="2"/>
      <c r="J37" s="2"/>
      <c r="K37" s="2"/>
      <c r="L37" s="2"/>
      <c r="M37" s="2"/>
      <c r="N37" s="2"/>
      <c r="O37" s="2"/>
      <c r="P37" s="2"/>
      <c r="Q37" s="2"/>
    </row>
    <row r="38" spans="1:17" ht="15">
      <c r="A38" s="27" t="s">
        <v>74</v>
      </c>
      <c r="B38" s="12">
        <v>213</v>
      </c>
      <c r="C38" s="12">
        <v>121</v>
      </c>
      <c r="D38" s="12">
        <v>1911</v>
      </c>
      <c r="E38" s="12">
        <v>72</v>
      </c>
      <c r="F38" s="12">
        <v>105</v>
      </c>
      <c r="G38" s="12">
        <v>16</v>
      </c>
      <c r="H38" s="13">
        <f t="shared" si="6"/>
        <v>2438</v>
      </c>
      <c r="I38" s="2"/>
      <c r="J38" s="2"/>
      <c r="K38" s="2"/>
      <c r="L38" s="2"/>
      <c r="M38" s="2"/>
      <c r="N38" s="2"/>
      <c r="O38" s="2"/>
      <c r="P38" s="2"/>
      <c r="Q38" s="2"/>
    </row>
    <row r="39" spans="1:17" ht="15">
      <c r="A39" s="27" t="s">
        <v>75</v>
      </c>
      <c r="B39" s="12">
        <v>141</v>
      </c>
      <c r="C39" s="12">
        <v>39</v>
      </c>
      <c r="D39" s="12">
        <v>1196</v>
      </c>
      <c r="E39" s="12">
        <v>17</v>
      </c>
      <c r="F39" s="12">
        <v>12</v>
      </c>
      <c r="G39" s="12">
        <v>17</v>
      </c>
      <c r="H39" s="13">
        <f t="shared" si="6"/>
        <v>1422</v>
      </c>
      <c r="I39" s="2"/>
      <c r="J39" s="2"/>
      <c r="K39" s="2"/>
      <c r="L39" s="2"/>
      <c r="M39" s="2"/>
      <c r="N39" s="2"/>
      <c r="O39" s="2"/>
      <c r="P39" s="2"/>
      <c r="Q39" s="2"/>
    </row>
    <row r="40" spans="1:17" ht="15">
      <c r="A40" s="27" t="s">
        <v>76</v>
      </c>
      <c r="B40" s="12">
        <v>100</v>
      </c>
      <c r="C40" s="12">
        <v>29</v>
      </c>
      <c r="D40" s="12">
        <v>2085</v>
      </c>
      <c r="E40" s="12">
        <v>63</v>
      </c>
      <c r="F40" s="12">
        <v>42</v>
      </c>
      <c r="G40" s="12">
        <v>11</v>
      </c>
      <c r="H40" s="13">
        <f t="shared" si="6"/>
        <v>2330</v>
      </c>
      <c r="I40" s="2"/>
      <c r="J40" s="2"/>
      <c r="K40" s="2"/>
      <c r="L40" s="2"/>
      <c r="M40" s="2"/>
      <c r="N40" s="2"/>
      <c r="O40" s="2"/>
      <c r="P40" s="2"/>
      <c r="Q40" s="2"/>
    </row>
    <row r="41" spans="1:17" ht="15">
      <c r="A41" s="27" t="s">
        <v>77</v>
      </c>
      <c r="B41" s="12">
        <v>250</v>
      </c>
      <c r="C41" s="12">
        <v>91</v>
      </c>
      <c r="D41" s="12">
        <v>6438</v>
      </c>
      <c r="E41" s="12">
        <v>123</v>
      </c>
      <c r="F41" s="12">
        <v>75</v>
      </c>
      <c r="G41" s="12">
        <v>97</v>
      </c>
      <c r="H41" s="13">
        <f t="shared" si="6"/>
        <v>7074</v>
      </c>
      <c r="I41" s="2"/>
      <c r="J41" s="2"/>
      <c r="K41" s="2"/>
      <c r="L41" s="2"/>
      <c r="M41" s="2"/>
      <c r="N41" s="2"/>
      <c r="O41" s="2"/>
      <c r="P41" s="2"/>
      <c r="Q41" s="2"/>
    </row>
    <row r="42" spans="1:17" ht="30">
      <c r="A42" s="27" t="s">
        <v>78</v>
      </c>
      <c r="B42" s="12">
        <v>139</v>
      </c>
      <c r="C42" s="12">
        <v>18</v>
      </c>
      <c r="D42" s="12">
        <v>22715</v>
      </c>
      <c r="E42" s="12">
        <v>78</v>
      </c>
      <c r="F42" s="12">
        <v>104</v>
      </c>
      <c r="G42" s="12">
        <v>6</v>
      </c>
      <c r="H42" s="13">
        <f t="shared" si="6"/>
        <v>23060</v>
      </c>
      <c r="I42" s="2"/>
      <c r="J42" s="2"/>
      <c r="K42" s="2"/>
      <c r="L42" s="2"/>
      <c r="M42" s="2"/>
      <c r="N42" s="2"/>
      <c r="O42" s="2"/>
      <c r="P42" s="2"/>
      <c r="Q42" s="2"/>
    </row>
    <row r="43" spans="1:17" ht="30">
      <c r="A43" s="27" t="s">
        <v>79</v>
      </c>
      <c r="B43" s="12">
        <v>160</v>
      </c>
      <c r="C43" s="12">
        <v>39</v>
      </c>
      <c r="D43" s="12">
        <v>16274</v>
      </c>
      <c r="E43" s="12">
        <v>1766</v>
      </c>
      <c r="F43" s="12">
        <v>185</v>
      </c>
      <c r="G43" s="12">
        <v>39</v>
      </c>
      <c r="H43" s="13">
        <f t="shared" si="6"/>
        <v>18463</v>
      </c>
      <c r="I43" s="2"/>
      <c r="J43" s="2"/>
      <c r="K43" s="2"/>
      <c r="L43" s="2"/>
      <c r="M43" s="2"/>
      <c r="N43" s="2"/>
      <c r="O43" s="2"/>
      <c r="P43" s="2"/>
      <c r="Q43" s="2"/>
    </row>
    <row r="44" spans="1:17" ht="30">
      <c r="A44" s="27" t="s">
        <v>80</v>
      </c>
      <c r="B44" s="12">
        <v>631</v>
      </c>
      <c r="C44" s="12">
        <v>24</v>
      </c>
      <c r="D44" s="12">
        <v>3636</v>
      </c>
      <c r="E44" s="12">
        <v>134</v>
      </c>
      <c r="F44" s="12">
        <v>15</v>
      </c>
      <c r="G44" s="12">
        <v>16</v>
      </c>
      <c r="H44" s="13">
        <f t="shared" si="6"/>
        <v>4456</v>
      </c>
      <c r="I44" s="2"/>
    </row>
    <row r="45" spans="1:17" ht="30">
      <c r="A45" s="27" t="s">
        <v>81</v>
      </c>
      <c r="B45" s="12">
        <v>632</v>
      </c>
      <c r="C45" s="12">
        <v>222</v>
      </c>
      <c r="D45" s="12">
        <v>128494</v>
      </c>
      <c r="E45" s="12">
        <v>1428</v>
      </c>
      <c r="F45" s="12">
        <v>573</v>
      </c>
      <c r="G45" s="12">
        <v>181</v>
      </c>
      <c r="H45" s="13">
        <f t="shared" si="6"/>
        <v>131530</v>
      </c>
      <c r="I45" s="2"/>
    </row>
    <row r="46" spans="1:17" ht="15">
      <c r="A46" s="27" t="s">
        <v>82</v>
      </c>
      <c r="B46" s="12">
        <v>1</v>
      </c>
      <c r="C46" s="12">
        <v>0</v>
      </c>
      <c r="D46" s="12">
        <v>3</v>
      </c>
      <c r="E46" s="12">
        <v>0</v>
      </c>
      <c r="F46" s="12">
        <v>0</v>
      </c>
      <c r="G46" s="12">
        <v>0</v>
      </c>
      <c r="H46" s="13">
        <f t="shared" si="6"/>
        <v>4</v>
      </c>
      <c r="I46" s="2"/>
    </row>
    <row r="47" spans="1:17" ht="15">
      <c r="A47" s="4" t="s">
        <v>83</v>
      </c>
      <c r="B47" s="14"/>
      <c r="C47" s="14"/>
      <c r="D47" s="14"/>
      <c r="E47" s="14"/>
      <c r="F47" s="14"/>
      <c r="G47" s="14"/>
      <c r="H47" s="15"/>
      <c r="I47" s="2"/>
    </row>
    <row r="48" spans="1:17" ht="15">
      <c r="A48" s="11" t="s">
        <v>84</v>
      </c>
      <c r="B48" s="1">
        <v>1103</v>
      </c>
      <c r="C48" s="1">
        <v>188</v>
      </c>
      <c r="D48" s="1">
        <v>19080</v>
      </c>
      <c r="E48" s="1">
        <v>1947</v>
      </c>
      <c r="F48" s="1">
        <v>386</v>
      </c>
      <c r="G48" s="1">
        <v>157</v>
      </c>
      <c r="H48" s="5">
        <f>SUM(B48:G48)</f>
        <v>22861</v>
      </c>
      <c r="I48" s="2"/>
    </row>
    <row r="49" spans="1:9" ht="15">
      <c r="A49" s="11" t="s">
        <v>85</v>
      </c>
      <c r="B49" s="12">
        <v>695</v>
      </c>
      <c r="C49" s="12">
        <v>248</v>
      </c>
      <c r="D49" s="12">
        <v>53868</v>
      </c>
      <c r="E49" s="12">
        <v>1139</v>
      </c>
      <c r="F49" s="12">
        <v>451</v>
      </c>
      <c r="G49" s="12">
        <v>107</v>
      </c>
      <c r="H49" s="13">
        <f>SUM(B49:G49)</f>
        <v>56508</v>
      </c>
      <c r="I49" s="2"/>
    </row>
    <row r="50" spans="1:9" ht="15">
      <c r="A50" s="11" t="s">
        <v>86</v>
      </c>
      <c r="B50" s="12">
        <v>484</v>
      </c>
      <c r="C50" s="12">
        <v>146</v>
      </c>
      <c r="D50" s="12">
        <v>109579</v>
      </c>
      <c r="E50" s="12">
        <v>605</v>
      </c>
      <c r="F50" s="12">
        <v>275</v>
      </c>
      <c r="G50" s="12">
        <v>119</v>
      </c>
      <c r="H50" s="13">
        <f>SUM(B50:G50)</f>
        <v>111208</v>
      </c>
      <c r="I50" s="2"/>
    </row>
    <row r="51" spans="1:9" ht="15">
      <c r="A51" s="11" t="s">
        <v>87</v>
      </c>
      <c r="B51" s="12">
        <v>13</v>
      </c>
      <c r="C51" s="12">
        <v>11</v>
      </c>
      <c r="D51" s="12">
        <v>369</v>
      </c>
      <c r="E51" s="12">
        <v>6</v>
      </c>
      <c r="F51" s="12">
        <v>1</v>
      </c>
      <c r="G51" s="12">
        <v>0</v>
      </c>
      <c r="H51" s="13">
        <f>SUM(B51:G51)</f>
        <v>400</v>
      </c>
      <c r="I51" s="2"/>
    </row>
    <row r="52" spans="1:9" ht="28.5">
      <c r="A52" s="4" t="s">
        <v>88</v>
      </c>
      <c r="B52" s="14"/>
      <c r="C52" s="14"/>
      <c r="D52" s="14"/>
      <c r="E52" s="14"/>
      <c r="F52" s="14"/>
      <c r="G52" s="14"/>
      <c r="H52" s="15"/>
      <c r="I52" s="2"/>
    </row>
    <row r="53" spans="1:9" ht="15">
      <c r="A53" s="11" t="s">
        <v>89</v>
      </c>
      <c r="B53" s="12">
        <v>22</v>
      </c>
      <c r="C53" s="12">
        <v>7</v>
      </c>
      <c r="D53" s="12">
        <v>1948</v>
      </c>
      <c r="E53" s="12">
        <v>33</v>
      </c>
      <c r="F53" s="12">
        <v>9</v>
      </c>
      <c r="G53" s="12">
        <v>1</v>
      </c>
      <c r="H53" s="13">
        <f>SUM(B53:G53)</f>
        <v>2020</v>
      </c>
      <c r="I53" s="2"/>
    </row>
    <row r="54" spans="1:9" ht="14.25" customHeight="1">
      <c r="A54" s="11" t="s">
        <v>90</v>
      </c>
      <c r="B54" s="12">
        <v>105</v>
      </c>
      <c r="C54" s="12">
        <v>41</v>
      </c>
      <c r="D54" s="12">
        <v>12048</v>
      </c>
      <c r="E54" s="12">
        <v>121</v>
      </c>
      <c r="F54" s="12">
        <v>24</v>
      </c>
      <c r="G54" s="12">
        <v>17</v>
      </c>
      <c r="H54" s="13">
        <f>SUM(B54:G54)</f>
        <v>12356</v>
      </c>
      <c r="I54" s="2"/>
    </row>
    <row r="55" spans="1:9" ht="15">
      <c r="A55" s="11" t="s">
        <v>91</v>
      </c>
      <c r="B55" s="12">
        <v>2168</v>
      </c>
      <c r="C55" s="12">
        <v>545</v>
      </c>
      <c r="D55" s="12">
        <v>168900</v>
      </c>
      <c r="E55" s="12">
        <v>3543</v>
      </c>
      <c r="F55" s="12">
        <v>1080</v>
      </c>
      <c r="G55" s="28">
        <v>365</v>
      </c>
      <c r="H55" s="13">
        <f>SUM(B55:G55)</f>
        <v>176601</v>
      </c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 ht="15.75">
      <c r="A58" s="21" t="s">
        <v>42</v>
      </c>
      <c r="B58" s="2"/>
      <c r="C58" s="2"/>
      <c r="D58" s="2"/>
      <c r="E58" s="2"/>
      <c r="F58" s="2"/>
      <c r="G58" s="2"/>
      <c r="H58" s="2"/>
      <c r="I58" s="2"/>
    </row>
    <row r="59" spans="1:9" ht="15.75">
      <c r="A59" s="21" t="s">
        <v>43</v>
      </c>
      <c r="B59" s="2"/>
      <c r="C59" s="2"/>
      <c r="D59" s="2"/>
      <c r="E59" s="2"/>
      <c r="F59" s="2"/>
      <c r="G59" s="2"/>
      <c r="H59" s="2"/>
      <c r="I59" s="2"/>
    </row>
    <row r="60" spans="1:9" ht="15.75">
      <c r="A60" s="21" t="s">
        <v>44</v>
      </c>
      <c r="B60" s="2"/>
      <c r="C60" s="2"/>
      <c r="D60" s="2"/>
      <c r="E60" s="2"/>
      <c r="F60" s="2"/>
      <c r="G60" s="2"/>
      <c r="H60" s="2"/>
      <c r="I60" s="2"/>
    </row>
    <row r="61" spans="1:9" ht="15.75">
      <c r="A61" s="21" t="s">
        <v>45</v>
      </c>
      <c r="B61" s="2"/>
      <c r="C61" s="2"/>
      <c r="D61" s="2"/>
      <c r="E61" s="2"/>
      <c r="F61" s="2"/>
      <c r="G61" s="2"/>
      <c r="H61" s="2"/>
      <c r="I61" s="2"/>
    </row>
    <row r="62" spans="1:9" ht="15.75">
      <c r="A62" s="21" t="s">
        <v>46</v>
      </c>
      <c r="B62" s="2"/>
      <c r="C62" s="2"/>
      <c r="D62" s="2"/>
      <c r="E62" s="2"/>
      <c r="F62" s="2"/>
      <c r="G62" s="2"/>
      <c r="H62" s="2"/>
      <c r="I62" s="2"/>
    </row>
    <row r="63" spans="1:9" ht="15.75">
      <c r="A63" s="21" t="s">
        <v>52</v>
      </c>
    </row>
    <row r="66" ht="29.25" customHeight="1"/>
  </sheetData>
  <mergeCells count="12">
    <mergeCell ref="A1:H2"/>
    <mergeCell ref="A4:A5"/>
    <mergeCell ref="B4:G4"/>
    <mergeCell ref="H4:H5"/>
    <mergeCell ref="J4:J5"/>
    <mergeCell ref="J17:J18"/>
    <mergeCell ref="K17:P17"/>
    <mergeCell ref="Q17:Q18"/>
    <mergeCell ref="J1:Q2"/>
    <mergeCell ref="J14:Q15"/>
    <mergeCell ref="K4:P4"/>
    <mergeCell ref="Q4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40" workbookViewId="0">
      <selection activeCell="H50" sqref="H50"/>
    </sheetView>
  </sheetViews>
  <sheetFormatPr defaultRowHeight="14.25"/>
  <cols>
    <col min="1" max="1" width="27.75" customWidth="1"/>
    <col min="8" max="8" width="10.125" customWidth="1"/>
    <col min="10" max="10" width="16.375" customWidth="1"/>
    <col min="11" max="11" width="9.875" bestFit="1" customWidth="1"/>
    <col min="12" max="12" width="10.125" customWidth="1"/>
    <col min="15" max="15" width="9.875" bestFit="1" customWidth="1"/>
  </cols>
  <sheetData>
    <row r="1" spans="1:17" ht="14.25" customHeight="1">
      <c r="A1" s="42" t="s">
        <v>104</v>
      </c>
      <c r="B1" s="42"/>
      <c r="C1" s="42"/>
      <c r="D1" s="42"/>
      <c r="E1" s="42"/>
      <c r="F1" s="42"/>
      <c r="G1" s="42"/>
      <c r="H1" s="42"/>
      <c r="J1" s="41" t="s">
        <v>105</v>
      </c>
      <c r="K1" s="41"/>
      <c r="L1" s="41"/>
      <c r="M1" s="41"/>
      <c r="N1" s="41"/>
      <c r="O1" s="41"/>
      <c r="P1" s="41"/>
      <c r="Q1" s="41"/>
    </row>
    <row r="2" spans="1:17" ht="14.25" customHeight="1">
      <c r="A2" s="42"/>
      <c r="B2" s="42"/>
      <c r="C2" s="42"/>
      <c r="D2" s="42"/>
      <c r="E2" s="42"/>
      <c r="F2" s="42"/>
      <c r="G2" s="42"/>
      <c r="H2" s="42"/>
      <c r="J2" s="41"/>
      <c r="K2" s="41"/>
      <c r="L2" s="41"/>
      <c r="M2" s="41"/>
      <c r="N2" s="41"/>
      <c r="O2" s="41"/>
      <c r="P2" s="41"/>
      <c r="Q2" s="41"/>
    </row>
    <row r="3" spans="1:17">
      <c r="A3" s="2"/>
      <c r="B3" s="2"/>
      <c r="C3" s="2"/>
      <c r="D3" s="2"/>
      <c r="E3" s="2"/>
      <c r="F3" s="2"/>
      <c r="G3" s="2"/>
      <c r="H3" s="2"/>
      <c r="J3" s="3"/>
      <c r="K3" s="3"/>
      <c r="L3" s="3"/>
      <c r="M3" s="3"/>
      <c r="N3" s="3"/>
      <c r="O3" s="3"/>
      <c r="P3" s="3"/>
      <c r="Q3" s="3"/>
    </row>
    <row r="4" spans="1:17" ht="15.75">
      <c r="A4" s="43" t="s">
        <v>0</v>
      </c>
      <c r="B4" s="44" t="s">
        <v>35</v>
      </c>
      <c r="C4" s="44"/>
      <c r="D4" s="44"/>
      <c r="E4" s="44"/>
      <c r="F4" s="44"/>
      <c r="G4" s="44"/>
      <c r="H4" s="45" t="s">
        <v>36</v>
      </c>
      <c r="J4" s="40" t="s">
        <v>28</v>
      </c>
      <c r="K4" s="40" t="s">
        <v>35</v>
      </c>
      <c r="L4" s="40"/>
      <c r="M4" s="40"/>
      <c r="N4" s="40"/>
      <c r="O4" s="40"/>
      <c r="P4" s="40"/>
      <c r="Q4" s="40" t="s">
        <v>36</v>
      </c>
    </row>
    <row r="5" spans="1:17" ht="15.75">
      <c r="A5" s="43"/>
      <c r="B5" s="32" t="s">
        <v>37</v>
      </c>
      <c r="C5" s="32" t="s">
        <v>38</v>
      </c>
      <c r="D5" s="32" t="s">
        <v>39</v>
      </c>
      <c r="E5" s="32" t="s">
        <v>40</v>
      </c>
      <c r="F5" s="32" t="s">
        <v>41</v>
      </c>
      <c r="G5" s="26" t="s">
        <v>50</v>
      </c>
      <c r="H5" s="45"/>
      <c r="J5" s="40"/>
      <c r="K5" s="33" t="s">
        <v>37</v>
      </c>
      <c r="L5" s="33" t="s">
        <v>38</v>
      </c>
      <c r="M5" s="33" t="s">
        <v>39</v>
      </c>
      <c r="N5" s="33" t="s">
        <v>40</v>
      </c>
      <c r="O5" s="33" t="s">
        <v>41</v>
      </c>
      <c r="P5" s="33" t="s">
        <v>50</v>
      </c>
      <c r="Q5" s="40"/>
    </row>
    <row r="6" spans="1:17" ht="15">
      <c r="A6" s="4" t="s">
        <v>1</v>
      </c>
      <c r="B6" s="1" t="str">
        <f>IMSUB('Rok 2014'!B6,'Pierwsze półrocze 2014'!B6)</f>
        <v>1722</v>
      </c>
      <c r="C6" s="1" t="str">
        <f>IMSUB('Rok 2014'!C6,'Pierwsze półrocze 2014'!C6)</f>
        <v>634</v>
      </c>
      <c r="D6" s="1" t="str">
        <f>IMSUB('Rok 2014'!D6,'Pierwsze półrocze 2014'!D6)</f>
        <v>190050</v>
      </c>
      <c r="E6" s="1" t="str">
        <f>IMSUB('Rok 2014'!E6,'Pierwsze półrocze 2014'!E6)</f>
        <v>2634</v>
      </c>
      <c r="F6" s="1" t="str">
        <f>IMSUB('Rok 2014'!F6,'Pierwsze półrocze 2014'!F6)</f>
        <v>990</v>
      </c>
      <c r="G6" s="1" t="str">
        <f>IMSUB('Rok 2014'!G6,'Pierwsze półrocze 2014'!G6)</f>
        <v>391</v>
      </c>
      <c r="H6" s="5" t="str">
        <f>IMSUB('Rok 2014'!H6,'Pierwsze półrocze 2014'!H6)</f>
        <v>196421</v>
      </c>
      <c r="J6" s="7" t="s">
        <v>97</v>
      </c>
      <c r="K6" s="8">
        <v>361</v>
      </c>
      <c r="L6" s="8">
        <v>121</v>
      </c>
      <c r="M6" s="8">
        <v>36237</v>
      </c>
      <c r="N6" s="8">
        <v>455</v>
      </c>
      <c r="O6" s="8">
        <v>154</v>
      </c>
      <c r="P6" s="9">
        <v>74</v>
      </c>
      <c r="Q6" s="10">
        <v>37402</v>
      </c>
    </row>
    <row r="7" spans="1:17" ht="45">
      <c r="A7" s="11" t="s">
        <v>2</v>
      </c>
      <c r="B7" s="12" t="str">
        <f>IMSUB('Rok 2014'!B7,'Pierwsze półrocze 2014'!B7)</f>
        <v>341</v>
      </c>
      <c r="C7" s="12" t="str">
        <f>IMSUB('Rok 2014'!C7,'Pierwsze półrocze 2014'!C7)</f>
        <v>124</v>
      </c>
      <c r="D7" s="12" t="str">
        <f>IMSUB('Rok 2014'!D7,'Pierwsze półrocze 2014'!D7)</f>
        <v>50235</v>
      </c>
      <c r="E7" s="12" t="str">
        <f>IMSUB('Rok 2014'!E7,'Pierwsze półrocze 2014'!E7)</f>
        <v>570</v>
      </c>
      <c r="F7" s="12" t="str">
        <f>IMSUB('Rok 2014'!F7,'Pierwsze półrocze 2014'!F7)</f>
        <v>98</v>
      </c>
      <c r="G7" s="12" t="str">
        <f>IMSUB('Rok 2014'!G7,'Pierwsze półrocze 2014'!G7)</f>
        <v>90</v>
      </c>
      <c r="H7" s="5" t="str">
        <f>IMSUB('Rok 2014'!H7,'Pierwsze półrocze 2014'!H7)</f>
        <v>51458</v>
      </c>
      <c r="J7" s="7" t="s">
        <v>98</v>
      </c>
      <c r="K7" s="8">
        <v>253</v>
      </c>
      <c r="L7" s="8">
        <v>83</v>
      </c>
      <c r="M7" s="8">
        <v>31808</v>
      </c>
      <c r="N7" s="8">
        <v>440</v>
      </c>
      <c r="O7" s="8">
        <v>203</v>
      </c>
      <c r="P7" s="9">
        <v>67</v>
      </c>
      <c r="Q7" s="10">
        <v>32854</v>
      </c>
    </row>
    <row r="8" spans="1:17" ht="15">
      <c r="A8" s="4" t="s">
        <v>3</v>
      </c>
      <c r="B8" s="12" t="str">
        <f>IMSUB('Rok 2014'!B8,'Pierwsze półrocze 2014'!B8)</f>
        <v>466</v>
      </c>
      <c r="C8" s="12" t="str">
        <f>IMSUB('Rok 2014'!C8,'Pierwsze półrocze 2014'!C8)</f>
        <v>247</v>
      </c>
      <c r="D8" s="12" t="str">
        <f>IMSUB('Rok 2014'!D8,'Pierwsze półrocze 2014'!D8)</f>
        <v>65481</v>
      </c>
      <c r="E8" s="12" t="str">
        <f>IMSUB('Rok 2014'!E8,'Pierwsze półrocze 2014'!E8)</f>
        <v>905</v>
      </c>
      <c r="F8" s="12" t="str">
        <f>IMSUB('Rok 2014'!F8,'Pierwsze półrocze 2014'!F8)</f>
        <v>219</v>
      </c>
      <c r="G8" s="12" t="str">
        <f>IMSUB('Rok 2014'!G8,'Pierwsze półrocze 2014'!G8)</f>
        <v>110</v>
      </c>
      <c r="H8" s="5" t="str">
        <f>IMSUB('Rok 2014'!H8,'Pierwsze półrocze 2014'!H8)</f>
        <v>67428</v>
      </c>
      <c r="J8" s="7" t="s">
        <v>99</v>
      </c>
      <c r="K8" s="8">
        <v>263</v>
      </c>
      <c r="L8" s="8">
        <v>97</v>
      </c>
      <c r="M8" s="8">
        <v>34583</v>
      </c>
      <c r="N8" s="8">
        <v>511</v>
      </c>
      <c r="O8" s="8">
        <v>215</v>
      </c>
      <c r="P8" s="9">
        <v>69</v>
      </c>
      <c r="Q8" s="10">
        <v>35738</v>
      </c>
    </row>
    <row r="9" spans="1:17" ht="15">
      <c r="A9" s="4" t="s">
        <v>4</v>
      </c>
      <c r="B9" s="14"/>
      <c r="C9" s="14"/>
      <c r="D9" s="14"/>
      <c r="E9" s="14"/>
      <c r="F9" s="14"/>
      <c r="G9" s="14"/>
      <c r="H9" s="15"/>
      <c r="J9" s="7" t="s">
        <v>103</v>
      </c>
      <c r="K9" s="16">
        <v>292</v>
      </c>
      <c r="L9" s="16">
        <v>133</v>
      </c>
      <c r="M9" s="16">
        <v>33203</v>
      </c>
      <c r="N9" s="16">
        <v>467</v>
      </c>
      <c r="O9" s="16">
        <v>144</v>
      </c>
      <c r="P9" s="16">
        <v>68</v>
      </c>
      <c r="Q9" s="10">
        <v>34307</v>
      </c>
    </row>
    <row r="10" spans="1:17" ht="15">
      <c r="A10" s="11" t="s">
        <v>5</v>
      </c>
      <c r="B10" s="1" t="str">
        <f>IMSUB('Rok 2014'!B10,'Pierwsze półrocze 2014'!B10)</f>
        <v>354</v>
      </c>
      <c r="C10" s="1" t="str">
        <f>IMSUB('Rok 2014'!C10,'Pierwsze półrocze 2014'!C10)</f>
        <v>164</v>
      </c>
      <c r="D10" s="1" t="str">
        <f>IMSUB('Rok 2014'!D10,'Pierwsze półrocze 2014'!D10)</f>
        <v>53975</v>
      </c>
      <c r="E10" s="1" t="str">
        <f>IMSUB('Rok 2014'!E10,'Pierwsze półrocze 2014'!E10)</f>
        <v>927</v>
      </c>
      <c r="F10" s="1" t="str">
        <f>IMSUB('Rok 2014'!F10,'Pierwsze półrocze 2014'!F10)</f>
        <v>213</v>
      </c>
      <c r="G10" s="1" t="str">
        <f>IMSUB('Rok 2014'!G10,'Pierwsze półrocze 2014'!G10)</f>
        <v>92</v>
      </c>
      <c r="H10" s="5" t="str">
        <f>IMSUB('Rok 2014'!H10,'Pierwsze półrocze 2014'!H10)</f>
        <v>55725</v>
      </c>
      <c r="J10" s="7" t="s">
        <v>101</v>
      </c>
      <c r="K10" s="8">
        <v>299</v>
      </c>
      <c r="L10" s="8">
        <v>101</v>
      </c>
      <c r="M10" s="8">
        <v>26585</v>
      </c>
      <c r="N10" s="8">
        <v>431</v>
      </c>
      <c r="O10" s="8">
        <v>114</v>
      </c>
      <c r="P10" s="8">
        <v>49</v>
      </c>
      <c r="Q10" s="10">
        <v>27579</v>
      </c>
    </row>
    <row r="11" spans="1:17" ht="15">
      <c r="A11" s="11" t="s">
        <v>6</v>
      </c>
      <c r="B11" s="12" t="str">
        <f>IMSUB('Rok 2014'!B11,'Pierwsze półrocze 2014'!B11)</f>
        <v>852</v>
      </c>
      <c r="C11" s="12" t="str">
        <f>IMSUB('Rok 2014'!C11,'Pierwsze półrocze 2014'!C11)</f>
        <v>290</v>
      </c>
      <c r="D11" s="12" t="str">
        <f>IMSUB('Rok 2014'!D11,'Pierwsze półrocze 2014'!D11)</f>
        <v>82248</v>
      </c>
      <c r="E11" s="12" t="str">
        <f>IMSUB('Rok 2014'!E11,'Pierwsze półrocze 2014'!E11)</f>
        <v>1113</v>
      </c>
      <c r="F11" s="12" t="str">
        <f>IMSUB('Rok 2014'!F11,'Pierwsze półrocze 2014'!F11)</f>
        <v>553</v>
      </c>
      <c r="G11" s="12" t="str">
        <f>IMSUB('Rok 2014'!G11,'Pierwsze półrocze 2014'!G11)</f>
        <v>176</v>
      </c>
      <c r="H11" s="5" t="str">
        <f>IMSUB('Rok 2014'!H11,'Pierwsze półrocze 2014'!H11)</f>
        <v>85232</v>
      </c>
      <c r="J11" s="7" t="s">
        <v>102</v>
      </c>
      <c r="K11" s="8">
        <v>254</v>
      </c>
      <c r="L11" s="8">
        <v>99</v>
      </c>
      <c r="M11" s="8">
        <v>27634</v>
      </c>
      <c r="N11" s="8">
        <v>330</v>
      </c>
      <c r="O11" s="8">
        <v>160</v>
      </c>
      <c r="P11" s="8">
        <v>64</v>
      </c>
      <c r="Q11" s="10">
        <v>28541</v>
      </c>
    </row>
    <row r="12" spans="1:17" ht="15">
      <c r="A12" s="11" t="s">
        <v>7</v>
      </c>
      <c r="B12" s="12" t="str">
        <f>IMSUB('Rok 2014'!B12,'Pierwsze półrocze 2014'!B12)</f>
        <v>512</v>
      </c>
      <c r="C12" s="12" t="str">
        <f>IMSUB('Rok 2014'!C12,'Pierwsze półrocze 2014'!C12)</f>
        <v>176</v>
      </c>
      <c r="D12" s="12" t="str">
        <f>IMSUB('Rok 2014'!D12,'Pierwsze półrocze 2014'!D12)</f>
        <v>53478</v>
      </c>
      <c r="E12" s="12" t="str">
        <f>IMSUB('Rok 2014'!E12,'Pierwsze półrocze 2014'!E12)</f>
        <v>593</v>
      </c>
      <c r="F12" s="12" t="str">
        <f>IMSUB('Rok 2014'!F12,'Pierwsze półrocze 2014'!F12)</f>
        <v>224</v>
      </c>
      <c r="G12" s="12" t="str">
        <f>IMSUB('Rok 2014'!G12,'Pierwsze półrocze 2014'!G12)</f>
        <v>123</v>
      </c>
      <c r="H12" s="5" t="str">
        <f>IMSUB('Rok 2014'!H12,'Pierwsze półrocze 2014'!H12)</f>
        <v>55106</v>
      </c>
      <c r="J12" s="17" t="s">
        <v>27</v>
      </c>
      <c r="K12" s="10">
        <f t="shared" ref="K12:Q12" si="0">SUM(K6:K11)</f>
        <v>1722</v>
      </c>
      <c r="L12" s="10">
        <f t="shared" si="0"/>
        <v>634</v>
      </c>
      <c r="M12" s="10">
        <f t="shared" si="0"/>
        <v>190050</v>
      </c>
      <c r="N12" s="10">
        <f t="shared" si="0"/>
        <v>2634</v>
      </c>
      <c r="O12" s="10">
        <f t="shared" si="0"/>
        <v>990</v>
      </c>
      <c r="P12" s="10">
        <f t="shared" si="0"/>
        <v>391</v>
      </c>
      <c r="Q12" s="10">
        <f t="shared" si="0"/>
        <v>196421</v>
      </c>
    </row>
    <row r="13" spans="1:17" ht="15">
      <c r="A13" s="11" t="s">
        <v>8</v>
      </c>
      <c r="B13" s="12" t="str">
        <f>IMSUB('Rok 2014'!B13,'Pierwsze półrocze 2014'!B13)</f>
        <v>4</v>
      </c>
      <c r="C13" s="12" t="str">
        <f>IMSUB('Rok 2014'!C13,'Pierwsze półrocze 2014'!C13)</f>
        <v>4</v>
      </c>
      <c r="D13" s="12" t="str">
        <f>IMSUB('Rok 2014'!D13,'Pierwsze półrocze 2014'!D13)</f>
        <v>349</v>
      </c>
      <c r="E13" s="12" t="str">
        <f>IMSUB('Rok 2014'!E13,'Pierwsze półrocze 2014'!E13)</f>
        <v>1</v>
      </c>
      <c r="F13" s="12" t="str">
        <f>IMSUB('Rok 2014'!F13,'Pierwsze półrocze 2014'!F13)</f>
        <v>0</v>
      </c>
      <c r="G13" s="12" t="str">
        <f>IMSUB('Rok 2014'!G13,'Pierwsze półrocze 2014'!G13)</f>
        <v>0</v>
      </c>
      <c r="H13" s="5" t="str">
        <f>IMSUB('Rok 2014'!H13,'Pierwsze półrocze 2014'!H13)</f>
        <v>358</v>
      </c>
      <c r="J13" s="3"/>
      <c r="K13" s="3"/>
      <c r="L13" s="3"/>
      <c r="M13" s="3"/>
      <c r="N13" s="3"/>
      <c r="O13" s="3"/>
      <c r="P13" s="3"/>
      <c r="Q13" s="3"/>
    </row>
    <row r="14" spans="1:17" ht="15">
      <c r="A14" s="4" t="s">
        <v>47</v>
      </c>
      <c r="B14" s="14"/>
      <c r="C14" s="14"/>
      <c r="D14" s="14"/>
      <c r="E14" s="14"/>
      <c r="F14" s="14"/>
      <c r="G14" s="14"/>
      <c r="H14" s="15"/>
      <c r="J14" s="42" t="s">
        <v>106</v>
      </c>
      <c r="K14" s="42"/>
      <c r="L14" s="42"/>
      <c r="M14" s="42"/>
      <c r="N14" s="42"/>
      <c r="O14" s="42"/>
      <c r="P14" s="42"/>
      <c r="Q14" s="42"/>
    </row>
    <row r="15" spans="1:17" ht="30">
      <c r="A15" s="11" t="s">
        <v>9</v>
      </c>
      <c r="B15" s="1" t="str">
        <f>IMSUB('Rok 2014'!B15,'Pierwsze półrocze 2014'!B15)</f>
        <v>92</v>
      </c>
      <c r="C15" s="1" t="str">
        <f>IMSUB('Rok 2014'!C15,'Pierwsze półrocze 2014'!C15)</f>
        <v>57</v>
      </c>
      <c r="D15" s="1" t="str">
        <f>IMSUB('Rok 2014'!D15,'Pierwsze półrocze 2014'!D15)</f>
        <v>66535</v>
      </c>
      <c r="E15" s="1" t="str">
        <f>IMSUB('Rok 2014'!E15,'Pierwsze półrocze 2014'!E15)</f>
        <v>73</v>
      </c>
      <c r="F15" s="1" t="str">
        <f>IMSUB('Rok 2014'!F15,'Pierwsze półrocze 2014'!F15)</f>
        <v>250</v>
      </c>
      <c r="G15" s="1" t="str">
        <f>IMSUB('Rok 2014'!G15,'Pierwsze półrocze 2014'!G15)</f>
        <v>62</v>
      </c>
      <c r="H15" s="5" t="str">
        <f>IMSUB('Rok 2014'!H15,'Pierwsze półrocze 2014'!H15)</f>
        <v>67069</v>
      </c>
      <c r="J15" s="42"/>
      <c r="K15" s="42"/>
      <c r="L15" s="42"/>
      <c r="M15" s="42"/>
      <c r="N15" s="42"/>
      <c r="O15" s="42"/>
      <c r="P15" s="42"/>
      <c r="Q15" s="42"/>
    </row>
    <row r="16" spans="1:17" ht="15">
      <c r="A16" s="11" t="s">
        <v>55</v>
      </c>
      <c r="B16" s="1" t="str">
        <f>IMSUB('Rok 2014'!B16,'Pierwsze półrocze 2014'!B16)</f>
        <v>0</v>
      </c>
      <c r="C16" s="1" t="str">
        <f>IMSUB('Rok 2014'!C16,'Pierwsze półrocze 2014'!C16)</f>
        <v>1</v>
      </c>
      <c r="D16" s="1" t="str">
        <f>IMSUB('Rok 2014'!D16,'Pierwsze półrocze 2014'!D16)</f>
        <v>63</v>
      </c>
      <c r="E16" s="1" t="str">
        <f>IMSUB('Rok 2014'!E16,'Pierwsze półrocze 2014'!E16)</f>
        <v>3</v>
      </c>
      <c r="F16" s="1" t="str">
        <f>IMSUB('Rok 2014'!F16,'Pierwsze półrocze 2014'!F16)</f>
        <v>0</v>
      </c>
      <c r="G16" s="1" t="str">
        <f>IMSUB('Rok 2014'!G16,'Pierwsze półrocze 2014'!G16)</f>
        <v>0</v>
      </c>
      <c r="H16" s="5" t="str">
        <f>IMSUB('Rok 2014'!H16,'Pierwsze półrocze 2014'!H16)</f>
        <v>67</v>
      </c>
      <c r="J16" s="34"/>
      <c r="K16" s="34"/>
      <c r="L16" s="34"/>
      <c r="M16" s="34"/>
      <c r="N16" s="34"/>
      <c r="O16" s="34"/>
      <c r="P16" s="34"/>
      <c r="Q16" s="34"/>
    </row>
    <row r="17" spans="1:17" ht="15">
      <c r="A17" s="11" t="s">
        <v>54</v>
      </c>
      <c r="B17" s="12" t="str">
        <f>IMSUB('Rok 2014'!B17,'Pierwsze półrocze 2014'!B17)</f>
        <v>93</v>
      </c>
      <c r="C17" s="12" t="str">
        <f>IMSUB('Rok 2014'!C17,'Pierwsze półrocze 2014'!C17)</f>
        <v>48</v>
      </c>
      <c r="D17" s="12" t="str">
        <f>IMSUB('Rok 2014'!D17,'Pierwsze półrocze 2014'!D17)</f>
        <v>27081</v>
      </c>
      <c r="E17" s="12" t="str">
        <f>IMSUB('Rok 2014'!E17,'Pierwsze półrocze 2014'!E17)</f>
        <v>550</v>
      </c>
      <c r="F17" s="12" t="str">
        <f>IMSUB('Rok 2014'!F17,'Pierwsze półrocze 2014'!F17)</f>
        <v>97</v>
      </c>
      <c r="G17" s="12" t="str">
        <f>IMSUB('Rok 2014'!G17,'Pierwsze półrocze 2014'!G17)</f>
        <v>26</v>
      </c>
      <c r="H17" s="13" t="str">
        <f>IMSUB('Rok 2014'!H17,'Pierwsze półrocze 2014'!H17)</f>
        <v>27895</v>
      </c>
      <c r="J17" s="39" t="s">
        <v>10</v>
      </c>
      <c r="K17" s="40" t="s">
        <v>35</v>
      </c>
      <c r="L17" s="40"/>
      <c r="M17" s="40"/>
      <c r="N17" s="40"/>
      <c r="O17" s="40"/>
      <c r="P17" s="40"/>
      <c r="Q17" s="40" t="s">
        <v>36</v>
      </c>
    </row>
    <row r="18" spans="1:17" ht="60">
      <c r="A18" s="11" t="s">
        <v>51</v>
      </c>
      <c r="B18" s="12" t="str">
        <f>IMSUB('Rok 2014'!B18,'Pierwsze półrocze 2014'!B18)</f>
        <v>1</v>
      </c>
      <c r="C18" s="12" t="str">
        <f>IMSUB('Rok 2014'!C18,'Pierwsze półrocze 2014'!C18)</f>
        <v>3</v>
      </c>
      <c r="D18" s="12" t="str">
        <f>IMSUB('Rok 2014'!D18,'Pierwsze półrocze 2014'!D18)</f>
        <v>26</v>
      </c>
      <c r="E18" s="12" t="str">
        <f>IMSUB('Rok 2014'!E18,'Pierwsze półrocze 2014'!E18)</f>
        <v>0</v>
      </c>
      <c r="F18" s="12" t="str">
        <f>IMSUB('Rok 2014'!F18,'Pierwsze półrocze 2014'!F18)</f>
        <v>0</v>
      </c>
      <c r="G18" s="12" t="str">
        <f>IMSUB('Rok 2014'!G18,'Pierwsze półrocze 2014'!G18)</f>
        <v>0</v>
      </c>
      <c r="H18" s="13" t="str">
        <f>IMSUB('Rok 2014'!H18,'Pierwsze półrocze 2014'!H18)</f>
        <v>30</v>
      </c>
      <c r="J18" s="39"/>
      <c r="K18" s="33" t="s">
        <v>37</v>
      </c>
      <c r="L18" s="33" t="s">
        <v>38</v>
      </c>
      <c r="M18" s="33" t="s">
        <v>39</v>
      </c>
      <c r="N18" s="33" t="s">
        <v>40</v>
      </c>
      <c r="O18" s="33" t="s">
        <v>41</v>
      </c>
      <c r="P18" s="33" t="s">
        <v>50</v>
      </c>
      <c r="Q18" s="40"/>
    </row>
    <row r="19" spans="1:17" ht="60">
      <c r="A19" s="11" t="s">
        <v>53</v>
      </c>
      <c r="B19" s="12" t="str">
        <f>IMSUB('Rok 2014'!B19,'Pierwsze półrocze 2014'!B19)</f>
        <v>3</v>
      </c>
      <c r="C19" s="12" t="str">
        <f>IMSUB('Rok 2014'!C19,'Pierwsze półrocze 2014'!C19)</f>
        <v>6</v>
      </c>
      <c r="D19" s="12" t="str">
        <f>IMSUB('Rok 2014'!D19,'Pierwsze półrocze 2014'!D19)</f>
        <v>1036</v>
      </c>
      <c r="E19" s="12" t="str">
        <f>IMSUB('Rok 2014'!E19,'Pierwsze półrocze 2014'!E19)</f>
        <v>49</v>
      </c>
      <c r="F19" s="12" t="str">
        <f>IMSUB('Rok 2014'!F19,'Pierwsze półrocze 2014'!F19)</f>
        <v>1</v>
      </c>
      <c r="G19" s="12" t="str">
        <f>IMSUB('Rok 2014'!G19,'Pierwsze półrocze 2014'!G19)</f>
        <v>2</v>
      </c>
      <c r="H19" s="13" t="str">
        <f>IMSUB('Rok 2014'!H19,'Pierwsze półrocze 2014'!H19)</f>
        <v>1097</v>
      </c>
      <c r="J19" s="19" t="s">
        <v>11</v>
      </c>
      <c r="K19" s="8" t="str">
        <f>IMSUB('Rok 2014'!K25,'Pierwsze półrocze 2014'!K19)</f>
        <v>63</v>
      </c>
      <c r="L19" s="8" t="str">
        <f>IMSUB('Rok 2014'!L25,'Pierwsze półrocze 2014'!L19)</f>
        <v>30</v>
      </c>
      <c r="M19" s="8" t="str">
        <f>IMSUB('Rok 2014'!M25,'Pierwsze półrocze 2014'!M19)</f>
        <v>20590</v>
      </c>
      <c r="N19" s="8" t="str">
        <f>IMSUB('Rok 2014'!N25,'Pierwsze półrocze 2014'!N19)</f>
        <v>157</v>
      </c>
      <c r="O19" s="8" t="str">
        <f>IMSUB('Rok 2014'!O25,'Pierwsze półrocze 2014'!O19)</f>
        <v>33</v>
      </c>
      <c r="P19" s="8" t="str">
        <f>IMSUB('Rok 2014'!P25,'Pierwsze półrocze 2014'!P19)</f>
        <v>17</v>
      </c>
      <c r="Q19" s="10" t="str">
        <f>IMSUB('Rok 2014'!Q25,'Pierwsze półrocze 2014'!Q19)</f>
        <v>20890</v>
      </c>
    </row>
    <row r="20" spans="1:17" ht="15" customHeight="1">
      <c r="A20" s="11" t="s">
        <v>56</v>
      </c>
      <c r="B20" s="12" t="str">
        <f>IMSUB('Rok 2014'!B20,'Pierwsze półrocze 2014'!B20)</f>
        <v>190</v>
      </c>
      <c r="C20" s="12" t="str">
        <f>IMSUB('Rok 2014'!C20,'Pierwsze półrocze 2014'!C20)</f>
        <v>77</v>
      </c>
      <c r="D20" s="12" t="str">
        <f>IMSUB('Rok 2014'!D20,'Pierwsze półrocze 2014'!D20)</f>
        <v>31099</v>
      </c>
      <c r="E20" s="12" t="str">
        <f>IMSUB('Rok 2014'!E20,'Pierwsze półrocze 2014'!E20)</f>
        <v>287</v>
      </c>
      <c r="F20" s="12" t="str">
        <f>IMSUB('Rok 2014'!F20,'Pierwsze półrocze 2014'!F20)</f>
        <v>295</v>
      </c>
      <c r="G20" s="12" t="str">
        <f>IMSUB('Rok 2014'!G20,'Pierwsze półrocze 2014'!G20)</f>
        <v>58</v>
      </c>
      <c r="H20" s="13" t="str">
        <f>IMSUB('Rok 2014'!H20,'Pierwsze półrocze 2014'!H20)</f>
        <v>32006</v>
      </c>
      <c r="J20" s="19" t="s">
        <v>12</v>
      </c>
      <c r="K20" s="8" t="str">
        <f>IMSUB('Rok 2014'!K26,'Pierwsze półrocze 2014'!K20)</f>
        <v>47</v>
      </c>
      <c r="L20" s="8" t="str">
        <f>IMSUB('Rok 2014'!L26,'Pierwsze półrocze 2014'!L20)</f>
        <v>18</v>
      </c>
      <c r="M20" s="8" t="str">
        <f>IMSUB('Rok 2014'!M26,'Pierwsze półrocze 2014'!M20)</f>
        <v>6032</v>
      </c>
      <c r="N20" s="8" t="str">
        <f>IMSUB('Rok 2014'!N26,'Pierwsze półrocze 2014'!N20)</f>
        <v>243</v>
      </c>
      <c r="O20" s="8" t="str">
        <f>IMSUB('Rok 2014'!O26,'Pierwsze półrocze 2014'!O20)</f>
        <v>30</v>
      </c>
      <c r="P20" s="8" t="str">
        <f>IMSUB('Rok 2014'!P26,'Pierwsze półrocze 2014'!P20)</f>
        <v>21</v>
      </c>
      <c r="Q20" s="10" t="str">
        <f>IMSUB('Rok 2014'!Q26,'Pierwsze półrocze 2014'!Q20)</f>
        <v>6391</v>
      </c>
    </row>
    <row r="21" spans="1:17" ht="60">
      <c r="A21" s="18" t="s">
        <v>57</v>
      </c>
      <c r="B21" s="12" t="str">
        <f>IMSUB('Rok 2014'!B21,'Pierwsze półrocze 2014'!B21)</f>
        <v>113</v>
      </c>
      <c r="C21" s="12" t="str">
        <f>IMSUB('Rok 2014'!C21,'Pierwsze półrocze 2014'!C21)</f>
        <v>76</v>
      </c>
      <c r="D21" s="12" t="str">
        <f>IMSUB('Rok 2014'!D21,'Pierwsze półrocze 2014'!D21)</f>
        <v>9529</v>
      </c>
      <c r="E21" s="12" t="str">
        <f>IMSUB('Rok 2014'!E21,'Pierwsze półrocze 2014'!E21)</f>
        <v>69</v>
      </c>
      <c r="F21" s="12" t="str">
        <f>IMSUB('Rok 2014'!F21,'Pierwsze półrocze 2014'!F21)</f>
        <v>107</v>
      </c>
      <c r="G21" s="12" t="str">
        <f>IMSUB('Rok 2014'!G21,'Pierwsze półrocze 2014'!G21)</f>
        <v>95</v>
      </c>
      <c r="H21" s="13" t="str">
        <f>IMSUB('Rok 2014'!H21,'Pierwsze półrocze 2014'!H21)</f>
        <v>9989</v>
      </c>
      <c r="J21" s="19" t="s">
        <v>13</v>
      </c>
      <c r="K21" s="8" t="str">
        <f>IMSUB('Rok 2014'!K27,'Pierwsze półrocze 2014'!K21)</f>
        <v>187</v>
      </c>
      <c r="L21" s="8" t="str">
        <f>IMSUB('Rok 2014'!L27,'Pierwsze półrocze 2014'!L21)</f>
        <v>45</v>
      </c>
      <c r="M21" s="8" t="str">
        <f>IMSUB('Rok 2014'!M27,'Pierwsze półrocze 2014'!M21)</f>
        <v>11751</v>
      </c>
      <c r="N21" s="8" t="str">
        <f>IMSUB('Rok 2014'!N27,'Pierwsze półrocze 2014'!N21)</f>
        <v>12</v>
      </c>
      <c r="O21" s="8" t="str">
        <f>IMSUB('Rok 2014'!O27,'Pierwsze półrocze 2014'!O21)</f>
        <v>77</v>
      </c>
      <c r="P21" s="8" t="str">
        <f>IMSUB('Rok 2014'!P27,'Pierwsze półrocze 2014'!P21)</f>
        <v>13</v>
      </c>
      <c r="Q21" s="10" t="str">
        <f>IMSUB('Rok 2014'!Q27,'Pierwsze półrocze 2014'!Q21)</f>
        <v>12085</v>
      </c>
    </row>
    <row r="22" spans="1:17" ht="30">
      <c r="A22" s="11" t="s">
        <v>58</v>
      </c>
      <c r="B22" s="12" t="str">
        <f>IMSUB('Rok 2014'!B22,'Pierwsze półrocze 2014'!B22)</f>
        <v>716</v>
      </c>
      <c r="C22" s="12" t="str">
        <f>IMSUB('Rok 2014'!C22,'Pierwsze półrocze 2014'!C22)</f>
        <v>36</v>
      </c>
      <c r="D22" s="12" t="str">
        <f>IMSUB('Rok 2014'!D22,'Pierwsze półrocze 2014'!D22)</f>
        <v>6351</v>
      </c>
      <c r="E22" s="12" t="str">
        <f>IMSUB('Rok 2014'!E22,'Pierwsze półrocze 2014'!E22)</f>
        <v>33</v>
      </c>
      <c r="F22" s="12" t="str">
        <f>IMSUB('Rok 2014'!F22,'Pierwsze półrocze 2014'!F22)</f>
        <v>45</v>
      </c>
      <c r="G22" s="12" t="str">
        <f>IMSUB('Rok 2014'!G22,'Pierwsze półrocze 2014'!G22)</f>
        <v>15</v>
      </c>
      <c r="H22" s="13" t="str">
        <f>IMSUB('Rok 2014'!H22,'Pierwsze półrocze 2014'!H22)</f>
        <v>7196</v>
      </c>
      <c r="J22" s="19" t="s">
        <v>14</v>
      </c>
      <c r="K22" s="8" t="str">
        <f>IMSUB('Rok 2014'!K28,'Pierwsze półrocze 2014'!K22)</f>
        <v>37</v>
      </c>
      <c r="L22" s="8" t="str">
        <f>IMSUB('Rok 2014'!L28,'Pierwsze półrocze 2014'!L22)</f>
        <v>18</v>
      </c>
      <c r="M22" s="8" t="str">
        <f>IMSUB('Rok 2014'!M28,'Pierwsze półrocze 2014'!M22)</f>
        <v>6881</v>
      </c>
      <c r="N22" s="8" t="str">
        <f>IMSUB('Rok 2014'!N28,'Pierwsze półrocze 2014'!N22)</f>
        <v>92</v>
      </c>
      <c r="O22" s="8" t="str">
        <f>IMSUB('Rok 2014'!O28,'Pierwsze półrocze 2014'!O22)</f>
        <v>29</v>
      </c>
      <c r="P22" s="8" t="str">
        <f>IMSUB('Rok 2014'!P28,'Pierwsze półrocze 2014'!P22)</f>
        <v>6</v>
      </c>
      <c r="Q22" s="10" t="str">
        <f>IMSUB('Rok 2014'!Q28,'Pierwsze półrocze 2014'!Q22)</f>
        <v>7063</v>
      </c>
    </row>
    <row r="23" spans="1:17" ht="45">
      <c r="A23" s="11" t="s">
        <v>59</v>
      </c>
      <c r="B23" s="12" t="str">
        <f>IMSUB('Rok 2014'!B23,'Pierwsze półrocze 2014'!B23)</f>
        <v>55</v>
      </c>
      <c r="C23" s="12" t="str">
        <f>IMSUB('Rok 2014'!C23,'Pierwsze półrocze 2014'!C23)</f>
        <v>4</v>
      </c>
      <c r="D23" s="12" t="str">
        <f>IMSUB('Rok 2014'!D23,'Pierwsze półrocze 2014'!D23)</f>
        <v>2208</v>
      </c>
      <c r="E23" s="12" t="str">
        <f>IMSUB('Rok 2014'!E23,'Pierwsze półrocze 2014'!E23)</f>
        <v>14</v>
      </c>
      <c r="F23" s="12" t="str">
        <f>IMSUB('Rok 2014'!F23,'Pierwsze półrocze 2014'!F23)</f>
        <v>19</v>
      </c>
      <c r="G23" s="12" t="str">
        <f>IMSUB('Rok 2014'!G23,'Pierwsze półrocze 2014'!G23)</f>
        <v>17</v>
      </c>
      <c r="H23" s="13" t="str">
        <f>IMSUB('Rok 2014'!H23,'Pierwsze półrocze 2014'!H23)</f>
        <v>2317</v>
      </c>
      <c r="J23" s="19" t="s">
        <v>15</v>
      </c>
      <c r="K23" s="8" t="str">
        <f>IMSUB('Rok 2014'!K29,'Pierwsze półrocze 2014'!K23)</f>
        <v>40</v>
      </c>
      <c r="L23" s="8" t="str">
        <f>IMSUB('Rok 2014'!L29,'Pierwsze półrocze 2014'!L23)</f>
        <v>25</v>
      </c>
      <c r="M23" s="8" t="str">
        <f>IMSUB('Rok 2014'!M29,'Pierwsze półrocze 2014'!M23)</f>
        <v>6686</v>
      </c>
      <c r="N23" s="8" t="str">
        <f>IMSUB('Rok 2014'!N29,'Pierwsze półrocze 2014'!N23)</f>
        <v>40</v>
      </c>
      <c r="O23" s="8" t="str">
        <f>IMSUB('Rok 2014'!O29,'Pierwsze półrocze 2014'!O23)</f>
        <v>59</v>
      </c>
      <c r="P23" s="8" t="str">
        <f>IMSUB('Rok 2014'!P29,'Pierwsze półrocze 2014'!P23)</f>
        <v>19</v>
      </c>
      <c r="Q23" s="10" t="str">
        <f>IMSUB('Rok 2014'!Q29,'Pierwsze półrocze 2014'!Q23)</f>
        <v>6869</v>
      </c>
    </row>
    <row r="24" spans="1:17" ht="15">
      <c r="A24" s="11" t="s">
        <v>60</v>
      </c>
      <c r="B24" s="12" t="str">
        <f>IMSUB('Rok 2014'!B24,'Pierwsze półrocze 2014'!B24)</f>
        <v>48</v>
      </c>
      <c r="C24" s="12" t="str">
        <f>IMSUB('Rok 2014'!C24,'Pierwsze półrocze 2014'!C24)</f>
        <v>99</v>
      </c>
      <c r="D24" s="12" t="str">
        <f>IMSUB('Rok 2014'!D24,'Pierwsze półrocze 2014'!D24)</f>
        <v>1913</v>
      </c>
      <c r="E24" s="12" t="str">
        <f>IMSUB('Rok 2014'!E24,'Pierwsze półrocze 2014'!E24)</f>
        <v>35</v>
      </c>
      <c r="F24" s="12" t="str">
        <f>IMSUB('Rok 2014'!F24,'Pierwsze półrocze 2014'!F24)</f>
        <v>4</v>
      </c>
      <c r="G24" s="12" t="str">
        <f>IMSUB('Rok 2014'!G24,'Pierwsze półrocze 2014'!G24)</f>
        <v>9</v>
      </c>
      <c r="H24" s="13" t="str">
        <f>IMSUB('Rok 2014'!H24,'Pierwsze półrocze 2014'!H24)</f>
        <v>2108</v>
      </c>
      <c r="J24" s="19" t="s">
        <v>16</v>
      </c>
      <c r="K24" s="8" t="str">
        <f>IMSUB('Rok 2014'!K30,'Pierwsze półrocze 2014'!K24)</f>
        <v>53</v>
      </c>
      <c r="L24" s="8" t="str">
        <f>IMSUB('Rok 2014'!L30,'Pierwsze półrocze 2014'!L24)</f>
        <v>57</v>
      </c>
      <c r="M24" s="8" t="str">
        <f>IMSUB('Rok 2014'!M30,'Pierwsze półrocze 2014'!M24)</f>
        <v>12788</v>
      </c>
      <c r="N24" s="8" t="str">
        <f>IMSUB('Rok 2014'!N30,'Pierwsze półrocze 2014'!N24)</f>
        <v>154</v>
      </c>
      <c r="O24" s="8" t="str">
        <f>IMSUB('Rok 2014'!O30,'Pierwsze półrocze 2014'!O24)</f>
        <v>30</v>
      </c>
      <c r="P24" s="8" t="str">
        <f>IMSUB('Rok 2014'!P30,'Pierwsze półrocze 2014'!P24)</f>
        <v>23</v>
      </c>
      <c r="Q24" s="10" t="str">
        <f>IMSUB('Rok 2014'!Q30,'Pierwsze półrocze 2014'!Q24)</f>
        <v>13105</v>
      </c>
    </row>
    <row r="25" spans="1:17" ht="30">
      <c r="A25" s="11" t="s">
        <v>61</v>
      </c>
      <c r="B25" s="12" t="str">
        <f>IMSUB('Rok 2014'!B25,'Pierwsze półrocze 2014'!B25)</f>
        <v>7</v>
      </c>
      <c r="C25" s="12" t="str">
        <f>IMSUB('Rok 2014'!C25,'Pierwsze półrocze 2014'!C25)</f>
        <v>12</v>
      </c>
      <c r="D25" s="12" t="str">
        <f>IMSUB('Rok 2014'!D25,'Pierwsze półrocze 2014'!D25)</f>
        <v>484</v>
      </c>
      <c r="E25" s="12" t="str">
        <f>IMSUB('Rok 2014'!E25,'Pierwsze półrocze 2014'!E25)</f>
        <v>3</v>
      </c>
      <c r="F25" s="12" t="str">
        <f>IMSUB('Rok 2014'!F25,'Pierwsze półrocze 2014'!F25)</f>
        <v>6</v>
      </c>
      <c r="G25" s="12" t="str">
        <f>IMSUB('Rok 2014'!G25,'Pierwsze półrocze 2014'!G25)</f>
        <v>3</v>
      </c>
      <c r="H25" s="13" t="str">
        <f>IMSUB('Rok 2014'!H25,'Pierwsze półrocze 2014'!H25)</f>
        <v>515</v>
      </c>
      <c r="J25" s="19" t="s">
        <v>17</v>
      </c>
      <c r="K25" s="8" t="str">
        <f>IMSUB('Rok 2014'!K31,'Pierwsze półrocze 2014'!K25)</f>
        <v>933</v>
      </c>
      <c r="L25" s="8" t="str">
        <f>IMSUB('Rok 2014'!L31,'Pierwsze półrocze 2014'!L25)</f>
        <v>322</v>
      </c>
      <c r="M25" s="8" t="str">
        <f>IMSUB('Rok 2014'!M31,'Pierwsze półrocze 2014'!M25)</f>
        <v>87684</v>
      </c>
      <c r="N25" s="8" t="str">
        <f>IMSUB('Rok 2014'!N31,'Pierwsze półrocze 2014'!N25)</f>
        <v>1394</v>
      </c>
      <c r="O25" s="8" t="str">
        <f>IMSUB('Rok 2014'!O31,'Pierwsze półrocze 2014'!O25)</f>
        <v>523</v>
      </c>
      <c r="P25" s="8" t="str">
        <f>IMSUB('Rok 2014'!P31,'Pierwsze półrocze 2014'!P25)</f>
        <v>183</v>
      </c>
      <c r="Q25" s="10" t="str">
        <f>IMSUB('Rok 2014'!Q31,'Pierwsze półrocze 2014'!Q25)</f>
        <v>91039</v>
      </c>
    </row>
    <row r="26" spans="1:17" ht="30">
      <c r="A26" s="11" t="s">
        <v>62</v>
      </c>
      <c r="B26" s="12" t="str">
        <f>IMSUB('Rok 2014'!B26,'Pierwsze półrocze 2014'!B26)</f>
        <v>1</v>
      </c>
      <c r="C26" s="12" t="str">
        <f>IMSUB('Rok 2014'!C26,'Pierwsze półrocze 2014'!C26)</f>
        <v>1</v>
      </c>
      <c r="D26" s="12" t="str">
        <f>IMSUB('Rok 2014'!D26,'Pierwsze półrocze 2014'!D26)</f>
        <v>590</v>
      </c>
      <c r="E26" s="12" t="str">
        <f>IMSUB('Rok 2014'!E26,'Pierwsze półrocze 2014'!E26)</f>
        <v>1</v>
      </c>
      <c r="F26" s="12" t="str">
        <f>IMSUB('Rok 2014'!F26,'Pierwsze półrocze 2014'!F26)</f>
        <v>0</v>
      </c>
      <c r="G26" s="12" t="str">
        <f>IMSUB('Rok 2014'!G26,'Pierwsze półrocze 2014'!G26)</f>
        <v>1</v>
      </c>
      <c r="H26" s="13" t="str">
        <f>IMSUB('Rok 2014'!H26,'Pierwsze półrocze 2014'!H26)</f>
        <v>594</v>
      </c>
      <c r="J26" s="19" t="s">
        <v>18</v>
      </c>
      <c r="K26" s="8" t="str">
        <f>IMSUB('Rok 2014'!K32,'Pierwsze półrocze 2014'!K26)</f>
        <v>4</v>
      </c>
      <c r="L26" s="8" t="str">
        <f>IMSUB('Rok 2014'!L32,'Pierwsze półrocze 2014'!L26)</f>
        <v>6</v>
      </c>
      <c r="M26" s="8" t="str">
        <f>IMSUB('Rok 2014'!M32,'Pierwsze półrocze 2014'!M26)</f>
        <v>3329</v>
      </c>
      <c r="N26" s="8" t="str">
        <f>IMSUB('Rok 2014'!N32,'Pierwsze półrocze 2014'!N26)</f>
        <v>75</v>
      </c>
      <c r="O26" s="8" t="str">
        <f>IMSUB('Rok 2014'!O32,'Pierwsze półrocze 2014'!O26)</f>
        <v>7</v>
      </c>
      <c r="P26" s="8" t="str">
        <f>IMSUB('Rok 2014'!P32,'Pierwsze półrocze 2014'!P26)</f>
        <v>0</v>
      </c>
      <c r="Q26" s="10" t="str">
        <f>IMSUB('Rok 2014'!Q32,'Pierwsze półrocze 2014'!Q26)</f>
        <v>3421</v>
      </c>
    </row>
    <row r="27" spans="1:17" ht="30">
      <c r="A27" s="11" t="s">
        <v>63</v>
      </c>
      <c r="B27" s="12" t="str">
        <f>IMSUB('Rok 2014'!B27,'Pierwsze półrocze 2014'!B27)</f>
        <v>34</v>
      </c>
      <c r="C27" s="12" t="str">
        <f>IMSUB('Rok 2014'!C27,'Pierwsze półrocze 2014'!C27)</f>
        <v>23</v>
      </c>
      <c r="D27" s="12" t="str">
        <f>IMSUB('Rok 2014'!D27,'Pierwsze półrocze 2014'!D27)</f>
        <v>3032</v>
      </c>
      <c r="E27" s="12" t="str">
        <f>IMSUB('Rok 2014'!E27,'Pierwsze półrocze 2014'!E27)</f>
        <v>33</v>
      </c>
      <c r="F27" s="12" t="str">
        <f>IMSUB('Rok 2014'!F27,'Pierwsze półrocze 2014'!F27)</f>
        <v>5</v>
      </c>
      <c r="G27" s="12" t="str">
        <f>IMSUB('Rok 2014'!G27,'Pierwsze półrocze 2014'!G27)</f>
        <v>14</v>
      </c>
      <c r="H27" s="13" t="str">
        <f>IMSUB('Rok 2014'!H27,'Pierwsze półrocze 2014'!H27)</f>
        <v>3141</v>
      </c>
      <c r="J27" s="19" t="s">
        <v>19</v>
      </c>
      <c r="K27" s="8" t="str">
        <f>IMSUB('Rok 2014'!K33,'Pierwsze półrocze 2014'!K27)</f>
        <v>2</v>
      </c>
      <c r="L27" s="8" t="str">
        <f>IMSUB('Rok 2014'!L33,'Pierwsze półrocze 2014'!L27)</f>
        <v>4</v>
      </c>
      <c r="M27" s="8" t="str">
        <f>IMSUB('Rok 2014'!M33,'Pierwsze półrocze 2014'!M27)</f>
        <v>4792</v>
      </c>
      <c r="N27" s="8" t="str">
        <f>IMSUB('Rok 2014'!N33,'Pierwsze półrocze 2014'!N27)</f>
        <v>6</v>
      </c>
      <c r="O27" s="8" t="str">
        <f>IMSUB('Rok 2014'!O33,'Pierwsze półrocze 2014'!O27)</f>
        <v>27</v>
      </c>
      <c r="P27" s="8" t="str">
        <f>IMSUB('Rok 2014'!P33,'Pierwsze półrocze 2014'!P27)</f>
        <v>4</v>
      </c>
      <c r="Q27" s="10" t="str">
        <f>IMSUB('Rok 2014'!Q33,'Pierwsze półrocze 2014'!Q27)</f>
        <v>4835</v>
      </c>
    </row>
    <row r="28" spans="1:17" ht="45">
      <c r="A28" s="11" t="s">
        <v>64</v>
      </c>
      <c r="B28" s="12" t="str">
        <f>IMSUB('Rok 2014'!B28,'Pierwsze półrocze 2014'!B28)</f>
        <v>92</v>
      </c>
      <c r="C28" s="12" t="str">
        <f>IMSUB('Rok 2014'!C28,'Pierwsze półrocze 2014'!C28)</f>
        <v>54</v>
      </c>
      <c r="D28" s="12" t="str">
        <f>IMSUB('Rok 2014'!D28,'Pierwsze półrocze 2014'!D28)</f>
        <v>21020</v>
      </c>
      <c r="E28" s="6" t="str">
        <f>IMSUB('Rok 2014'!E28,'Pierwsze półrocze 2014'!E28)</f>
        <v>1302</v>
      </c>
      <c r="F28" s="12" t="str">
        <f>IMSUB('Rok 2014'!F28,'Pierwsze półrocze 2014'!F28)</f>
        <v>53</v>
      </c>
      <c r="G28" s="12" t="str">
        <f>IMSUB('Rok 2014'!G28,'Pierwsze półrocze 2014'!G28)</f>
        <v>39</v>
      </c>
      <c r="H28" s="13" t="str">
        <f>IMSUB('Rok 2014'!H28,'Pierwsze półrocze 2014'!H28)</f>
        <v>22560</v>
      </c>
      <c r="J28" s="19" t="s">
        <v>20</v>
      </c>
      <c r="K28" s="8" t="str">
        <f>IMSUB('Rok 2014'!K34,'Pierwsze półrocze 2014'!K28)</f>
        <v>101</v>
      </c>
      <c r="L28" s="8" t="str">
        <f>IMSUB('Rok 2014'!L34,'Pierwsze półrocze 2014'!L28)</f>
        <v>2</v>
      </c>
      <c r="M28" s="8" t="str">
        <f>IMSUB('Rok 2014'!M34,'Pierwsze półrocze 2014'!M28)</f>
        <v>907</v>
      </c>
      <c r="N28" s="8" t="str">
        <f>IMSUB('Rok 2014'!N34,'Pierwsze półrocze 2014'!N28)</f>
        <v>44</v>
      </c>
      <c r="O28" s="8" t="str">
        <f>IMSUB('Rok 2014'!O34,'Pierwsze półrocze 2014'!O28)</f>
        <v>17</v>
      </c>
      <c r="P28" s="8" t="str">
        <f>IMSUB('Rok 2014'!P34,'Pierwsze półrocze 2014'!P28)</f>
        <v>11</v>
      </c>
      <c r="Q28" s="10" t="str">
        <f>IMSUB('Rok 2014'!Q34,'Pierwsze półrocze 2014'!Q28)</f>
        <v>1082</v>
      </c>
    </row>
    <row r="29" spans="1:17" ht="45">
      <c r="A29" s="11" t="s">
        <v>65</v>
      </c>
      <c r="B29" s="12" t="str">
        <f>IMSUB('Rok 2014'!B29,'Pierwsze półrocze 2014'!B29)</f>
        <v>0</v>
      </c>
      <c r="C29" s="12" t="str">
        <f>IMSUB('Rok 2014'!C29,'Pierwsze półrocze 2014'!C29)</f>
        <v>0</v>
      </c>
      <c r="D29" s="12" t="str">
        <f>IMSUB('Rok 2014'!D29,'Pierwsze półrocze 2014'!D29)</f>
        <v>13</v>
      </c>
      <c r="E29" s="12" t="str">
        <f>IMSUB('Rok 2014'!E29,'Pierwsze półrocze 2014'!E29)</f>
        <v>0</v>
      </c>
      <c r="F29" s="12" t="str">
        <f>IMSUB('Rok 2014'!F29,'Pierwsze półrocze 2014'!F29)</f>
        <v>0</v>
      </c>
      <c r="G29" s="12" t="str">
        <f>IMSUB('Rok 2014'!G29,'Pierwsze półrocze 2014'!G29)</f>
        <v>0</v>
      </c>
      <c r="H29" s="13" t="str">
        <f>IMSUB('Rok 2014'!H29,'Pierwsze półrocze 2014'!H29)</f>
        <v>13</v>
      </c>
      <c r="J29" s="19" t="s">
        <v>21</v>
      </c>
      <c r="K29" s="8" t="str">
        <f>IMSUB('Rok 2014'!K35,'Pierwsze półrocze 2014'!K29)</f>
        <v>27</v>
      </c>
      <c r="L29" s="8" t="str">
        <f>IMSUB('Rok 2014'!L35,'Pierwsze półrocze 2014'!L29)</f>
        <v>21</v>
      </c>
      <c r="M29" s="8" t="str">
        <f>IMSUB('Rok 2014'!M35,'Pierwsze półrocze 2014'!M29)</f>
        <v>3166</v>
      </c>
      <c r="N29" s="8" t="str">
        <f>IMSUB('Rok 2014'!N35,'Pierwsze półrocze 2014'!N29)</f>
        <v>79</v>
      </c>
      <c r="O29" s="8" t="str">
        <f>IMSUB('Rok 2014'!O35,'Pierwsze półrocze 2014'!O29)</f>
        <v>19</v>
      </c>
      <c r="P29" s="8" t="str">
        <f>IMSUB('Rok 2014'!P35,'Pierwsze półrocze 2014'!P29)</f>
        <v>6</v>
      </c>
      <c r="Q29" s="10" t="str">
        <f>IMSUB('Rok 2014'!Q35,'Pierwsze półrocze 2014'!Q29)</f>
        <v>3318</v>
      </c>
    </row>
    <row r="30" spans="1:17" ht="15">
      <c r="A30" s="11" t="s">
        <v>66</v>
      </c>
      <c r="B30" s="12" t="str">
        <f>IMSUB('Rok 2014'!B30,'Pierwsze półrocze 2014'!B30)</f>
        <v>6</v>
      </c>
      <c r="C30" s="12" t="str">
        <f>IMSUB('Rok 2014'!C30,'Pierwsze półrocze 2014'!C30)</f>
        <v>3</v>
      </c>
      <c r="D30" s="12" t="str">
        <f>IMSUB('Rok 2014'!D30,'Pierwsze półrocze 2014'!D30)</f>
        <v>278</v>
      </c>
      <c r="E30" s="12" t="str">
        <f>IMSUB('Rok 2014'!E30,'Pierwsze półrocze 2014'!E30)</f>
        <v>0</v>
      </c>
      <c r="F30" s="12" t="str">
        <f>IMSUB('Rok 2014'!F30,'Pierwsze półrocze 2014'!F30)</f>
        <v>1</v>
      </c>
      <c r="G30" s="12" t="str">
        <f>IMSUB('Rok 2014'!G30,'Pierwsze półrocze 2014'!G30)</f>
        <v>3</v>
      </c>
      <c r="H30" s="13" t="str">
        <f>IMSUB('Rok 2014'!H30,'Pierwsze półrocze 2014'!H30)</f>
        <v>291</v>
      </c>
      <c r="J30" s="19" t="s">
        <v>22</v>
      </c>
      <c r="K30" s="8" t="str">
        <f>IMSUB('Rok 2014'!K36,'Pierwsze półrocze 2014'!K30)</f>
        <v>46</v>
      </c>
      <c r="L30" s="8" t="str">
        <f>IMSUB('Rok 2014'!L36,'Pierwsze półrocze 2014'!L30)</f>
        <v>30</v>
      </c>
      <c r="M30" s="8" t="str">
        <f>IMSUB('Rok 2014'!M36,'Pierwsze półrocze 2014'!M30)</f>
        <v>6895</v>
      </c>
      <c r="N30" s="8" t="str">
        <f>IMSUB('Rok 2014'!N36,'Pierwsze półrocze 2014'!N30)</f>
        <v>74</v>
      </c>
      <c r="O30" s="8" t="str">
        <f>IMSUB('Rok 2014'!O36,'Pierwsze półrocze 2014'!O30)</f>
        <v>6</v>
      </c>
      <c r="P30" s="8" t="str">
        <f>IMSUB('Rok 2014'!P36,'Pierwsze półrocze 2014'!P30)</f>
        <v>27</v>
      </c>
      <c r="Q30" s="10" t="str">
        <f>IMSUB('Rok 2014'!Q36,'Pierwsze półrocze 2014'!Q30)</f>
        <v>7078</v>
      </c>
    </row>
    <row r="31" spans="1:17" ht="30">
      <c r="A31" s="11" t="s">
        <v>67</v>
      </c>
      <c r="B31" s="12" t="str">
        <f>IMSUB('Rok 2014'!B31,'Pierwsze półrocze 2014'!B31)</f>
        <v>2</v>
      </c>
      <c r="C31" s="12" t="str">
        <f>IMSUB('Rok 2014'!C31,'Pierwsze półrocze 2014'!C31)</f>
        <v>3</v>
      </c>
      <c r="D31" s="12" t="str">
        <f>IMSUB('Rok 2014'!D31,'Pierwsze półrocze 2014'!D31)</f>
        <v>261</v>
      </c>
      <c r="E31" s="12" t="str">
        <f>IMSUB('Rok 2014'!E31,'Pierwsze półrocze 2014'!E31)</f>
        <v>0</v>
      </c>
      <c r="F31" s="12" t="str">
        <f>IMSUB('Rok 2014'!F31,'Pierwsze półrocze 2014'!F31)</f>
        <v>0</v>
      </c>
      <c r="G31" s="12" t="str">
        <f>IMSUB('Rok 2014'!G31,'Pierwsze półrocze 2014'!G31)</f>
        <v>2</v>
      </c>
      <c r="H31" s="13" t="str">
        <f>IMSUB('Rok 2014'!H31,'Pierwsze półrocze 2014'!H31)</f>
        <v>268</v>
      </c>
      <c r="J31" s="19" t="s">
        <v>23</v>
      </c>
      <c r="K31" s="8" t="str">
        <f>IMSUB('Rok 2014'!K37,'Pierwsze półrocze 2014'!K31)</f>
        <v>12</v>
      </c>
      <c r="L31" s="8" t="str">
        <f>IMSUB('Rok 2014'!L37,'Pierwsze półrocze 2014'!L31)</f>
        <v>0</v>
      </c>
      <c r="M31" s="8" t="str">
        <f>IMSUB('Rok 2014'!M37,'Pierwsze półrocze 2014'!M31)</f>
        <v>2134</v>
      </c>
      <c r="N31" s="8" t="str">
        <f>IMSUB('Rok 2014'!N37,'Pierwsze półrocze 2014'!N31)</f>
        <v>8</v>
      </c>
      <c r="O31" s="8" t="str">
        <f>IMSUB('Rok 2014'!O37,'Pierwsze półrocze 2014'!O31)</f>
        <v>20</v>
      </c>
      <c r="P31" s="8" t="str">
        <f>IMSUB('Rok 2014'!P37,'Pierwsze półrocze 2014'!P31)</f>
        <v>1</v>
      </c>
      <c r="Q31" s="10" t="str">
        <f>IMSUB('Rok 2014'!Q37,'Pierwsze półrocze 2014'!Q31)</f>
        <v>2175</v>
      </c>
    </row>
    <row r="32" spans="1:17" ht="30">
      <c r="A32" s="11" t="s">
        <v>68</v>
      </c>
      <c r="B32" s="12" t="str">
        <f>IMSUB('Rok 2014'!B32,'Pierwsze półrocze 2014'!B32)</f>
        <v>47</v>
      </c>
      <c r="C32" s="12" t="str">
        <f>IMSUB('Rok 2014'!C32,'Pierwsze półrocze 2014'!C32)</f>
        <v>36</v>
      </c>
      <c r="D32" s="12" t="str">
        <f>IMSUB('Rok 2014'!D32,'Pierwsze półrocze 2014'!D32)</f>
        <v>458</v>
      </c>
      <c r="E32" s="12" t="str">
        <f>IMSUB('Rok 2014'!E32,'Pierwsze półrocze 2014'!E32)</f>
        <v>1</v>
      </c>
      <c r="F32" s="12" t="str">
        <f>IMSUB('Rok 2014'!F32,'Pierwsze półrocze 2014'!F32)</f>
        <v>5</v>
      </c>
      <c r="G32" s="12" t="str">
        <f>IMSUB('Rok 2014'!G32,'Pierwsze półrocze 2014'!G32)</f>
        <v>1</v>
      </c>
      <c r="H32" s="13" t="str">
        <f>IMSUB('Rok 2014'!H32,'Pierwsze półrocze 2014'!H32)</f>
        <v>548</v>
      </c>
      <c r="J32" s="19" t="s">
        <v>24</v>
      </c>
      <c r="K32" s="8" t="str">
        <f>IMSUB('Rok 2014'!K38,'Pierwsze półrocze 2014'!K32)</f>
        <v>37</v>
      </c>
      <c r="L32" s="8" t="str">
        <f>IMSUB('Rok 2014'!L38,'Pierwsze półrocze 2014'!L32)</f>
        <v>16</v>
      </c>
      <c r="M32" s="8" t="str">
        <f>IMSUB('Rok 2014'!M38,'Pierwsze półrocze 2014'!M32)</f>
        <v>835</v>
      </c>
      <c r="N32" s="8" t="str">
        <f>IMSUB('Rok 2014'!N38,'Pierwsze półrocze 2014'!N32)</f>
        <v>22</v>
      </c>
      <c r="O32" s="8" t="str">
        <f>IMSUB('Rok 2014'!O38,'Pierwsze półrocze 2014'!O32)</f>
        <v>0</v>
      </c>
      <c r="P32" s="8" t="str">
        <f>IMSUB('Rok 2014'!P38,'Pierwsze półrocze 2014'!P32)</f>
        <v>6</v>
      </c>
      <c r="Q32" s="10" t="str">
        <f>IMSUB('Rok 2014'!Q38,'Pierwsze półrocze 2014'!Q32)</f>
        <v>916</v>
      </c>
    </row>
    <row r="33" spans="1:17" ht="30">
      <c r="A33" s="11" t="s">
        <v>69</v>
      </c>
      <c r="B33" s="12" t="str">
        <f>IMSUB('Rok 2014'!B33,'Pierwsze półrocze 2014'!B33)</f>
        <v>129</v>
      </c>
      <c r="C33" s="12" t="str">
        <f>IMSUB('Rok 2014'!C33,'Pierwsze półrocze 2014'!C33)</f>
        <v>74</v>
      </c>
      <c r="D33" s="12" t="str">
        <f>IMSUB('Rok 2014'!D33,'Pierwsze półrocze 2014'!D33)</f>
        <v>9976</v>
      </c>
      <c r="E33" s="12" t="str">
        <f>IMSUB('Rok 2014'!E33,'Pierwsze półrocze 2014'!E33)</f>
        <v>174</v>
      </c>
      <c r="F33" s="12" t="str">
        <f>IMSUB('Rok 2014'!F33,'Pierwsze półrocze 2014'!F33)</f>
        <v>88</v>
      </c>
      <c r="G33" s="12" t="str">
        <f>IMSUB('Rok 2014'!G33,'Pierwsze półrocze 2014'!G33)</f>
        <v>31</v>
      </c>
      <c r="H33" s="13" t="str">
        <f>IMSUB('Rok 2014'!H33,'Pierwsze półrocze 2014'!H33)</f>
        <v>10472</v>
      </c>
      <c r="J33" s="19" t="s">
        <v>25</v>
      </c>
      <c r="K33" s="8" t="str">
        <f>IMSUB('Rok 2014'!K39,'Pierwsze półrocze 2014'!K33)</f>
        <v>94</v>
      </c>
      <c r="L33" s="8" t="str">
        <f>IMSUB('Rok 2014'!L39,'Pierwsze półrocze 2014'!L33)</f>
        <v>23</v>
      </c>
      <c r="M33" s="8" t="str">
        <f>IMSUB('Rok 2014'!M39,'Pierwsze półrocze 2014'!M33)</f>
        <v>12479</v>
      </c>
      <c r="N33" s="8" t="str">
        <f>IMSUB('Rok 2014'!N39,'Pierwsze półrocze 2014'!N33)</f>
        <v>171</v>
      </c>
      <c r="O33" s="8" t="str">
        <f>IMSUB('Rok 2014'!O39,'Pierwsze półrocze 2014'!O33)</f>
        <v>94</v>
      </c>
      <c r="P33" s="8" t="str">
        <f>IMSUB('Rok 2014'!P39,'Pierwsze półrocze 2014'!P33)</f>
        <v>21</v>
      </c>
      <c r="Q33" s="10" t="str">
        <f>IMSUB('Rok 2014'!Q39,'Pierwsze półrocze 2014'!Q33)</f>
        <v>12882</v>
      </c>
    </row>
    <row r="34" spans="1:17" ht="75">
      <c r="A34" s="11" t="s">
        <v>70</v>
      </c>
      <c r="B34" s="12" t="str">
        <f>IMSUB('Rok 2014'!B34,'Pierwsze półrocze 2014'!B34)</f>
        <v>92</v>
      </c>
      <c r="C34" s="12" t="str">
        <f>IMSUB('Rok 2014'!C34,'Pierwsze półrocze 2014'!C34)</f>
        <v>21</v>
      </c>
      <c r="D34" s="12" t="str">
        <f>IMSUB('Rok 2014'!D34,'Pierwsze półrocze 2014'!D34)</f>
        <v>8089</v>
      </c>
      <c r="E34" s="12" t="str">
        <f>IMSUB('Rok 2014'!E34,'Pierwsze półrocze 2014'!E34)</f>
        <v>7</v>
      </c>
      <c r="F34" s="12" t="str">
        <f>IMSUB('Rok 2014'!F34,'Pierwsze półrocze 2014'!F34)</f>
        <v>13</v>
      </c>
      <c r="G34" s="12" t="str">
        <f>IMSUB('Rok 2014'!G34,'Pierwsze półrocze 2014'!G34)</f>
        <v>12</v>
      </c>
      <c r="H34" s="13" t="str">
        <f>IMSUB('Rok 2014'!H34,'Pierwsze półrocze 2014'!H34)</f>
        <v>8234</v>
      </c>
      <c r="J34" s="19" t="s">
        <v>26</v>
      </c>
      <c r="K34" s="8" t="str">
        <f>IMSUB('Rok 2014'!K40,'Pierwsze półrocze 2014'!K34)</f>
        <v>39</v>
      </c>
      <c r="L34" s="8" t="str">
        <f>IMSUB('Rok 2014'!L40,'Pierwsze półrocze 2014'!L34)</f>
        <v>17</v>
      </c>
      <c r="M34" s="8" t="str">
        <f>IMSUB('Rok 2014'!M40,'Pierwsze półrocze 2014'!M34)</f>
        <v>3101</v>
      </c>
      <c r="N34" s="8" t="str">
        <f>IMSUB('Rok 2014'!N40,'Pierwsze półrocze 2014'!N34)</f>
        <v>63</v>
      </c>
      <c r="O34" s="8" t="str">
        <f>IMSUB('Rok 2014'!O40,'Pierwsze półrocze 2014'!O34)</f>
        <v>19</v>
      </c>
      <c r="P34" s="8" t="str">
        <f>IMSUB('Rok 2014'!P40,'Pierwsze półrocze 2014'!P34)</f>
        <v>33</v>
      </c>
      <c r="Q34" s="10" t="str">
        <f>IMSUB('Rok 2014'!Q40,'Pierwsze półrocze 2014'!Q34)</f>
        <v>3272</v>
      </c>
    </row>
    <row r="35" spans="1:17" ht="30">
      <c r="A35" s="11" t="s">
        <v>71</v>
      </c>
      <c r="B35" s="12" t="str">
        <f>IMSUB('Rok 2014'!B35,'Pierwsze półrocze 2014'!B35)</f>
        <v>1</v>
      </c>
      <c r="C35" s="12" t="str">
        <f>IMSUB('Rok 2014'!C35,'Pierwsze półrocze 2014'!C35)</f>
        <v>0</v>
      </c>
      <c r="D35" s="12" t="str">
        <f>IMSUB('Rok 2014'!D35,'Pierwsze półrocze 2014'!D35)</f>
        <v>8</v>
      </c>
      <c r="E35" s="12" t="str">
        <f>IMSUB('Rok 2014'!E35,'Pierwsze półrocze 2014'!E35)</f>
        <v>0</v>
      </c>
      <c r="F35" s="12" t="str">
        <f>IMSUB('Rok 2014'!F35,'Pierwsze półrocze 2014'!F35)</f>
        <v>1</v>
      </c>
      <c r="G35" s="12" t="str">
        <f>IMSUB('Rok 2014'!G35,'Pierwsze półrocze 2014'!G35)</f>
        <v>1</v>
      </c>
      <c r="H35" s="13" t="str">
        <f>IMSUB('Rok 2014'!H35,'Pierwsze półrocze 2014'!H35)</f>
        <v>11</v>
      </c>
      <c r="J35" s="20" t="s">
        <v>27</v>
      </c>
      <c r="K35" s="10" t="str">
        <f t="shared" ref="K35:P35" si="1">IMSUM(K19,K20,K21,K22,K23,K24,K25,K26,K27,K28,K29,K30,K31,K32,K33,K34)</f>
        <v>1722</v>
      </c>
      <c r="L35" s="10" t="str">
        <f t="shared" si="1"/>
        <v>634</v>
      </c>
      <c r="M35" s="10" t="str">
        <f t="shared" si="1"/>
        <v>190050</v>
      </c>
      <c r="N35" s="10" t="str">
        <f t="shared" si="1"/>
        <v>2634</v>
      </c>
      <c r="O35" s="10" t="str">
        <f t="shared" si="1"/>
        <v>990</v>
      </c>
      <c r="P35" s="10" t="str">
        <f t="shared" si="1"/>
        <v>391</v>
      </c>
      <c r="Q35" s="10" t="str">
        <f>IMSUM(Q19,Q20,Q21,Q22,Q23,Q25,Q24,Q26,Q27,Q28,Q29,Q30,Q31,Q32,Q33,Q34)</f>
        <v>196421</v>
      </c>
    </row>
    <row r="36" spans="1:17" ht="29.25">
      <c r="A36" s="11" t="s">
        <v>72</v>
      </c>
      <c r="B36" s="14"/>
      <c r="C36" s="14"/>
      <c r="D36" s="14"/>
      <c r="E36" s="14"/>
      <c r="F36" s="14"/>
      <c r="G36" s="14"/>
      <c r="H36" s="15"/>
      <c r="J36" s="35"/>
      <c r="K36" s="36"/>
      <c r="L36" s="36"/>
      <c r="M36" s="36"/>
      <c r="N36" s="36"/>
      <c r="O36" s="36"/>
      <c r="P36" s="36"/>
      <c r="Q36" s="37"/>
    </row>
    <row r="37" spans="1:17" ht="45">
      <c r="A37" s="27" t="s">
        <v>73</v>
      </c>
      <c r="B37" s="12" t="str">
        <f>IMSUB('Rok 2014'!B37,'Pierwsze półrocze 2014'!B37)</f>
        <v>12</v>
      </c>
      <c r="C37" s="12" t="str">
        <f>IMSUB('Rok 2014'!C37,'Pierwsze półrocze 2014'!C37)</f>
        <v>19</v>
      </c>
      <c r="D37" s="12" t="str">
        <f>IMSUB('Rok 2014'!D37,'Pierwsze półrocze 2014'!D37)</f>
        <v>174</v>
      </c>
      <c r="E37" s="12" t="str">
        <f>IMSUB('Rok 2014'!E37,'Pierwsze półrocze 2014'!E37)</f>
        <v>1</v>
      </c>
      <c r="F37" s="12" t="str">
        <f>IMSUB('Rok 2014'!F37,'Pierwsze półrocze 2014'!F37)</f>
        <v>0</v>
      </c>
      <c r="G37" s="12" t="str">
        <f>IMSUB('Rok 2014'!G37,'Pierwsze półrocze 2014'!G37)</f>
        <v>1</v>
      </c>
      <c r="H37" s="13" t="str">
        <f>IMSUB('Rok 2014'!H37,'Pierwsze półrocze 2014'!H37)</f>
        <v>207</v>
      </c>
      <c r="J37" s="35"/>
      <c r="K37" s="36"/>
      <c r="L37" s="36"/>
      <c r="M37" s="36"/>
      <c r="N37" s="36"/>
      <c r="O37" s="36"/>
      <c r="P37" s="36"/>
      <c r="Q37" s="37"/>
    </row>
    <row r="38" spans="1:17" ht="15">
      <c r="A38" s="27" t="s">
        <v>74</v>
      </c>
      <c r="B38" s="12" t="str">
        <f>IMSUB('Rok 2014'!B38,'Pierwsze półrocze 2014'!B38)</f>
        <v>178</v>
      </c>
      <c r="C38" s="12" t="str">
        <f>IMSUB('Rok 2014'!C38,'Pierwsze półrocze 2014'!C38)</f>
        <v>191</v>
      </c>
      <c r="D38" s="12" t="str">
        <f>IMSUB('Rok 2014'!D38,'Pierwsze półrocze 2014'!D38)</f>
        <v>3156</v>
      </c>
      <c r="E38" s="12" t="str">
        <f>IMSUB('Rok 2014'!E38,'Pierwsze półrocze 2014'!E38)</f>
        <v>28</v>
      </c>
      <c r="F38" s="12" t="str">
        <f>IMSUB('Rok 2014'!F38,'Pierwsze półrocze 2014'!F38)</f>
        <v>51</v>
      </c>
      <c r="G38" s="12" t="str">
        <f>IMSUB('Rok 2014'!G38,'Pierwsze półrocze 2014'!G38)</f>
        <v>34</v>
      </c>
      <c r="H38" s="13" t="str">
        <f>IMSUB('Rok 2014'!H38,'Pierwsze półrocze 2014'!H38)</f>
        <v>3638</v>
      </c>
      <c r="J38" s="35"/>
      <c r="K38" s="36"/>
      <c r="L38" s="36"/>
      <c r="M38" s="36"/>
      <c r="N38" s="36"/>
      <c r="O38" s="36"/>
      <c r="P38" s="36"/>
      <c r="Q38" s="37"/>
    </row>
    <row r="39" spans="1:17" ht="15">
      <c r="A39" s="27" t="s">
        <v>75</v>
      </c>
      <c r="B39" s="12" t="str">
        <f>IMSUB('Rok 2014'!B39,'Pierwsze półrocze 2014'!B39)</f>
        <v>86</v>
      </c>
      <c r="C39" s="12" t="str">
        <f>IMSUB('Rok 2014'!C39,'Pierwsze półrocze 2014'!C39)</f>
        <v>43</v>
      </c>
      <c r="D39" s="12" t="str">
        <f>IMSUB('Rok 2014'!D39,'Pierwsze półrocze 2014'!D39)</f>
        <v>1881</v>
      </c>
      <c r="E39" s="12" t="str">
        <f>IMSUB('Rok 2014'!E39,'Pierwsze półrocze 2014'!E39)</f>
        <v>10</v>
      </c>
      <c r="F39" s="12" t="str">
        <f>IMSUB('Rok 2014'!F39,'Pierwsze półrocze 2014'!F39)</f>
        <v>5</v>
      </c>
      <c r="G39" s="12" t="str">
        <f>IMSUB('Rok 2014'!G39,'Pierwsze półrocze 2014'!G39)</f>
        <v>14</v>
      </c>
      <c r="H39" s="13" t="str">
        <f>IMSUB('Rok 2014'!H39,'Pierwsze półrocze 2014'!H39)</f>
        <v>2039</v>
      </c>
      <c r="J39" s="35"/>
      <c r="K39" s="36"/>
      <c r="L39" s="36"/>
      <c r="M39" s="36"/>
      <c r="N39" s="36"/>
      <c r="O39" s="36"/>
      <c r="P39" s="36"/>
      <c r="Q39" s="37"/>
    </row>
    <row r="40" spans="1:17" ht="15">
      <c r="A40" s="27" t="s">
        <v>76</v>
      </c>
      <c r="B40" s="12" t="str">
        <f>IMSUB('Rok 2014'!B40,'Pierwsze półrocze 2014'!B40)</f>
        <v>53</v>
      </c>
      <c r="C40" s="12" t="str">
        <f>IMSUB('Rok 2014'!C40,'Pierwsze półrocze 2014'!C40)</f>
        <v>43</v>
      </c>
      <c r="D40" s="12" t="str">
        <f>IMSUB('Rok 2014'!D40,'Pierwsze półrocze 2014'!D40)</f>
        <v>3969</v>
      </c>
      <c r="E40" s="12" t="str">
        <f>IMSUB('Rok 2014'!E40,'Pierwsze półrocze 2014'!E40)</f>
        <v>55</v>
      </c>
      <c r="F40" s="12" t="str">
        <f>IMSUB('Rok 2014'!F40,'Pierwsze półrocze 2014'!F40)</f>
        <v>11</v>
      </c>
      <c r="G40" s="12" t="str">
        <f>IMSUB('Rok 2014'!G40,'Pierwsze półrocze 2014'!G40)</f>
        <v>16</v>
      </c>
      <c r="H40" s="13" t="str">
        <f>IMSUB('Rok 2014'!H40,'Pierwsze półrocze 2014'!H40)</f>
        <v>4147</v>
      </c>
      <c r="J40" s="35"/>
      <c r="K40" s="36"/>
      <c r="L40" s="36"/>
      <c r="M40" s="36"/>
      <c r="N40" s="36"/>
      <c r="O40" s="36"/>
      <c r="P40" s="36"/>
      <c r="Q40" s="37"/>
    </row>
    <row r="41" spans="1:17" ht="15">
      <c r="A41" s="27" t="s">
        <v>77</v>
      </c>
      <c r="B41" s="12" t="str">
        <f>IMSUB('Rok 2014'!B41,'Pierwsze półrocze 2014'!B41)</f>
        <v>195</v>
      </c>
      <c r="C41" s="12" t="str">
        <f>IMSUB('Rok 2014'!C41,'Pierwsze półrocze 2014'!C41)</f>
        <v>54</v>
      </c>
      <c r="D41" s="12" t="str">
        <f>IMSUB('Rok 2014'!D41,'Pierwsze półrocze 2014'!D41)</f>
        <v>12455</v>
      </c>
      <c r="E41" s="12" t="str">
        <f>IMSUB('Rok 2014'!E41,'Pierwsze półrocze 2014'!E41)</f>
        <v>89</v>
      </c>
      <c r="F41" s="12" t="str">
        <f>IMSUB('Rok 2014'!F41,'Pierwsze półrocze 2014'!F41)</f>
        <v>48</v>
      </c>
      <c r="G41" s="12" t="str">
        <f>IMSUB('Rok 2014'!G41,'Pierwsze półrocze 2014'!G41)</f>
        <v>64</v>
      </c>
      <c r="H41" s="13" t="str">
        <f>IMSUB('Rok 2014'!H41,'Pierwsze półrocze 2014'!H41)</f>
        <v>12905</v>
      </c>
      <c r="J41" s="38"/>
      <c r="K41" s="37"/>
      <c r="L41" s="37"/>
      <c r="M41" s="37"/>
      <c r="N41" s="37"/>
      <c r="O41" s="37"/>
      <c r="P41" s="37"/>
      <c r="Q41" s="37"/>
    </row>
    <row r="42" spans="1:17" ht="30">
      <c r="A42" s="27" t="s">
        <v>78</v>
      </c>
      <c r="B42" s="12" t="str">
        <f>IMSUB('Rok 2014'!B42,'Pierwsze półrocze 2014'!B42)</f>
        <v>26</v>
      </c>
      <c r="C42" s="12" t="str">
        <f>IMSUB('Rok 2014'!C42,'Pierwsze półrocze 2014'!C42)</f>
        <v>14</v>
      </c>
      <c r="D42" s="12" t="str">
        <f>IMSUB('Rok 2014'!D42,'Pierwsze półrocze 2014'!D42)</f>
        <v>13851</v>
      </c>
      <c r="E42" s="12" t="str">
        <f>IMSUB('Rok 2014'!E42,'Pierwsze półrocze 2014'!E42)</f>
        <v>50</v>
      </c>
      <c r="F42" s="12" t="str">
        <f>IMSUB('Rok 2014'!F42,'Pierwsze półrocze 2014'!F42)</f>
        <v>49</v>
      </c>
      <c r="G42" s="12" t="str">
        <f>IMSUB('Rok 2014'!G42,'Pierwsze półrocze 2014'!G42)</f>
        <v>8</v>
      </c>
      <c r="H42" s="13" t="str">
        <f>IMSUB('Rok 2014'!H42,'Pierwsze półrocze 2014'!H42)</f>
        <v>13998</v>
      </c>
    </row>
    <row r="43" spans="1:17" ht="30">
      <c r="A43" s="27" t="s">
        <v>79</v>
      </c>
      <c r="B43" s="12" t="str">
        <f>IMSUB('Rok 2014'!B43,'Pierwsze półrocze 2014'!B43)</f>
        <v>135</v>
      </c>
      <c r="C43" s="12" t="str">
        <f>IMSUB('Rok 2014'!C43,'Pierwsze półrocze 2014'!C43)</f>
        <v>47</v>
      </c>
      <c r="D43" s="12" t="str">
        <f>IMSUB('Rok 2014'!D43,'Pierwsze półrocze 2014'!D43)</f>
        <v>29565</v>
      </c>
      <c r="E43" s="12" t="str">
        <f>IMSUB('Rok 2014'!E43,'Pierwsze półrocze 2014'!E43)</f>
        <v>1548</v>
      </c>
      <c r="F43" s="12" t="str">
        <f>IMSUB('Rok 2014'!F43,'Pierwsze półrocze 2014'!F43)</f>
        <v>192</v>
      </c>
      <c r="G43" s="12" t="str">
        <f>IMSUB('Rok 2014'!G43,'Pierwsze półrocze 2014'!G43)</f>
        <v>46</v>
      </c>
      <c r="H43" s="13" t="str">
        <f>IMSUB('Rok 2014'!H43,'Pierwsze półrocze 2014'!H43)</f>
        <v>31533</v>
      </c>
    </row>
    <row r="44" spans="1:17" ht="30">
      <c r="A44" s="27" t="s">
        <v>80</v>
      </c>
      <c r="B44" s="12" t="str">
        <f>IMSUB('Rok 2014'!B44,'Pierwsze półrocze 2014'!B44)</f>
        <v>609</v>
      </c>
      <c r="C44" s="12" t="str">
        <f>IMSUB('Rok 2014'!C44,'Pierwsze półrocze 2014'!C44)</f>
        <v>29</v>
      </c>
      <c r="D44" s="12" t="str">
        <f>IMSUB('Rok 2014'!D44,'Pierwsze półrocze 2014'!D44)</f>
        <v>6438</v>
      </c>
      <c r="E44" s="12" t="str">
        <f>IMSUB('Rok 2014'!E44,'Pierwsze półrocze 2014'!E44)</f>
        <v>82</v>
      </c>
      <c r="F44" s="12" t="str">
        <f>IMSUB('Rok 2014'!F44,'Pierwsze półrocze 2014'!F44)</f>
        <v>51</v>
      </c>
      <c r="G44" s="12" t="str">
        <f>IMSUB('Rok 2014'!G44,'Pierwsze półrocze 2014'!G44)</f>
        <v>15</v>
      </c>
      <c r="H44" s="13" t="str">
        <f>IMSUB('Rok 2014'!H44,'Pierwsze półrocze 2014'!H44)</f>
        <v>7224</v>
      </c>
    </row>
    <row r="45" spans="1:17" ht="30">
      <c r="A45" s="27" t="s">
        <v>81</v>
      </c>
      <c r="B45" s="12" t="str">
        <f>IMSUB('Rok 2014'!B45,'Pierwsze półrocze 2014'!B45)</f>
        <v>428</v>
      </c>
      <c r="C45" s="12" t="str">
        <f>IMSUB('Rok 2014'!C45,'Pierwsze półrocze 2014'!C45)</f>
        <v>194</v>
      </c>
      <c r="D45" s="12" t="str">
        <f>IMSUB('Rok 2014'!D45,'Pierwsze półrocze 2014'!D45)</f>
        <v>118553</v>
      </c>
      <c r="E45" s="12" t="str">
        <f>IMSUB('Rok 2014'!E45,'Pierwsze półrocze 2014'!E45)</f>
        <v>771</v>
      </c>
      <c r="F45" s="12" t="str">
        <f>IMSUB('Rok 2014'!F45,'Pierwsze półrocze 2014'!F45)</f>
        <v>583</v>
      </c>
      <c r="G45" s="12" t="str">
        <f>IMSUB('Rok 2014'!G45,'Pierwsze półrocze 2014'!G45)</f>
        <v>193</v>
      </c>
      <c r="H45" s="13" t="str">
        <f>IMSUB('Rok 2014'!H45,'Pierwsze półrocze 2014'!H45)</f>
        <v>120722</v>
      </c>
    </row>
    <row r="46" spans="1:17" ht="15">
      <c r="A46" s="27" t="s">
        <v>82</v>
      </c>
      <c r="B46" s="12" t="str">
        <f>IMSUB('Rok 2014'!B46,'Pierwsze półrocze 2014'!B46)</f>
        <v>0</v>
      </c>
      <c r="C46" s="12" t="str">
        <f>IMSUB('Rok 2014'!C46,'Pierwsze półrocze 2014'!C46)</f>
        <v>0</v>
      </c>
      <c r="D46" s="12" t="str">
        <f>IMSUB('Rok 2014'!D46,'Pierwsze półrocze 2014'!D46)</f>
        <v>10</v>
      </c>
      <c r="E46" s="12" t="str">
        <f>IMSUB('Rok 2014'!E46,'Pierwsze półrocze 2014'!E46)</f>
        <v>0</v>
      </c>
      <c r="F46" s="12" t="str">
        <f>IMSUB('Rok 2014'!F46,'Pierwsze półrocze 2014'!F46)</f>
        <v>0</v>
      </c>
      <c r="G46" s="12" t="str">
        <f>IMSUB('Rok 2014'!G46,'Pierwsze półrocze 2014'!G46)</f>
        <v>0</v>
      </c>
      <c r="H46" s="13" t="str">
        <f>IMSUB('Rok 2014'!H46,'Pierwsze półrocze 2014'!H46)</f>
        <v>10</v>
      </c>
    </row>
    <row r="47" spans="1:17" ht="15">
      <c r="A47" s="4" t="s">
        <v>83</v>
      </c>
      <c r="B47" s="14"/>
      <c r="C47" s="14"/>
      <c r="D47" s="14"/>
      <c r="E47" s="14"/>
      <c r="F47" s="14"/>
      <c r="G47" s="14"/>
      <c r="H47" s="15"/>
    </row>
    <row r="48" spans="1:17" ht="15">
      <c r="A48" s="11" t="s">
        <v>84</v>
      </c>
      <c r="B48" s="1" t="str">
        <f>IMSUB('Rok 2014'!B48,'Pierwsze półrocze 2014'!B48)</f>
        <v>1043</v>
      </c>
      <c r="C48" s="1" t="str">
        <f>IMSUB('Rok 2014'!C48,'Pierwsze półrocze 2014'!C48)</f>
        <v>321</v>
      </c>
      <c r="D48" s="1" t="str">
        <f>IMSUB('Rok 2014'!D48,'Pierwsze półrocze 2014'!D48)</f>
        <v>28497</v>
      </c>
      <c r="E48" s="1" t="str">
        <f>IMSUB('Rok 2014'!E48,'Pierwsze półrocze 2014'!E48)</f>
        <v>1282</v>
      </c>
      <c r="F48" s="1" t="str">
        <f>IMSUB('Rok 2014'!F48,'Pierwsze półrocze 2014'!F48)</f>
        <v>310</v>
      </c>
      <c r="G48" s="1" t="str">
        <f>IMSUB('Rok 2014'!G48,'Pierwsze półrocze 2014'!G48)</f>
        <v>176</v>
      </c>
      <c r="H48" s="5" t="str">
        <f>IMSUB('Rok 2014'!H48,'Pierwsze półrocze 2014'!H48)</f>
        <v>31629</v>
      </c>
    </row>
    <row r="49" spans="1:8" ht="15">
      <c r="A49" s="11" t="s">
        <v>85</v>
      </c>
      <c r="B49" s="12" t="str">
        <f>IMSUB('Rok 2014'!B49,'Pierwsze półrocze 2014'!B49)</f>
        <v>483</v>
      </c>
      <c r="C49" s="12" t="str">
        <f>IMSUB('Rok 2014'!C49,'Pierwsze półrocze 2014'!C49)</f>
        <v>196</v>
      </c>
      <c r="D49" s="12" t="str">
        <f>IMSUB('Rok 2014'!D49,'Pierwsze półrocze 2014'!D49)</f>
        <v>76815</v>
      </c>
      <c r="E49" s="12" t="str">
        <f>IMSUB('Rok 2014'!E49,'Pierwsze półrocze 2014'!E49)</f>
        <v>870</v>
      </c>
      <c r="F49" s="12" t="str">
        <f>IMSUB('Rok 2014'!F49,'Pierwsze półrocze 2014'!F49)</f>
        <v>347</v>
      </c>
      <c r="G49" s="12" t="str">
        <f>IMSUB('Rok 2014'!G49,'Pierwsze półrocze 2014'!G49)</f>
        <v>126</v>
      </c>
      <c r="H49" s="13" t="str">
        <f>IMSUB('Rok 2014'!H49,'Pierwsze półrocze 2014'!H49)</f>
        <v>78837</v>
      </c>
    </row>
    <row r="50" spans="1:8" ht="15">
      <c r="A50" s="11" t="s">
        <v>86</v>
      </c>
      <c r="B50" s="12" t="str">
        <f>IMSUB('Rok 2014'!B50,'Pierwsze półrocze 2014'!B50)</f>
        <v>184</v>
      </c>
      <c r="C50" s="12" t="str">
        <f>IMSUB('Rok 2014'!C50,'Pierwsze półrocze 2014'!C50)</f>
        <v>110</v>
      </c>
      <c r="D50" s="12" t="str">
        <f>IMSUB('Rok 2014'!D50,'Pierwsze półrocze 2014'!D50)</f>
        <v>84184</v>
      </c>
      <c r="E50" s="12" t="str">
        <f>IMSUB('Rok 2014'!E50,'Pierwsze półrocze 2014'!E50)</f>
        <v>472</v>
      </c>
      <c r="F50" s="12" t="str">
        <f>IMSUB('Rok 2014'!F50,'Pierwsze półrocze 2014'!F50)</f>
        <v>331</v>
      </c>
      <c r="G50" s="12" t="str">
        <f>IMSUB('Rok 2014'!G50,'Pierwsze półrocze 2014'!G50)</f>
        <v>88</v>
      </c>
      <c r="H50" s="13" t="str">
        <f>IMSUB('Rok 2014'!H50,'Pierwsze półrocze 2014'!H50)</f>
        <v>85366</v>
      </c>
    </row>
    <row r="51" spans="1:8" ht="15">
      <c r="A51" s="11" t="s">
        <v>87</v>
      </c>
      <c r="B51" s="12" t="str">
        <f>IMSUB('Rok 2014'!B51,'Pierwsze półrocze 2014'!B51)</f>
        <v>12</v>
      </c>
      <c r="C51" s="12" t="str">
        <f>IMSUB('Rok 2014'!C51,'Pierwsze półrocze 2014'!C51)</f>
        <v>7</v>
      </c>
      <c r="D51" s="12" t="str">
        <f>IMSUB('Rok 2014'!D51,'Pierwsze półrocze 2014'!D51)</f>
        <v>557</v>
      </c>
      <c r="E51" s="12" t="str">
        <f>IMSUB('Rok 2014'!E51,'Pierwsze półrocze 2014'!E51)</f>
        <v>10</v>
      </c>
      <c r="F51" s="12" t="str">
        <f>IMSUB('Rok 2014'!F51,'Pierwsze półrocze 2014'!F51)</f>
        <v>2</v>
      </c>
      <c r="G51" s="12" t="str">
        <f>IMSUB('Rok 2014'!G51,'Pierwsze półrocze 2014'!G51)</f>
        <v>1</v>
      </c>
      <c r="H51" s="13" t="str">
        <f>IMSUB('Rok 2014'!H51,'Pierwsze półrocze 2014'!H51)</f>
        <v>589</v>
      </c>
    </row>
    <row r="52" spans="1:8" ht="28.5">
      <c r="A52" s="4" t="s">
        <v>88</v>
      </c>
      <c r="B52" s="14"/>
      <c r="C52" s="14"/>
      <c r="D52" s="14"/>
      <c r="E52" s="14"/>
      <c r="F52" s="14"/>
      <c r="G52" s="14"/>
      <c r="H52" s="15"/>
    </row>
    <row r="53" spans="1:8" ht="15">
      <c r="A53" s="11" t="s">
        <v>89</v>
      </c>
      <c r="B53" s="12" t="str">
        <f>IMSUB('Rok 2014'!B53,'Pierwsze półrocze 2014'!B53)</f>
        <v>22</v>
      </c>
      <c r="C53" s="12" t="str">
        <f>IMSUB('Rok 2014'!C53,'Pierwsze półrocze 2014'!C53)</f>
        <v>6</v>
      </c>
      <c r="D53" s="12" t="str">
        <f>IMSUB('Rok 2014'!D53,'Pierwsze półrocze 2014'!D53)</f>
        <v>3209</v>
      </c>
      <c r="E53" s="12" t="str">
        <f>IMSUB('Rok 2014'!E53,'Pierwsze półrocze 2014'!E53)</f>
        <v>24</v>
      </c>
      <c r="F53" s="12" t="str">
        <f>IMSUB('Rok 2014'!F53,'Pierwsze półrocze 2014'!F53)</f>
        <v>3</v>
      </c>
      <c r="G53" s="12" t="str">
        <f>IMSUB('Rok 2014'!G53,'Pierwsze półrocze 2014'!G53)</f>
        <v>7</v>
      </c>
      <c r="H53" s="13" t="str">
        <f>IMSUB('Rok 2014'!H53,'Pierwsze półrocze 2014'!H53)</f>
        <v>3271</v>
      </c>
    </row>
    <row r="54" spans="1:8" ht="15">
      <c r="A54" s="11" t="s">
        <v>90</v>
      </c>
      <c r="B54" s="12" t="str">
        <f>IMSUB('Rok 2014'!B54,'Pierwsze półrocze 2014'!B54)</f>
        <v>96</v>
      </c>
      <c r="C54" s="12" t="str">
        <f>IMSUB('Rok 2014'!C54,'Pierwsze półrocze 2014'!C54)</f>
        <v>57</v>
      </c>
      <c r="D54" s="12" t="str">
        <f>IMSUB('Rok 2014'!D54,'Pierwsze półrocze 2014'!D54)</f>
        <v>17802</v>
      </c>
      <c r="E54" s="12" t="str">
        <f>IMSUB('Rok 2014'!E54,'Pierwsze półrocze 2014'!E54)</f>
        <v>95</v>
      </c>
      <c r="F54" s="12" t="str">
        <f>IMSUB('Rok 2014'!F54,'Pierwsze półrocze 2014'!F54)</f>
        <v>55</v>
      </c>
      <c r="G54" s="12" t="str">
        <f>IMSUB('Rok 2014'!G54,'Pierwsze półrocze 2014'!G54)</f>
        <v>19</v>
      </c>
      <c r="H54" s="13" t="str">
        <f>IMSUB('Rok 2014'!H54,'Pierwsze półrocze 2014'!H54)</f>
        <v>18124</v>
      </c>
    </row>
    <row r="55" spans="1:8" ht="15">
      <c r="A55" s="11" t="s">
        <v>91</v>
      </c>
      <c r="B55" s="12" t="str">
        <f>IMSUB('Rok 2014'!B55,'Pierwsze półrocze 2014'!B55)</f>
        <v>1604</v>
      </c>
      <c r="C55" s="12" t="str">
        <f>IMSUB('Rok 2014'!C55,'Pierwsze półrocze 2014'!C55)</f>
        <v>571</v>
      </c>
      <c r="D55" s="12" t="str">
        <f>IMSUB('Rok 2014'!D55,'Pierwsze półrocze 2014'!D55)</f>
        <v>169039</v>
      </c>
      <c r="E55" s="12" t="str">
        <f>IMSUB('Rok 2014'!E55,'Pierwsze półrocze 2014'!E55)</f>
        <v>2515</v>
      </c>
      <c r="F55" s="12" t="str">
        <f>IMSUB('Rok 2014'!F55,'Pierwsze półrocze 2014'!F55)</f>
        <v>932</v>
      </c>
      <c r="G55" s="28" t="str">
        <f>IMSUB('Rok 2014'!G55,'Pierwsze półrocze 2014'!G55)</f>
        <v>365</v>
      </c>
      <c r="H55" s="13" t="str">
        <f>IMSUB('Rok 2014'!H55,'Pierwsze półrocze 2014'!H55)</f>
        <v>175026</v>
      </c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 ht="15.75">
      <c r="A58" s="21" t="s">
        <v>42</v>
      </c>
      <c r="B58" s="2"/>
      <c r="C58" s="2"/>
      <c r="D58" s="2"/>
      <c r="E58" s="2"/>
      <c r="F58" s="2"/>
      <c r="G58" s="2"/>
      <c r="H58" s="2"/>
    </row>
    <row r="59" spans="1:8" ht="15.75">
      <c r="A59" s="21" t="s">
        <v>43</v>
      </c>
      <c r="B59" s="2"/>
      <c r="C59" s="2"/>
      <c r="D59" s="2"/>
      <c r="E59" s="2"/>
      <c r="F59" s="2"/>
      <c r="G59" s="2"/>
      <c r="H59" s="2"/>
    </row>
    <row r="60" spans="1:8" ht="15.75">
      <c r="A60" s="21" t="s">
        <v>44</v>
      </c>
      <c r="B60" s="2"/>
      <c r="C60" s="2"/>
      <c r="D60" s="2"/>
      <c r="E60" s="2"/>
      <c r="F60" s="2"/>
      <c r="G60" s="2"/>
      <c r="H60" s="2"/>
    </row>
    <row r="61" spans="1:8" ht="15.75">
      <c r="A61" s="21" t="s">
        <v>45</v>
      </c>
      <c r="B61" s="2"/>
      <c r="C61" s="2"/>
      <c r="D61" s="2"/>
      <c r="E61" s="2"/>
      <c r="F61" s="2"/>
      <c r="G61" s="2"/>
      <c r="H61" s="2"/>
    </row>
    <row r="62" spans="1:8" ht="15.75">
      <c r="A62" s="21" t="s">
        <v>46</v>
      </c>
      <c r="B62" s="2"/>
      <c r="C62" s="2"/>
      <c r="D62" s="2"/>
      <c r="E62" s="2"/>
      <c r="F62" s="2"/>
      <c r="G62" s="2"/>
      <c r="H62" s="2"/>
    </row>
    <row r="63" spans="1:8" ht="15.75">
      <c r="A63" s="21" t="s">
        <v>52</v>
      </c>
    </row>
  </sheetData>
  <mergeCells count="12">
    <mergeCell ref="J14:Q15"/>
    <mergeCell ref="J17:J18"/>
    <mergeCell ref="K17:P17"/>
    <mergeCell ref="Q17:Q18"/>
    <mergeCell ref="A1:H2"/>
    <mergeCell ref="A4:A5"/>
    <mergeCell ref="B4:G4"/>
    <mergeCell ref="H4:H5"/>
    <mergeCell ref="J1:Q2"/>
    <mergeCell ref="J4:J5"/>
    <mergeCell ref="K4:P4"/>
    <mergeCell ref="Q4:Q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I50" sqref="I50"/>
    </sheetView>
  </sheetViews>
  <sheetFormatPr defaultRowHeight="14.25"/>
  <cols>
    <col min="1" max="1" width="27.75" customWidth="1"/>
    <col min="8" max="8" width="10.125" customWidth="1"/>
    <col min="9" max="9" width="9" customWidth="1"/>
    <col min="10" max="10" width="16.375" customWidth="1"/>
    <col min="12" max="12" width="10.125" customWidth="1"/>
  </cols>
  <sheetData>
    <row r="1" spans="1:17">
      <c r="A1" s="42" t="s">
        <v>93</v>
      </c>
      <c r="B1" s="42"/>
      <c r="C1" s="42"/>
      <c r="D1" s="42"/>
      <c r="E1" s="42"/>
      <c r="F1" s="42"/>
      <c r="G1" s="42"/>
      <c r="H1" s="42"/>
      <c r="I1" s="2"/>
      <c r="J1" s="41" t="s">
        <v>94</v>
      </c>
      <c r="K1" s="41"/>
      <c r="L1" s="41"/>
      <c r="M1" s="41"/>
      <c r="N1" s="41"/>
      <c r="O1" s="41"/>
      <c r="P1" s="41"/>
      <c r="Q1" s="41"/>
    </row>
    <row r="2" spans="1:17">
      <c r="A2" s="42"/>
      <c r="B2" s="42"/>
      <c r="C2" s="42"/>
      <c r="D2" s="42"/>
      <c r="E2" s="42"/>
      <c r="F2" s="42"/>
      <c r="G2" s="42"/>
      <c r="H2" s="42"/>
      <c r="I2" s="2"/>
      <c r="J2" s="41"/>
      <c r="K2" s="41"/>
      <c r="L2" s="41"/>
      <c r="M2" s="41"/>
      <c r="N2" s="41"/>
      <c r="O2" s="41"/>
      <c r="P2" s="41"/>
      <c r="Q2" s="41"/>
    </row>
    <row r="3" spans="1:17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</row>
    <row r="4" spans="1:17" ht="15.75">
      <c r="A4" s="43" t="s">
        <v>0</v>
      </c>
      <c r="B4" s="44" t="s">
        <v>35</v>
      </c>
      <c r="C4" s="44"/>
      <c r="D4" s="44"/>
      <c r="E4" s="44"/>
      <c r="F4" s="44"/>
      <c r="G4" s="44"/>
      <c r="H4" s="45" t="s">
        <v>36</v>
      </c>
      <c r="I4" s="2"/>
      <c r="J4" s="40" t="s">
        <v>28</v>
      </c>
      <c r="K4" s="40" t="s">
        <v>35</v>
      </c>
      <c r="L4" s="40"/>
      <c r="M4" s="40"/>
      <c r="N4" s="40"/>
      <c r="O4" s="40"/>
      <c r="P4" s="40"/>
      <c r="Q4" s="40" t="s">
        <v>36</v>
      </c>
    </row>
    <row r="5" spans="1:17" ht="15.75">
      <c r="A5" s="43"/>
      <c r="B5" s="31" t="s">
        <v>37</v>
      </c>
      <c r="C5" s="31" t="s">
        <v>38</v>
      </c>
      <c r="D5" s="31" t="s">
        <v>39</v>
      </c>
      <c r="E5" s="31" t="s">
        <v>40</v>
      </c>
      <c r="F5" s="31" t="s">
        <v>41</v>
      </c>
      <c r="G5" s="26" t="s">
        <v>50</v>
      </c>
      <c r="H5" s="45"/>
      <c r="I5" s="2"/>
      <c r="J5" s="40"/>
      <c r="K5" s="29" t="s">
        <v>37</v>
      </c>
      <c r="L5" s="29" t="s">
        <v>38</v>
      </c>
      <c r="M5" s="29" t="s">
        <v>39</v>
      </c>
      <c r="N5" s="29" t="s">
        <v>40</v>
      </c>
      <c r="O5" s="29" t="s">
        <v>41</v>
      </c>
      <c r="P5" s="29" t="s">
        <v>50</v>
      </c>
      <c r="Q5" s="40"/>
    </row>
    <row r="6" spans="1:17" ht="15">
      <c r="A6" s="4" t="s">
        <v>1</v>
      </c>
      <c r="B6" s="1">
        <v>4017</v>
      </c>
      <c r="C6" s="1">
        <v>1227</v>
      </c>
      <c r="D6" s="1">
        <v>372946</v>
      </c>
      <c r="E6" s="1">
        <v>6331</v>
      </c>
      <c r="F6" s="1">
        <v>2103</v>
      </c>
      <c r="G6" s="1">
        <v>774</v>
      </c>
      <c r="H6" s="5">
        <v>387398</v>
      </c>
      <c r="I6" s="6"/>
      <c r="J6" s="7" t="s">
        <v>29</v>
      </c>
      <c r="K6" s="8">
        <v>327</v>
      </c>
      <c r="L6" s="8">
        <v>76</v>
      </c>
      <c r="M6" s="8">
        <v>20046</v>
      </c>
      <c r="N6" s="8">
        <v>650</v>
      </c>
      <c r="O6" s="8">
        <v>192</v>
      </c>
      <c r="P6" s="9">
        <v>53</v>
      </c>
      <c r="Q6" s="10">
        <f t="shared" ref="Q6:Q11" si="0">SUM(K6:P6)</f>
        <v>21344</v>
      </c>
    </row>
    <row r="7" spans="1:17" ht="45">
      <c r="A7" s="11" t="s">
        <v>2</v>
      </c>
      <c r="B7" s="12">
        <v>669</v>
      </c>
      <c r="C7" s="12">
        <v>245</v>
      </c>
      <c r="D7" s="12">
        <v>78306</v>
      </c>
      <c r="E7" s="12">
        <v>976</v>
      </c>
      <c r="F7" s="12">
        <v>195</v>
      </c>
      <c r="G7" s="12">
        <v>171</v>
      </c>
      <c r="H7" s="5">
        <v>80562</v>
      </c>
      <c r="I7" s="2"/>
      <c r="J7" s="7" t="s">
        <v>30</v>
      </c>
      <c r="K7" s="8">
        <v>322</v>
      </c>
      <c r="L7" s="8">
        <v>87</v>
      </c>
      <c r="M7" s="8">
        <v>28003</v>
      </c>
      <c r="N7" s="8">
        <v>644</v>
      </c>
      <c r="O7" s="8">
        <v>173</v>
      </c>
      <c r="P7" s="9">
        <v>89</v>
      </c>
      <c r="Q7" s="10">
        <f t="shared" si="0"/>
        <v>29318</v>
      </c>
    </row>
    <row r="8" spans="1:17" ht="15">
      <c r="A8" s="4" t="s">
        <v>3</v>
      </c>
      <c r="B8" s="12">
        <v>1198</v>
      </c>
      <c r="C8" s="12">
        <v>498</v>
      </c>
      <c r="D8" s="12">
        <v>143956</v>
      </c>
      <c r="E8" s="12">
        <v>2232</v>
      </c>
      <c r="F8" s="12">
        <v>459</v>
      </c>
      <c r="G8" s="12">
        <v>238</v>
      </c>
      <c r="H8" s="5">
        <v>148581</v>
      </c>
      <c r="I8" s="2"/>
      <c r="J8" s="7" t="s">
        <v>31</v>
      </c>
      <c r="K8" s="8">
        <v>417</v>
      </c>
      <c r="L8" s="8">
        <v>114</v>
      </c>
      <c r="M8" s="8">
        <v>35889</v>
      </c>
      <c r="N8" s="8">
        <v>893</v>
      </c>
      <c r="O8" s="8">
        <v>219</v>
      </c>
      <c r="P8" s="9">
        <v>75</v>
      </c>
      <c r="Q8" s="10">
        <f t="shared" si="0"/>
        <v>37607</v>
      </c>
    </row>
    <row r="9" spans="1:17" ht="15">
      <c r="A9" s="4" t="s">
        <v>4</v>
      </c>
      <c r="B9" s="14" t="s">
        <v>96</v>
      </c>
      <c r="C9" s="14" t="s">
        <v>96</v>
      </c>
      <c r="D9" s="14" t="s">
        <v>96</v>
      </c>
      <c r="E9" s="14" t="s">
        <v>96</v>
      </c>
      <c r="F9" s="14" t="s">
        <v>96</v>
      </c>
      <c r="G9" s="14"/>
      <c r="H9" s="15" t="s">
        <v>96</v>
      </c>
      <c r="I9" s="2"/>
      <c r="J9" s="7" t="s">
        <v>32</v>
      </c>
      <c r="K9" s="16">
        <v>429</v>
      </c>
      <c r="L9" s="16">
        <v>127</v>
      </c>
      <c r="M9" s="16">
        <v>32383</v>
      </c>
      <c r="N9" s="16">
        <v>612</v>
      </c>
      <c r="O9" s="16">
        <v>189</v>
      </c>
      <c r="P9" s="16">
        <v>47</v>
      </c>
      <c r="Q9" s="10">
        <f t="shared" si="0"/>
        <v>33787</v>
      </c>
    </row>
    <row r="10" spans="1:17" ht="15">
      <c r="A10" s="11" t="s">
        <v>5</v>
      </c>
      <c r="B10" s="1">
        <v>887</v>
      </c>
      <c r="C10" s="1">
        <v>302</v>
      </c>
      <c r="D10" s="1">
        <v>98263</v>
      </c>
      <c r="E10" s="1">
        <v>2256</v>
      </c>
      <c r="F10" s="1">
        <v>461</v>
      </c>
      <c r="G10" s="1">
        <v>165</v>
      </c>
      <c r="H10" s="5">
        <v>102334</v>
      </c>
      <c r="I10" s="2"/>
      <c r="J10" s="7" t="s">
        <v>33</v>
      </c>
      <c r="K10" s="8">
        <v>429</v>
      </c>
      <c r="L10" s="8">
        <v>96</v>
      </c>
      <c r="M10" s="8">
        <v>32979</v>
      </c>
      <c r="N10" s="8">
        <v>501</v>
      </c>
      <c r="O10" s="8">
        <v>167</v>
      </c>
      <c r="P10" s="8">
        <v>48</v>
      </c>
      <c r="Q10" s="10">
        <f t="shared" si="0"/>
        <v>34220</v>
      </c>
    </row>
    <row r="11" spans="1:17" ht="15">
      <c r="A11" s="11" t="s">
        <v>6</v>
      </c>
      <c r="B11" s="12">
        <v>1978</v>
      </c>
      <c r="C11" s="12">
        <v>552</v>
      </c>
      <c r="D11" s="12">
        <v>161381</v>
      </c>
      <c r="E11" s="12">
        <v>2767</v>
      </c>
      <c r="F11" s="12">
        <v>1205</v>
      </c>
      <c r="G11" s="12">
        <v>331</v>
      </c>
      <c r="H11" s="5">
        <v>168214</v>
      </c>
      <c r="I11" s="2"/>
      <c r="J11" s="7" t="s">
        <v>34</v>
      </c>
      <c r="K11" s="8">
        <v>371</v>
      </c>
      <c r="L11" s="8">
        <v>93</v>
      </c>
      <c r="M11" s="8">
        <v>33596</v>
      </c>
      <c r="N11" s="8">
        <v>397</v>
      </c>
      <c r="O11" s="8">
        <v>173</v>
      </c>
      <c r="P11" s="8">
        <v>71</v>
      </c>
      <c r="Q11" s="10">
        <f t="shared" si="0"/>
        <v>34701</v>
      </c>
    </row>
    <row r="12" spans="1:17" ht="15">
      <c r="A12" s="11" t="s">
        <v>7</v>
      </c>
      <c r="B12" s="12">
        <v>1142</v>
      </c>
      <c r="C12" s="12">
        <v>366</v>
      </c>
      <c r="D12" s="12">
        <v>112612</v>
      </c>
      <c r="E12" s="12">
        <v>1307</v>
      </c>
      <c r="F12" s="12">
        <v>437</v>
      </c>
      <c r="G12" s="12">
        <v>277</v>
      </c>
      <c r="H12" s="5">
        <v>116141</v>
      </c>
      <c r="I12" s="2"/>
      <c r="J12" s="7" t="s">
        <v>97</v>
      </c>
      <c r="K12" s="8">
        <v>361</v>
      </c>
      <c r="L12" s="8">
        <v>121</v>
      </c>
      <c r="M12" s="8">
        <v>36237</v>
      </c>
      <c r="N12" s="8">
        <v>455</v>
      </c>
      <c r="O12" s="8">
        <v>154</v>
      </c>
      <c r="P12" s="8">
        <v>74</v>
      </c>
      <c r="Q12" s="10">
        <v>37402</v>
      </c>
    </row>
    <row r="13" spans="1:17" ht="15">
      <c r="A13" s="11" t="s">
        <v>8</v>
      </c>
      <c r="B13" s="12">
        <v>10</v>
      </c>
      <c r="C13" s="12">
        <v>7</v>
      </c>
      <c r="D13" s="12">
        <v>690</v>
      </c>
      <c r="E13" s="12">
        <v>1</v>
      </c>
      <c r="F13" s="12">
        <v>0</v>
      </c>
      <c r="G13" s="12">
        <v>1</v>
      </c>
      <c r="H13" s="5">
        <v>709</v>
      </c>
      <c r="I13" s="2"/>
      <c r="J13" s="7" t="s">
        <v>98</v>
      </c>
      <c r="K13" s="8">
        <v>253</v>
      </c>
      <c r="L13" s="8">
        <v>83</v>
      </c>
      <c r="M13" s="8">
        <v>31808</v>
      </c>
      <c r="N13" s="8">
        <v>440</v>
      </c>
      <c r="O13" s="8">
        <v>203</v>
      </c>
      <c r="P13" s="8">
        <v>67</v>
      </c>
      <c r="Q13" s="10">
        <v>32854</v>
      </c>
    </row>
    <row r="14" spans="1:17" ht="15">
      <c r="A14" s="4" t="s">
        <v>47</v>
      </c>
      <c r="B14" s="14" t="s">
        <v>96</v>
      </c>
      <c r="C14" s="14" t="s">
        <v>96</v>
      </c>
      <c r="D14" s="14" t="s">
        <v>96</v>
      </c>
      <c r="E14" s="14" t="s">
        <v>96</v>
      </c>
      <c r="F14" s="14" t="s">
        <v>96</v>
      </c>
      <c r="G14" s="14"/>
      <c r="H14" s="15" t="s">
        <v>96</v>
      </c>
      <c r="I14" s="2"/>
      <c r="J14" s="7" t="s">
        <v>99</v>
      </c>
      <c r="K14" s="8">
        <v>263</v>
      </c>
      <c r="L14" s="8">
        <v>97</v>
      </c>
      <c r="M14" s="8">
        <v>34583</v>
      </c>
      <c r="N14" s="8">
        <v>511</v>
      </c>
      <c r="O14" s="8">
        <v>215</v>
      </c>
      <c r="P14" s="8">
        <v>69</v>
      </c>
      <c r="Q14" s="10">
        <v>35738</v>
      </c>
    </row>
    <row r="15" spans="1:17" ht="30">
      <c r="A15" s="11" t="s">
        <v>9</v>
      </c>
      <c r="B15" s="1">
        <v>486</v>
      </c>
      <c r="C15" s="1">
        <v>152</v>
      </c>
      <c r="D15" s="1">
        <v>176651</v>
      </c>
      <c r="E15" s="1">
        <v>381</v>
      </c>
      <c r="F15" s="1">
        <v>405</v>
      </c>
      <c r="G15" s="1">
        <v>171</v>
      </c>
      <c r="H15" s="5">
        <v>178246</v>
      </c>
      <c r="I15" s="2"/>
      <c r="J15" s="7" t="s">
        <v>100</v>
      </c>
      <c r="K15" s="8">
        <v>292</v>
      </c>
      <c r="L15" s="8">
        <v>133</v>
      </c>
      <c r="M15" s="8">
        <v>33203</v>
      </c>
      <c r="N15" s="8">
        <v>467</v>
      </c>
      <c r="O15" s="8">
        <v>144</v>
      </c>
      <c r="P15" s="8">
        <v>68</v>
      </c>
      <c r="Q15" s="10">
        <v>34307</v>
      </c>
    </row>
    <row r="16" spans="1:17" ht="15">
      <c r="A16" s="11" t="s">
        <v>55</v>
      </c>
      <c r="B16" s="1">
        <v>0</v>
      </c>
      <c r="C16" s="1">
        <v>2</v>
      </c>
      <c r="D16" s="1">
        <v>251</v>
      </c>
      <c r="E16" s="1">
        <v>41</v>
      </c>
      <c r="F16" s="1">
        <v>1</v>
      </c>
      <c r="G16" s="1">
        <v>0</v>
      </c>
      <c r="H16" s="5">
        <v>295</v>
      </c>
      <c r="I16" s="2"/>
      <c r="J16" s="7" t="s">
        <v>101</v>
      </c>
      <c r="K16" s="8">
        <v>299</v>
      </c>
      <c r="L16" s="8">
        <v>101</v>
      </c>
      <c r="M16" s="8">
        <v>26585</v>
      </c>
      <c r="N16" s="8">
        <v>431</v>
      </c>
      <c r="O16" s="8">
        <v>114</v>
      </c>
      <c r="P16" s="8">
        <v>49</v>
      </c>
      <c r="Q16" s="10">
        <v>27579</v>
      </c>
    </row>
    <row r="17" spans="1:17" ht="15">
      <c r="A17" s="11" t="s">
        <v>54</v>
      </c>
      <c r="B17" s="12">
        <v>177</v>
      </c>
      <c r="C17" s="12">
        <v>114</v>
      </c>
      <c r="D17" s="12">
        <v>42191</v>
      </c>
      <c r="E17" s="12">
        <v>1321</v>
      </c>
      <c r="F17" s="12">
        <v>290</v>
      </c>
      <c r="G17" s="12">
        <v>58</v>
      </c>
      <c r="H17" s="13">
        <v>44151</v>
      </c>
      <c r="I17" s="2"/>
      <c r="J17" s="7" t="s">
        <v>102</v>
      </c>
      <c r="K17" s="8">
        <v>254</v>
      </c>
      <c r="L17" s="8">
        <v>99</v>
      </c>
      <c r="M17" s="8">
        <v>27634</v>
      </c>
      <c r="N17" s="8">
        <v>330</v>
      </c>
      <c r="O17" s="8">
        <v>160</v>
      </c>
      <c r="P17" s="8">
        <v>64</v>
      </c>
      <c r="Q17" s="10">
        <v>28541</v>
      </c>
    </row>
    <row r="18" spans="1:17" ht="60">
      <c r="A18" s="11" t="s">
        <v>51</v>
      </c>
      <c r="B18" s="12">
        <v>1</v>
      </c>
      <c r="C18" s="12">
        <v>5</v>
      </c>
      <c r="D18" s="12">
        <v>57</v>
      </c>
      <c r="E18" s="12">
        <v>0</v>
      </c>
      <c r="F18" s="12">
        <v>2</v>
      </c>
      <c r="G18" s="12">
        <v>0</v>
      </c>
      <c r="H18" s="13">
        <v>65</v>
      </c>
      <c r="I18" s="2"/>
      <c r="J18" s="17" t="s">
        <v>27</v>
      </c>
      <c r="K18" s="10">
        <f t="shared" ref="K18:Q18" si="1">SUM(K6:K17)</f>
        <v>4017</v>
      </c>
      <c r="L18" s="10">
        <f t="shared" si="1"/>
        <v>1227</v>
      </c>
      <c r="M18" s="10">
        <f t="shared" si="1"/>
        <v>372946</v>
      </c>
      <c r="N18" s="10">
        <f t="shared" si="1"/>
        <v>6331</v>
      </c>
      <c r="O18" s="10">
        <f t="shared" si="1"/>
        <v>2103</v>
      </c>
      <c r="P18" s="10">
        <f t="shared" si="1"/>
        <v>774</v>
      </c>
      <c r="Q18" s="10">
        <f t="shared" si="1"/>
        <v>387398</v>
      </c>
    </row>
    <row r="19" spans="1:17" ht="60">
      <c r="A19" s="11" t="s">
        <v>53</v>
      </c>
      <c r="B19" s="12">
        <v>4</v>
      </c>
      <c r="C19" s="12">
        <v>10</v>
      </c>
      <c r="D19" s="12">
        <v>2114</v>
      </c>
      <c r="E19" s="12">
        <v>92</v>
      </c>
      <c r="F19" s="12">
        <v>9</v>
      </c>
      <c r="G19" s="12">
        <v>2</v>
      </c>
      <c r="H19" s="13">
        <v>2231</v>
      </c>
      <c r="I19" s="2"/>
    </row>
    <row r="20" spans="1:17" ht="15">
      <c r="A20" s="11" t="s">
        <v>56</v>
      </c>
      <c r="B20" s="12">
        <v>511</v>
      </c>
      <c r="C20" s="12">
        <v>140</v>
      </c>
      <c r="D20" s="12">
        <v>52525</v>
      </c>
      <c r="E20" s="12">
        <v>973</v>
      </c>
      <c r="F20" s="12">
        <v>527</v>
      </c>
      <c r="G20" s="12">
        <v>99</v>
      </c>
      <c r="H20" s="13">
        <v>54775</v>
      </c>
      <c r="I20" s="2"/>
      <c r="J20" s="42" t="s">
        <v>95</v>
      </c>
      <c r="K20" s="42"/>
      <c r="L20" s="42"/>
      <c r="M20" s="42"/>
      <c r="N20" s="42"/>
      <c r="O20" s="42"/>
      <c r="P20" s="42"/>
      <c r="Q20" s="42"/>
    </row>
    <row r="21" spans="1:17" ht="60">
      <c r="A21" s="18" t="s">
        <v>57</v>
      </c>
      <c r="B21" s="12">
        <v>300</v>
      </c>
      <c r="C21" s="12">
        <v>168</v>
      </c>
      <c r="D21" s="12">
        <v>15075</v>
      </c>
      <c r="E21" s="12">
        <v>225</v>
      </c>
      <c r="F21" s="12">
        <v>224</v>
      </c>
      <c r="G21" s="12">
        <v>180</v>
      </c>
      <c r="H21" s="13">
        <v>16172</v>
      </c>
      <c r="I21" s="2"/>
      <c r="J21" s="42"/>
      <c r="K21" s="42"/>
      <c r="L21" s="42"/>
      <c r="M21" s="42"/>
      <c r="N21" s="42"/>
      <c r="O21" s="42"/>
      <c r="P21" s="42"/>
      <c r="Q21" s="42"/>
    </row>
    <row r="22" spans="1:17" ht="30">
      <c r="A22" s="11" t="s">
        <v>58</v>
      </c>
      <c r="B22" s="12">
        <v>1447</v>
      </c>
      <c r="C22" s="12">
        <v>74</v>
      </c>
      <c r="D22" s="12">
        <v>10717</v>
      </c>
      <c r="E22" s="12">
        <v>95</v>
      </c>
      <c r="F22" s="12">
        <v>86</v>
      </c>
      <c r="G22" s="12">
        <v>29</v>
      </c>
      <c r="H22" s="13">
        <v>12448</v>
      </c>
      <c r="I22" s="2"/>
      <c r="J22" s="30"/>
      <c r="K22" s="30"/>
      <c r="L22" s="30"/>
      <c r="M22" s="30"/>
      <c r="N22" s="30"/>
      <c r="O22" s="30"/>
      <c r="P22" s="30"/>
      <c r="Q22" s="30"/>
    </row>
    <row r="23" spans="1:17" ht="45">
      <c r="A23" s="11" t="s">
        <v>59</v>
      </c>
      <c r="B23" s="12">
        <v>129</v>
      </c>
      <c r="C23" s="12">
        <v>20</v>
      </c>
      <c r="D23" s="12">
        <v>4331</v>
      </c>
      <c r="E23" s="12">
        <v>100</v>
      </c>
      <c r="F23" s="12">
        <v>111</v>
      </c>
      <c r="G23" s="12">
        <v>33</v>
      </c>
      <c r="H23" s="13">
        <v>4724</v>
      </c>
      <c r="I23" s="2"/>
      <c r="J23" s="39" t="s">
        <v>10</v>
      </c>
      <c r="K23" s="40" t="s">
        <v>35</v>
      </c>
      <c r="L23" s="40"/>
      <c r="M23" s="40"/>
      <c r="N23" s="40"/>
      <c r="O23" s="40"/>
      <c r="P23" s="40"/>
      <c r="Q23" s="40" t="s">
        <v>36</v>
      </c>
    </row>
    <row r="24" spans="1:17" ht="15">
      <c r="A24" s="11" t="s">
        <v>60</v>
      </c>
      <c r="B24" s="12">
        <v>132</v>
      </c>
      <c r="C24" s="12">
        <v>137</v>
      </c>
      <c r="D24" s="12">
        <v>2885</v>
      </c>
      <c r="E24" s="12">
        <v>41</v>
      </c>
      <c r="F24" s="12">
        <v>18</v>
      </c>
      <c r="G24" s="12">
        <v>14</v>
      </c>
      <c r="H24" s="13">
        <v>3227</v>
      </c>
      <c r="I24" s="2"/>
      <c r="J24" s="39"/>
      <c r="K24" s="29" t="s">
        <v>37</v>
      </c>
      <c r="L24" s="29" t="s">
        <v>38</v>
      </c>
      <c r="M24" s="29" t="s">
        <v>39</v>
      </c>
      <c r="N24" s="29" t="s">
        <v>40</v>
      </c>
      <c r="O24" s="29" t="s">
        <v>41</v>
      </c>
      <c r="P24" s="29" t="s">
        <v>50</v>
      </c>
      <c r="Q24" s="40"/>
    </row>
    <row r="25" spans="1:17" ht="30">
      <c r="A25" s="11" t="s">
        <v>61</v>
      </c>
      <c r="B25" s="12">
        <v>11</v>
      </c>
      <c r="C25" s="12">
        <v>16</v>
      </c>
      <c r="D25" s="12">
        <v>854</v>
      </c>
      <c r="E25" s="12">
        <v>27</v>
      </c>
      <c r="F25" s="12">
        <v>7</v>
      </c>
      <c r="G25" s="12">
        <v>5</v>
      </c>
      <c r="H25" s="13">
        <v>920</v>
      </c>
      <c r="I25" s="2"/>
      <c r="J25" s="19" t="s">
        <v>11</v>
      </c>
      <c r="K25" s="8">
        <v>107</v>
      </c>
      <c r="L25" s="8">
        <v>77</v>
      </c>
      <c r="M25" s="8">
        <v>36112</v>
      </c>
      <c r="N25" s="8">
        <v>379</v>
      </c>
      <c r="O25" s="8">
        <v>114</v>
      </c>
      <c r="P25" s="8">
        <v>33</v>
      </c>
      <c r="Q25" s="10">
        <v>36822</v>
      </c>
    </row>
    <row r="26" spans="1:17" ht="30">
      <c r="A26" s="11" t="s">
        <v>62</v>
      </c>
      <c r="B26" s="12">
        <v>3</v>
      </c>
      <c r="C26" s="12">
        <v>2</v>
      </c>
      <c r="D26" s="12">
        <v>1111</v>
      </c>
      <c r="E26" s="12">
        <v>5</v>
      </c>
      <c r="F26" s="12">
        <v>0</v>
      </c>
      <c r="G26" s="12">
        <v>1</v>
      </c>
      <c r="H26" s="13">
        <v>1122</v>
      </c>
      <c r="I26" s="2"/>
      <c r="J26" s="19" t="s">
        <v>12</v>
      </c>
      <c r="K26" s="8">
        <v>94</v>
      </c>
      <c r="L26" s="8">
        <v>33</v>
      </c>
      <c r="M26" s="8">
        <v>8850</v>
      </c>
      <c r="N26" s="8">
        <v>419</v>
      </c>
      <c r="O26" s="8">
        <v>115</v>
      </c>
      <c r="P26" s="8">
        <v>29</v>
      </c>
      <c r="Q26" s="10">
        <v>9540</v>
      </c>
    </row>
    <row r="27" spans="1:17" ht="30">
      <c r="A27" s="11" t="s">
        <v>63</v>
      </c>
      <c r="B27" s="12">
        <v>82</v>
      </c>
      <c r="C27" s="12">
        <v>48</v>
      </c>
      <c r="D27" s="12">
        <v>4127</v>
      </c>
      <c r="E27" s="12">
        <v>109</v>
      </c>
      <c r="F27" s="12">
        <v>11</v>
      </c>
      <c r="G27" s="12">
        <v>22</v>
      </c>
      <c r="H27" s="13">
        <v>4399</v>
      </c>
      <c r="I27" s="2"/>
      <c r="J27" s="19" t="s">
        <v>13</v>
      </c>
      <c r="K27" s="8">
        <v>453</v>
      </c>
      <c r="L27" s="8">
        <v>64</v>
      </c>
      <c r="M27" s="8">
        <v>25469</v>
      </c>
      <c r="N27" s="8">
        <v>93</v>
      </c>
      <c r="O27" s="8">
        <v>144</v>
      </c>
      <c r="P27" s="8">
        <v>51</v>
      </c>
      <c r="Q27" s="10">
        <v>26274</v>
      </c>
    </row>
    <row r="28" spans="1:17" ht="45">
      <c r="A28" s="11" t="s">
        <v>64</v>
      </c>
      <c r="B28" s="12">
        <v>190</v>
      </c>
      <c r="C28" s="12">
        <v>93</v>
      </c>
      <c r="D28" s="12">
        <v>29996</v>
      </c>
      <c r="E28" s="6">
        <v>2459</v>
      </c>
      <c r="F28" s="12">
        <v>203</v>
      </c>
      <c r="G28" s="12">
        <v>66</v>
      </c>
      <c r="H28" s="13">
        <v>33007</v>
      </c>
      <c r="I28" s="2"/>
      <c r="J28" s="19" t="s">
        <v>14</v>
      </c>
      <c r="K28" s="8">
        <v>81</v>
      </c>
      <c r="L28" s="8">
        <v>26</v>
      </c>
      <c r="M28" s="8">
        <v>10706</v>
      </c>
      <c r="N28" s="8">
        <v>106</v>
      </c>
      <c r="O28" s="8">
        <v>90</v>
      </c>
      <c r="P28" s="8">
        <v>10</v>
      </c>
      <c r="Q28" s="10">
        <v>11019</v>
      </c>
    </row>
    <row r="29" spans="1:17" ht="45">
      <c r="A29" s="11" t="s">
        <v>65</v>
      </c>
      <c r="B29" s="12">
        <v>3</v>
      </c>
      <c r="C29" s="12">
        <v>13</v>
      </c>
      <c r="D29" s="12">
        <v>28</v>
      </c>
      <c r="E29" s="12">
        <v>0</v>
      </c>
      <c r="F29" s="12">
        <v>15</v>
      </c>
      <c r="G29" s="12">
        <v>0</v>
      </c>
      <c r="H29" s="13">
        <v>59</v>
      </c>
      <c r="I29" s="2"/>
      <c r="J29" s="19" t="s">
        <v>15</v>
      </c>
      <c r="K29" s="8">
        <v>87</v>
      </c>
      <c r="L29" s="8">
        <v>45</v>
      </c>
      <c r="M29" s="8">
        <v>11031</v>
      </c>
      <c r="N29" s="8">
        <v>80</v>
      </c>
      <c r="O29" s="8">
        <v>92</v>
      </c>
      <c r="P29" s="8">
        <v>50</v>
      </c>
      <c r="Q29" s="10">
        <v>11385</v>
      </c>
    </row>
    <row r="30" spans="1:17" ht="15">
      <c r="A30" s="11" t="s">
        <v>66</v>
      </c>
      <c r="B30" s="12">
        <v>11</v>
      </c>
      <c r="C30" s="12">
        <v>6</v>
      </c>
      <c r="D30" s="12">
        <v>383</v>
      </c>
      <c r="E30" s="12">
        <v>0</v>
      </c>
      <c r="F30" s="12">
        <v>1</v>
      </c>
      <c r="G30" s="12">
        <v>7</v>
      </c>
      <c r="H30" s="13">
        <v>408</v>
      </c>
      <c r="I30" s="2"/>
      <c r="J30" s="19" t="s">
        <v>16</v>
      </c>
      <c r="K30" s="8">
        <v>100</v>
      </c>
      <c r="L30" s="8">
        <v>84</v>
      </c>
      <c r="M30" s="8">
        <v>19319</v>
      </c>
      <c r="N30" s="8">
        <v>463</v>
      </c>
      <c r="O30" s="8">
        <v>47</v>
      </c>
      <c r="P30" s="8">
        <v>27</v>
      </c>
      <c r="Q30" s="10">
        <v>20040</v>
      </c>
    </row>
    <row r="31" spans="1:17" ht="30">
      <c r="A31" s="11" t="s">
        <v>67</v>
      </c>
      <c r="B31" s="12">
        <v>9</v>
      </c>
      <c r="C31" s="12">
        <v>4</v>
      </c>
      <c r="D31" s="12">
        <v>411</v>
      </c>
      <c r="E31" s="12">
        <v>0</v>
      </c>
      <c r="F31" s="12">
        <v>2</v>
      </c>
      <c r="G31" s="12">
        <v>2</v>
      </c>
      <c r="H31" s="13">
        <v>428</v>
      </c>
      <c r="I31" s="2"/>
      <c r="J31" s="19" t="s">
        <v>17</v>
      </c>
      <c r="K31" s="8">
        <v>2293</v>
      </c>
      <c r="L31" s="8">
        <v>653</v>
      </c>
      <c r="M31" s="8">
        <v>194971</v>
      </c>
      <c r="N31" s="8">
        <v>3564</v>
      </c>
      <c r="O31" s="8">
        <v>1024</v>
      </c>
      <c r="P31" s="8">
        <v>404</v>
      </c>
      <c r="Q31" s="10">
        <v>202909</v>
      </c>
    </row>
    <row r="32" spans="1:17" ht="30">
      <c r="A32" s="11" t="s">
        <v>68</v>
      </c>
      <c r="B32" s="12">
        <v>86</v>
      </c>
      <c r="C32" s="12">
        <v>58</v>
      </c>
      <c r="D32" s="12">
        <v>746</v>
      </c>
      <c r="E32" s="12">
        <v>8</v>
      </c>
      <c r="F32" s="12">
        <v>9</v>
      </c>
      <c r="G32" s="12">
        <v>2</v>
      </c>
      <c r="H32" s="13">
        <v>909</v>
      </c>
      <c r="I32" s="2"/>
      <c r="J32" s="19" t="s">
        <v>18</v>
      </c>
      <c r="K32" s="8">
        <v>5</v>
      </c>
      <c r="L32" s="8">
        <v>7</v>
      </c>
      <c r="M32" s="8">
        <v>5964</v>
      </c>
      <c r="N32" s="8">
        <v>165</v>
      </c>
      <c r="O32" s="8">
        <v>19</v>
      </c>
      <c r="P32" s="8">
        <v>0</v>
      </c>
      <c r="Q32" s="10">
        <v>6160</v>
      </c>
    </row>
    <row r="33" spans="1:17" ht="30">
      <c r="A33" s="11" t="s">
        <v>69</v>
      </c>
      <c r="B33" s="12">
        <v>292</v>
      </c>
      <c r="C33" s="12">
        <v>131</v>
      </c>
      <c r="D33" s="12">
        <v>15940</v>
      </c>
      <c r="E33" s="12">
        <v>419</v>
      </c>
      <c r="F33" s="12">
        <v>160</v>
      </c>
      <c r="G33" s="12">
        <v>55</v>
      </c>
      <c r="H33" s="13">
        <v>16997</v>
      </c>
      <c r="I33" s="2"/>
      <c r="J33" s="19" t="s">
        <v>19</v>
      </c>
      <c r="K33" s="8">
        <v>4</v>
      </c>
      <c r="L33" s="8">
        <v>13</v>
      </c>
      <c r="M33" s="8">
        <v>7741</v>
      </c>
      <c r="N33" s="8">
        <v>31</v>
      </c>
      <c r="O33" s="8">
        <v>91</v>
      </c>
      <c r="P33" s="8">
        <v>6</v>
      </c>
      <c r="Q33" s="10">
        <v>7886</v>
      </c>
    </row>
    <row r="34" spans="1:17" ht="75">
      <c r="A34" s="11" t="s">
        <v>70</v>
      </c>
      <c r="B34" s="12">
        <v>142</v>
      </c>
      <c r="C34" s="12">
        <v>33</v>
      </c>
      <c r="D34" s="12">
        <v>12525</v>
      </c>
      <c r="E34" s="12">
        <v>35</v>
      </c>
      <c r="F34" s="12">
        <v>21</v>
      </c>
      <c r="G34" s="12">
        <v>27</v>
      </c>
      <c r="H34" s="13">
        <v>12783</v>
      </c>
      <c r="I34" s="2"/>
      <c r="J34" s="19" t="s">
        <v>20</v>
      </c>
      <c r="K34" s="8">
        <v>285</v>
      </c>
      <c r="L34" s="8">
        <v>8</v>
      </c>
      <c r="M34" s="8">
        <v>1398</v>
      </c>
      <c r="N34" s="8">
        <v>65</v>
      </c>
      <c r="O34" s="8">
        <v>31</v>
      </c>
      <c r="P34" s="8">
        <v>15</v>
      </c>
      <c r="Q34" s="10">
        <v>1802</v>
      </c>
    </row>
    <row r="35" spans="1:17" ht="30">
      <c r="A35" s="11" t="s">
        <v>71</v>
      </c>
      <c r="B35" s="12">
        <v>1</v>
      </c>
      <c r="C35" s="12">
        <v>1</v>
      </c>
      <c r="D35" s="12">
        <v>28</v>
      </c>
      <c r="E35" s="12">
        <v>0</v>
      </c>
      <c r="F35" s="12">
        <v>1</v>
      </c>
      <c r="G35" s="12">
        <v>1</v>
      </c>
      <c r="H35" s="13">
        <v>32</v>
      </c>
      <c r="I35" s="2"/>
      <c r="J35" s="19" t="s">
        <v>21</v>
      </c>
      <c r="K35" s="8">
        <v>57</v>
      </c>
      <c r="L35" s="8">
        <v>43</v>
      </c>
      <c r="M35" s="8">
        <v>5520</v>
      </c>
      <c r="N35" s="8">
        <v>138</v>
      </c>
      <c r="O35" s="8">
        <v>23</v>
      </c>
      <c r="P35" s="8">
        <v>13</v>
      </c>
      <c r="Q35" s="10">
        <v>5794</v>
      </c>
    </row>
    <row r="36" spans="1:17" ht="29.25">
      <c r="A36" s="11" t="s">
        <v>72</v>
      </c>
      <c r="B36" s="14" t="s">
        <v>96</v>
      </c>
      <c r="C36" s="14" t="s">
        <v>96</v>
      </c>
      <c r="D36" s="14" t="s">
        <v>96</v>
      </c>
      <c r="E36" s="14" t="s">
        <v>96</v>
      </c>
      <c r="F36" s="14" t="s">
        <v>96</v>
      </c>
      <c r="G36" s="14"/>
      <c r="H36" s="15" t="s">
        <v>96</v>
      </c>
      <c r="I36" s="2"/>
      <c r="J36" s="19" t="s">
        <v>22</v>
      </c>
      <c r="K36" s="8">
        <v>108</v>
      </c>
      <c r="L36" s="8">
        <v>48</v>
      </c>
      <c r="M36" s="8">
        <v>10883</v>
      </c>
      <c r="N36" s="8">
        <v>152</v>
      </c>
      <c r="O36" s="8">
        <v>22</v>
      </c>
      <c r="P36" s="8">
        <v>46</v>
      </c>
      <c r="Q36" s="10">
        <v>11259</v>
      </c>
    </row>
    <row r="37" spans="1:17" ht="45">
      <c r="A37" s="27" t="s">
        <v>73</v>
      </c>
      <c r="B37" s="12">
        <v>40</v>
      </c>
      <c r="C37" s="12">
        <v>29</v>
      </c>
      <c r="D37" s="12">
        <v>318</v>
      </c>
      <c r="E37" s="12">
        <v>17</v>
      </c>
      <c r="F37" s="12">
        <v>2</v>
      </c>
      <c r="G37" s="12">
        <v>1</v>
      </c>
      <c r="H37" s="13">
        <v>407</v>
      </c>
      <c r="I37" s="2"/>
      <c r="J37" s="19" t="s">
        <v>23</v>
      </c>
      <c r="K37" s="8">
        <v>14</v>
      </c>
      <c r="L37" s="8">
        <v>2</v>
      </c>
      <c r="M37" s="8">
        <v>7289</v>
      </c>
      <c r="N37" s="8">
        <v>8</v>
      </c>
      <c r="O37" s="8">
        <v>23</v>
      </c>
      <c r="P37" s="8">
        <v>3</v>
      </c>
      <c r="Q37" s="10">
        <v>7339</v>
      </c>
    </row>
    <row r="38" spans="1:17" ht="30">
      <c r="A38" s="27" t="s">
        <v>74</v>
      </c>
      <c r="B38" s="12">
        <v>391</v>
      </c>
      <c r="C38" s="12">
        <v>312</v>
      </c>
      <c r="D38" s="12">
        <v>5067</v>
      </c>
      <c r="E38" s="12">
        <v>100</v>
      </c>
      <c r="F38" s="12">
        <v>156</v>
      </c>
      <c r="G38" s="12">
        <v>50</v>
      </c>
      <c r="H38" s="13">
        <v>6076</v>
      </c>
      <c r="I38" s="2"/>
      <c r="J38" s="19" t="s">
        <v>24</v>
      </c>
      <c r="K38" s="8">
        <v>61</v>
      </c>
      <c r="L38" s="8">
        <v>45</v>
      </c>
      <c r="M38" s="8">
        <v>1230</v>
      </c>
      <c r="N38" s="8">
        <v>68</v>
      </c>
      <c r="O38" s="8">
        <v>19</v>
      </c>
      <c r="P38" s="8">
        <v>8</v>
      </c>
      <c r="Q38" s="10">
        <v>1431</v>
      </c>
    </row>
    <row r="39" spans="1:17" ht="15">
      <c r="A39" s="27" t="s">
        <v>75</v>
      </c>
      <c r="B39" s="12">
        <v>227</v>
      </c>
      <c r="C39" s="12">
        <v>82</v>
      </c>
      <c r="D39" s="12">
        <v>3077</v>
      </c>
      <c r="E39" s="12">
        <v>27</v>
      </c>
      <c r="F39" s="12">
        <v>17</v>
      </c>
      <c r="G39" s="12">
        <v>31</v>
      </c>
      <c r="H39" s="13">
        <v>3461</v>
      </c>
      <c r="I39" s="2"/>
      <c r="J39" s="19" t="s">
        <v>25</v>
      </c>
      <c r="K39" s="8">
        <v>208</v>
      </c>
      <c r="L39" s="8">
        <v>50</v>
      </c>
      <c r="M39" s="8">
        <v>21028</v>
      </c>
      <c r="N39" s="8">
        <v>453</v>
      </c>
      <c r="O39" s="8">
        <v>215</v>
      </c>
      <c r="P39" s="8">
        <v>33</v>
      </c>
      <c r="Q39" s="10">
        <v>21987</v>
      </c>
    </row>
    <row r="40" spans="1:17" ht="15">
      <c r="A40" s="27" t="s">
        <v>76</v>
      </c>
      <c r="B40" s="12">
        <v>153</v>
      </c>
      <c r="C40" s="12">
        <v>72</v>
      </c>
      <c r="D40" s="12">
        <v>6054</v>
      </c>
      <c r="E40" s="12">
        <v>118</v>
      </c>
      <c r="F40" s="12">
        <v>53</v>
      </c>
      <c r="G40" s="12">
        <v>27</v>
      </c>
      <c r="H40" s="13">
        <v>6477</v>
      </c>
      <c r="I40" s="2"/>
      <c r="J40" s="19" t="s">
        <v>26</v>
      </c>
      <c r="K40" s="8">
        <v>60</v>
      </c>
      <c r="L40" s="8">
        <v>29</v>
      </c>
      <c r="M40" s="8">
        <v>5435</v>
      </c>
      <c r="N40" s="8">
        <v>147</v>
      </c>
      <c r="O40" s="8">
        <v>34</v>
      </c>
      <c r="P40" s="8">
        <v>46</v>
      </c>
      <c r="Q40" s="10">
        <v>5751</v>
      </c>
    </row>
    <row r="41" spans="1:17" ht="15">
      <c r="A41" s="27" t="s">
        <v>77</v>
      </c>
      <c r="B41" s="12">
        <v>445</v>
      </c>
      <c r="C41" s="12">
        <v>145</v>
      </c>
      <c r="D41" s="12">
        <v>18893</v>
      </c>
      <c r="E41" s="12">
        <v>212</v>
      </c>
      <c r="F41" s="12">
        <v>123</v>
      </c>
      <c r="G41" s="12">
        <v>161</v>
      </c>
      <c r="H41" s="13">
        <v>19979</v>
      </c>
      <c r="I41" s="2"/>
      <c r="J41" s="20" t="s">
        <v>27</v>
      </c>
      <c r="K41" s="10">
        <f t="shared" ref="K41:Q41" si="2">SUM(K25:K40)</f>
        <v>4017</v>
      </c>
      <c r="L41" s="10">
        <f t="shared" si="2"/>
        <v>1227</v>
      </c>
      <c r="M41" s="10">
        <f t="shared" si="2"/>
        <v>372946</v>
      </c>
      <c r="N41" s="10">
        <f t="shared" si="2"/>
        <v>6331</v>
      </c>
      <c r="O41" s="10">
        <f t="shared" si="2"/>
        <v>2103</v>
      </c>
      <c r="P41" s="10">
        <f t="shared" si="2"/>
        <v>774</v>
      </c>
      <c r="Q41" s="10">
        <f t="shared" si="2"/>
        <v>387398</v>
      </c>
    </row>
    <row r="42" spans="1:17" ht="30">
      <c r="A42" s="27" t="s">
        <v>78</v>
      </c>
      <c r="B42" s="12">
        <v>165</v>
      </c>
      <c r="C42" s="12">
        <v>32</v>
      </c>
      <c r="D42" s="12">
        <v>36566</v>
      </c>
      <c r="E42" s="12">
        <v>128</v>
      </c>
      <c r="F42" s="12">
        <v>153</v>
      </c>
      <c r="G42" s="12">
        <v>14</v>
      </c>
      <c r="H42" s="13">
        <v>37058</v>
      </c>
      <c r="I42" s="2"/>
      <c r="J42" s="2"/>
      <c r="K42" s="2"/>
      <c r="L42" s="2"/>
      <c r="M42" s="2"/>
      <c r="N42" s="2"/>
      <c r="O42" s="2"/>
      <c r="P42" s="2"/>
      <c r="Q42" s="2"/>
    </row>
    <row r="43" spans="1:17" ht="30">
      <c r="A43" s="27" t="s">
        <v>79</v>
      </c>
      <c r="B43" s="12">
        <v>295</v>
      </c>
      <c r="C43" s="12">
        <v>86</v>
      </c>
      <c r="D43" s="12">
        <v>45839</v>
      </c>
      <c r="E43" s="12">
        <v>3314</v>
      </c>
      <c r="F43" s="12">
        <v>377</v>
      </c>
      <c r="G43" s="12">
        <v>85</v>
      </c>
      <c r="H43" s="13">
        <v>49996</v>
      </c>
      <c r="I43" s="2"/>
      <c r="J43" s="2"/>
      <c r="K43" s="2"/>
      <c r="L43" s="2"/>
      <c r="M43" s="2"/>
      <c r="N43" s="2"/>
      <c r="O43" s="2"/>
      <c r="P43" s="2"/>
      <c r="Q43" s="2"/>
    </row>
    <row r="44" spans="1:17" ht="30">
      <c r="A44" s="27" t="s">
        <v>80</v>
      </c>
      <c r="B44" s="12">
        <v>1240</v>
      </c>
      <c r="C44" s="12">
        <v>53</v>
      </c>
      <c r="D44" s="12">
        <v>10074</v>
      </c>
      <c r="E44" s="12">
        <v>216</v>
      </c>
      <c r="F44" s="12">
        <v>66</v>
      </c>
      <c r="G44" s="12">
        <v>31</v>
      </c>
      <c r="H44" s="13">
        <v>11680</v>
      </c>
      <c r="I44" s="2"/>
    </row>
    <row r="45" spans="1:17" ht="30">
      <c r="A45" s="27" t="s">
        <v>81</v>
      </c>
      <c r="B45" s="12">
        <v>1060</v>
      </c>
      <c r="C45" s="12">
        <v>416</v>
      </c>
      <c r="D45" s="12">
        <v>247047</v>
      </c>
      <c r="E45" s="12">
        <v>2199</v>
      </c>
      <c r="F45" s="12">
        <v>1156</v>
      </c>
      <c r="G45" s="12">
        <v>374</v>
      </c>
      <c r="H45" s="13">
        <v>252252</v>
      </c>
      <c r="I45" s="2"/>
    </row>
    <row r="46" spans="1:17" ht="15">
      <c r="A46" s="27" t="s">
        <v>82</v>
      </c>
      <c r="B46" s="12">
        <v>1</v>
      </c>
      <c r="C46" s="12">
        <v>0</v>
      </c>
      <c r="D46" s="12">
        <v>13</v>
      </c>
      <c r="E46" s="12">
        <v>0</v>
      </c>
      <c r="F46" s="12">
        <v>0</v>
      </c>
      <c r="G46" s="12">
        <v>0</v>
      </c>
      <c r="H46" s="13">
        <v>14</v>
      </c>
      <c r="I46" s="2"/>
    </row>
    <row r="47" spans="1:17" ht="15">
      <c r="A47" s="4" t="s">
        <v>83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/>
      <c r="H47" s="15" t="s">
        <v>96</v>
      </c>
      <c r="I47" s="2"/>
    </row>
    <row r="48" spans="1:17" ht="15">
      <c r="A48" s="11" t="s">
        <v>84</v>
      </c>
      <c r="B48" s="1">
        <v>2146</v>
      </c>
      <c r="C48" s="1">
        <v>509</v>
      </c>
      <c r="D48" s="1">
        <v>47577</v>
      </c>
      <c r="E48" s="1">
        <v>3229</v>
      </c>
      <c r="F48" s="1">
        <v>696</v>
      </c>
      <c r="G48" s="1">
        <v>333</v>
      </c>
      <c r="H48" s="5">
        <v>54490</v>
      </c>
      <c r="I48" s="2"/>
    </row>
    <row r="49" spans="1:9" ht="15">
      <c r="A49" s="11" t="s">
        <v>85</v>
      </c>
      <c r="B49" s="12">
        <v>1178</v>
      </c>
      <c r="C49" s="12">
        <v>444</v>
      </c>
      <c r="D49" s="12">
        <v>130683</v>
      </c>
      <c r="E49" s="12">
        <v>2009</v>
      </c>
      <c r="F49" s="12">
        <v>798</v>
      </c>
      <c r="G49" s="12">
        <v>233</v>
      </c>
      <c r="H49" s="13">
        <v>135345</v>
      </c>
      <c r="I49" s="2"/>
    </row>
    <row r="50" spans="1:9" ht="15">
      <c r="A50" s="11" t="s">
        <v>86</v>
      </c>
      <c r="B50" s="12">
        <v>668</v>
      </c>
      <c r="C50" s="12">
        <v>256</v>
      </c>
      <c r="D50" s="12">
        <v>193763</v>
      </c>
      <c r="E50" s="12">
        <v>1077</v>
      </c>
      <c r="F50" s="12">
        <v>606</v>
      </c>
      <c r="G50" s="12">
        <v>207</v>
      </c>
      <c r="H50" s="13">
        <v>196574</v>
      </c>
      <c r="I50" s="2"/>
    </row>
    <row r="51" spans="1:9" ht="15">
      <c r="A51" s="11" t="s">
        <v>87</v>
      </c>
      <c r="B51" s="12">
        <v>25</v>
      </c>
      <c r="C51" s="12">
        <v>18</v>
      </c>
      <c r="D51" s="12">
        <v>926</v>
      </c>
      <c r="E51" s="12">
        <v>16</v>
      </c>
      <c r="F51" s="12">
        <v>3</v>
      </c>
      <c r="G51" s="12">
        <v>1</v>
      </c>
      <c r="H51" s="13">
        <v>989</v>
      </c>
      <c r="I51" s="2"/>
    </row>
    <row r="52" spans="1:9" ht="28.5">
      <c r="A52" s="4" t="s">
        <v>88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/>
      <c r="H52" s="15" t="s">
        <v>96</v>
      </c>
      <c r="I52" s="2"/>
    </row>
    <row r="53" spans="1:9" ht="15">
      <c r="A53" s="11" t="s">
        <v>89</v>
      </c>
      <c r="B53" s="12">
        <v>44</v>
      </c>
      <c r="C53" s="12">
        <v>13</v>
      </c>
      <c r="D53" s="12">
        <v>5157</v>
      </c>
      <c r="E53" s="12">
        <v>57</v>
      </c>
      <c r="F53" s="12">
        <v>12</v>
      </c>
      <c r="G53" s="12">
        <v>8</v>
      </c>
      <c r="H53" s="13">
        <v>5291</v>
      </c>
      <c r="I53" s="2"/>
    </row>
    <row r="54" spans="1:9" ht="15">
      <c r="A54" s="11" t="s">
        <v>90</v>
      </c>
      <c r="B54" s="12">
        <v>201</v>
      </c>
      <c r="C54" s="12">
        <v>98</v>
      </c>
      <c r="D54" s="12">
        <v>29850</v>
      </c>
      <c r="E54" s="12">
        <v>216</v>
      </c>
      <c r="F54" s="12">
        <v>79</v>
      </c>
      <c r="G54" s="12">
        <v>36</v>
      </c>
      <c r="H54" s="13">
        <v>30480</v>
      </c>
      <c r="I54" s="2"/>
    </row>
    <row r="55" spans="1:9" ht="15">
      <c r="A55" s="11" t="s">
        <v>91</v>
      </c>
      <c r="B55" s="12">
        <v>3772</v>
      </c>
      <c r="C55" s="12">
        <v>1116</v>
      </c>
      <c r="D55" s="12">
        <v>337939</v>
      </c>
      <c r="E55" s="12">
        <v>6058</v>
      </c>
      <c r="F55" s="12">
        <v>2012</v>
      </c>
      <c r="G55" s="28">
        <v>730</v>
      </c>
      <c r="H55" s="13">
        <v>351627</v>
      </c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 ht="15.75">
      <c r="A58" s="21" t="s">
        <v>42</v>
      </c>
      <c r="B58" s="2"/>
      <c r="C58" s="2"/>
      <c r="D58" s="2"/>
      <c r="E58" s="2"/>
      <c r="F58" s="2"/>
      <c r="G58" s="2"/>
      <c r="H58" s="2"/>
      <c r="I58" s="2"/>
    </row>
    <row r="59" spans="1:9" ht="15.75">
      <c r="A59" s="21" t="s">
        <v>43</v>
      </c>
      <c r="B59" s="2"/>
      <c r="C59" s="2"/>
      <c r="D59" s="2"/>
      <c r="E59" s="2"/>
      <c r="F59" s="2"/>
      <c r="G59" s="2"/>
      <c r="H59" s="2"/>
      <c r="I59" s="2"/>
    </row>
    <row r="60" spans="1:9" ht="15.75">
      <c r="A60" s="21" t="s">
        <v>44</v>
      </c>
      <c r="B60" s="2"/>
      <c r="C60" s="2"/>
      <c r="D60" s="2"/>
      <c r="E60" s="2"/>
      <c r="F60" s="2"/>
      <c r="G60" s="2"/>
      <c r="H60" s="2"/>
      <c r="I60" s="2"/>
    </row>
    <row r="61" spans="1:9" ht="15.75">
      <c r="A61" s="21" t="s">
        <v>45</v>
      </c>
      <c r="B61" s="2"/>
      <c r="C61" s="2"/>
      <c r="D61" s="2"/>
      <c r="E61" s="2"/>
      <c r="F61" s="2"/>
      <c r="G61" s="2"/>
      <c r="H61" s="2"/>
      <c r="I61" s="2"/>
    </row>
    <row r="62" spans="1:9" ht="15.75">
      <c r="A62" s="21" t="s">
        <v>46</v>
      </c>
      <c r="B62" s="2"/>
      <c r="C62" s="2"/>
      <c r="D62" s="2"/>
      <c r="E62" s="2"/>
      <c r="F62" s="2"/>
      <c r="G62" s="2"/>
      <c r="H62" s="2"/>
      <c r="I62" s="2"/>
    </row>
    <row r="63" spans="1:9" ht="15.75">
      <c r="A63" s="21" t="s">
        <v>52</v>
      </c>
    </row>
  </sheetData>
  <mergeCells count="12">
    <mergeCell ref="J20:Q21"/>
    <mergeCell ref="J23:J24"/>
    <mergeCell ref="K23:P23"/>
    <mergeCell ref="Q23:Q24"/>
    <mergeCell ref="A1:H2"/>
    <mergeCell ref="J1:Q2"/>
    <mergeCell ref="A4:A5"/>
    <mergeCell ref="B4:G4"/>
    <mergeCell ref="H4:H5"/>
    <mergeCell ref="J4:J5"/>
    <mergeCell ref="K4:P4"/>
    <mergeCell ref="Q4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Pierwsze półrocze 2014</vt:lpstr>
      <vt:lpstr>Drugie półrocze 2014</vt:lpstr>
      <vt:lpstr>Rok 2014</vt:lpstr>
    </vt:vector>
  </TitlesOfParts>
  <Company>MPiPS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Agnieszka_Oldakowska</dc:creator>
  <cp:lastModifiedBy>Maria Niewiadomska</cp:lastModifiedBy>
  <cp:lastPrinted>2015-02-13T14:52:04Z</cp:lastPrinted>
  <dcterms:created xsi:type="dcterms:W3CDTF">2011-07-18T11:34:39Z</dcterms:created>
  <dcterms:modified xsi:type="dcterms:W3CDTF">2015-02-17T11:16:33Z</dcterms:modified>
</cp:coreProperties>
</file>