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ONKURS\konkurs Rynek pracy naszą misją\VII edycja 2022\dokumentacja konkursowa\Zmiana z 13.10.2022\"/>
    </mc:Choice>
  </mc:AlternateContent>
  <xr:revisionPtr revIDLastSave="0" documentId="13_ncr:1_{EAFE5D47-178C-46BD-9731-2F61FBB9A122}" xr6:coauthVersionLast="36" xr6:coauthVersionMax="36" xr10:uidLastSave="{00000000-0000-0000-0000-000000000000}"/>
  <bookViews>
    <workbookView xWindow="0" yWindow="0" windowWidth="19440" windowHeight="9060" xr2:uid="{00000000-000D-0000-FFFF-FFFF00000000}"/>
  </bookViews>
  <sheets>
    <sheet name="Zał nr 1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3" i="1"/>
  <c r="G34" i="1"/>
  <c r="G35" i="1"/>
  <c r="G36" i="1"/>
  <c r="G32" i="1"/>
  <c r="G24" i="1" l="1"/>
  <c r="G25" i="1"/>
  <c r="G26" i="1"/>
  <c r="G27" i="1"/>
  <c r="G23" i="1"/>
  <c r="I27" i="1" l="1"/>
  <c r="J27" i="1" s="1"/>
  <c r="I26" i="1"/>
  <c r="J26" i="1" s="1"/>
  <c r="I25" i="1"/>
  <c r="J25" i="1" s="1"/>
  <c r="I24" i="1"/>
  <c r="J24" i="1" s="1"/>
  <c r="I23" i="1"/>
  <c r="J23" i="1" s="1"/>
  <c r="J28" i="1" l="1"/>
  <c r="I56" i="1"/>
  <c r="G56" i="1"/>
  <c r="F56" i="1"/>
  <c r="D56" i="1"/>
  <c r="J54" i="1"/>
  <c r="J55" i="1"/>
  <c r="J51" i="1"/>
  <c r="J52" i="1"/>
  <c r="J48" i="1"/>
  <c r="J49" i="1"/>
  <c r="J45" i="1"/>
  <c r="J46" i="1"/>
  <c r="J42" i="1"/>
  <c r="J43" i="1"/>
  <c r="F37" i="1" l="1"/>
  <c r="E37" i="1"/>
  <c r="D37" i="1"/>
  <c r="J44" i="1" l="1"/>
  <c r="J47" i="1"/>
  <c r="J50" i="1"/>
  <c r="J53" i="1"/>
  <c r="J41" i="1"/>
  <c r="F61" i="1"/>
  <c r="F62" i="1"/>
  <c r="F63" i="1"/>
  <c r="F64" i="1"/>
  <c r="F60" i="1"/>
  <c r="E87" i="1" l="1"/>
  <c r="D87" i="1"/>
  <c r="E65" i="1"/>
  <c r="D65" i="1"/>
  <c r="F15" i="1"/>
  <c r="F16" i="1"/>
  <c r="F17" i="1"/>
  <c r="F18" i="1"/>
  <c r="F14" i="1"/>
  <c r="F65" i="1" l="1"/>
  <c r="J56" i="1"/>
  <c r="E19" i="1"/>
  <c r="D19" i="1"/>
  <c r="F19" i="1" l="1"/>
</calcChain>
</file>

<file path=xl/sharedStrings.xml><?xml version="1.0" encoding="utf-8"?>
<sst xmlns="http://schemas.openxmlformats.org/spreadsheetml/2006/main" count="111" uniqueCount="80">
  <si>
    <t>Adres</t>
  </si>
  <si>
    <t>Nazwa szkoły</t>
  </si>
  <si>
    <t>Numer telefonu</t>
  </si>
  <si>
    <t>E-mail</t>
  </si>
  <si>
    <t>Imię i nazwisko dyrektora szkoły</t>
  </si>
  <si>
    <t>Imię i nazwisko osoby do kontaktu</t>
  </si>
  <si>
    <t>Numer telefonu osoby do kontaktu</t>
  </si>
  <si>
    <r>
      <t>Inne elementy kształcenia zawodowego</t>
    </r>
    <r>
      <rPr>
        <sz val="11"/>
        <color rgb="FF000000"/>
        <rFont val="Calibri"/>
        <family val="2"/>
        <charset val="238"/>
        <scheme val="minor"/>
      </rPr>
      <t>:</t>
    </r>
  </si>
  <si>
    <t>8.</t>
  </si>
  <si>
    <t>Udział w zajęciach z podstaw przedsiębiorczości w oparciu o przedsiębiorstwa, inkubatory przedsiębiorczości, firmy symulacyjne, ośrodki wspierania przedsiębiorczości, projekty realizowane we współpracy z pracodawcami.</t>
  </si>
  <si>
    <t>zawody</t>
  </si>
  <si>
    <t>LP.</t>
  </si>
  <si>
    <t>Lp.</t>
  </si>
  <si>
    <t>zawód</t>
  </si>
  <si>
    <t>1/2*100</t>
  </si>
  <si>
    <t>2.</t>
  </si>
  <si>
    <t>krótki opis</t>
  </si>
  <si>
    <t>Suma/wskaźnik liczony dla całej szkoły</t>
  </si>
  <si>
    <t>3 = 1/2*100</t>
  </si>
  <si>
    <t>7 = (1+4)/(3+6)*100</t>
  </si>
  <si>
    <t>w roku szkolnym 2021/2022</t>
  </si>
  <si>
    <t xml:space="preserve">suma </t>
  </si>
  <si>
    <t>inne elementy kształcenia zawodowego:</t>
  </si>
  <si>
    <t>liczba projektów zrealizowanych</t>
  </si>
  <si>
    <t xml:space="preserve">liczba wszystkich absolwentów szkoły </t>
  </si>
  <si>
    <r>
      <rPr>
        <b/>
        <sz val="11"/>
        <color rgb="FF000000"/>
        <rFont val="Calibri"/>
        <family val="2"/>
        <charset val="238"/>
        <scheme val="minor"/>
      </rPr>
      <t>·</t>
    </r>
    <r>
      <rPr>
        <sz val="7"/>
        <color rgb="FF000000"/>
        <rFont val="Calibri"/>
        <family val="2"/>
        <charset val="238"/>
        <scheme val="minor"/>
      </rPr>
      <t xml:space="preserve">        </t>
    </r>
    <r>
      <rPr>
        <sz val="11"/>
        <color rgb="FF000000"/>
        <rFont val="Calibri"/>
        <family val="2"/>
        <charset val="238"/>
        <scheme val="minor"/>
      </rPr>
      <t>współpraca międzynarodowa (praktyki i staże uczniów lub nauczycieli za granicą)</t>
    </r>
  </si>
  <si>
    <r>
      <rPr>
        <b/>
        <sz val="11"/>
        <color rgb="FF000000"/>
        <rFont val="Calibri"/>
        <family val="2"/>
        <charset val="238"/>
        <scheme val="minor"/>
      </rPr>
      <t>·</t>
    </r>
    <r>
      <rPr>
        <b/>
        <sz val="7"/>
        <color rgb="FF000000"/>
        <rFont val="Calibri"/>
        <family val="2"/>
        <charset val="238"/>
        <scheme val="minor"/>
      </rPr>
      <t> </t>
    </r>
    <r>
      <rPr>
        <sz val="7"/>
        <color rgb="FF000000"/>
        <rFont val="Calibri"/>
        <family val="2"/>
        <charset val="238"/>
        <scheme val="minor"/>
      </rPr>
      <t xml:space="preserve">       </t>
    </r>
    <r>
      <rPr>
        <sz val="11"/>
        <color rgb="FF000000"/>
        <rFont val="Calibri"/>
        <family val="2"/>
        <charset val="238"/>
        <scheme val="minor"/>
      </rPr>
      <t>nagrody w konkursach wynalazczych</t>
    </r>
  </si>
  <si>
    <t>zdawalność znormalizowana egzaminu</t>
  </si>
  <si>
    <t>zdawalność znormalizowana egzaminów potwierdzających kwalifikacje w zawodzie dla całej szkoły</t>
  </si>
  <si>
    <t>4=(1+2)/3</t>
  </si>
  <si>
    <t>dodatkowe staże</t>
  </si>
  <si>
    <t>dodatkowe praktyki</t>
  </si>
  <si>
    <t>a)</t>
  </si>
  <si>
    <t>b)</t>
  </si>
  <si>
    <t xml:space="preserve">Załącznik Nr 1a – karta zgłoszenia  do regulaminu VII edycji konkursu dla szkół prowadzących kształcenie zawodowe:                                                                                     
branżowa szkoła I stopnia (dotyczy wyłącznie uczniów nie będących młodocianymi pracownikami)
</t>
  </si>
  <si>
    <t>infomacja o rekrutacji w latach 2021/2022 i 2021/2022</t>
  </si>
  <si>
    <t>liczba uczniów w roku szkolnym 2020/2021</t>
  </si>
  <si>
    <t>liczba uczniów w roku szkolnym 2021/2022</t>
  </si>
  <si>
    <t>liczba uczniów, którzy przystąpili do egzaminu</t>
  </si>
  <si>
    <t>liczba uczniów, którzy zdali egzamin</t>
  </si>
  <si>
    <t>liczba uczniów branżowej szkoły I stopnia w roku szkolnym 2021/2022</t>
  </si>
  <si>
    <r>
      <t xml:space="preserve">Odsetek planowych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zajęć obowiazkowych kształcenia zawodowego realizowanych na rzeczywistych stanowiskach pracy z wyłączeniem dodatkowych praktyk i staży </t>
    </r>
  </si>
  <si>
    <t xml:space="preserve">liczba godzin kształcenia praktycznego w roku szkolnym 2020/2021 realizowana na rzeczywistych stanowiskach pracy </t>
  </si>
  <si>
    <t xml:space="preserve">liczba godzin kształcenia praktycznego w roku szkolnym 2021/2022 realizowana na rzeczywistych stanowiskach pracy </t>
  </si>
  <si>
    <r>
      <t>liczba godzin kształcenia praktycznego zrealizowanych przez uczniów</t>
    </r>
    <r>
      <rPr>
        <b/>
        <sz val="11"/>
        <color theme="1"/>
        <rFont val="Calibri"/>
        <family val="2"/>
        <charset val="238"/>
        <scheme val="minor"/>
      </rPr>
      <t xml:space="preserve"> na rzeczywistych stanowiskach pracy</t>
    </r>
    <r>
      <rPr>
        <sz val="11"/>
        <color theme="1"/>
        <rFont val="Calibri"/>
        <family val="2"/>
        <charset val="238"/>
        <scheme val="minor"/>
      </rPr>
      <t xml:space="preserve"> w latach 2020/2021 -</t>
    </r>
    <r>
      <rPr>
        <sz val="11"/>
        <rFont val="Calibri"/>
        <family val="2"/>
        <charset val="238"/>
        <scheme val="minor"/>
      </rPr>
      <t xml:space="preserve"> 2021/2022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z wyłączeniem dodatkowych praktyk i staży zawodowych </t>
    </r>
  </si>
  <si>
    <t>wskaźnik %</t>
  </si>
  <si>
    <r>
      <t xml:space="preserve">liczba absolwentów </t>
    </r>
    <r>
      <rPr>
        <b/>
        <sz val="11"/>
        <color rgb="FF000000"/>
        <rFont val="Calibri"/>
        <family val="2"/>
        <charset val="238"/>
        <scheme val="minor"/>
      </rPr>
      <t>branżowej szkoły I stopnia w roku szkolnym 2021/2022</t>
    </r>
  </si>
  <si>
    <r>
      <t xml:space="preserve">liczba absolwentów, którzy ukończyli  szkołę i uzyskali dyplom </t>
    </r>
    <r>
      <rPr>
        <sz val="11"/>
        <rFont val="Calibri"/>
        <family val="2"/>
        <charset val="238"/>
        <scheme val="minor"/>
      </rPr>
      <t xml:space="preserve">zawodowy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 zdaniu egzaminów a podjęli naukę w szkole 3 lata wcześniej</t>
    </r>
  </si>
  <si>
    <r>
      <t xml:space="preserve">wskaźnik </t>
    </r>
    <r>
      <rPr>
        <sz val="11"/>
        <rFont val="Calibri"/>
        <family val="2"/>
        <charset val="238"/>
        <scheme val="minor"/>
      </rPr>
      <t>%</t>
    </r>
  </si>
  <si>
    <r>
      <t xml:space="preserve">liczba dodatkowych, </t>
    </r>
    <r>
      <rPr>
        <b/>
        <sz val="11"/>
        <color theme="1"/>
        <rFont val="Calibri"/>
        <family val="2"/>
        <charset val="238"/>
        <scheme val="minor"/>
      </rPr>
      <t>pozaplanowych</t>
    </r>
    <r>
      <rPr>
        <sz val="11"/>
        <color theme="1"/>
        <rFont val="Calibri"/>
        <family val="2"/>
        <charset val="238"/>
        <scheme val="minor"/>
      </rPr>
      <t xml:space="preserve"> zajęć kształcenia zawodowego na rzeczywistych stanowiskach pracy (</t>
    </r>
    <r>
      <rPr>
        <b/>
        <sz val="11"/>
        <color theme="1"/>
        <rFont val="Calibri"/>
        <family val="2"/>
        <charset val="238"/>
        <scheme val="minor"/>
      </rPr>
      <t>dodatkowe praktyki, staże)</t>
    </r>
    <r>
      <rPr>
        <sz val="11"/>
        <color theme="1"/>
        <rFont val="Calibri"/>
        <family val="2"/>
        <charset val="238"/>
        <scheme val="minor"/>
      </rPr>
      <t xml:space="preserve"> przypadająca na ucznia szkoły w latach szkolnych  </t>
    </r>
    <r>
      <rPr>
        <b/>
        <sz val="11"/>
        <color theme="1"/>
        <rFont val="Calibri"/>
        <family val="2"/>
        <charset val="238"/>
        <scheme val="minor"/>
      </rPr>
      <t>2020/2021 -2021/2022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 wyłączeniem obwiązkowych praktyk zawodowych</t>
    </r>
  </si>
  <si>
    <r>
      <t>Zdawalność znormalizowana egzaminów</t>
    </r>
    <r>
      <rPr>
        <b/>
        <sz val="11"/>
        <rFont val="Calibri"/>
        <family val="2"/>
        <charset val="238"/>
        <scheme val="minor"/>
      </rPr>
      <t xml:space="preserve"> zawodowych</t>
    </r>
  </si>
  <si>
    <r>
      <t xml:space="preserve">zdawalność egzaminu </t>
    </r>
    <r>
      <rPr>
        <sz val="11"/>
        <rFont val="Calibri"/>
        <family val="2"/>
        <charset val="238"/>
        <scheme val="minor"/>
      </rPr>
      <t xml:space="preserve">zawodowego w szkole </t>
    </r>
  </si>
  <si>
    <r>
      <t xml:space="preserve"> </t>
    </r>
    <r>
      <rPr>
        <sz val="11"/>
        <rFont val="Calibri"/>
        <family val="2"/>
        <charset val="238"/>
        <scheme val="minor"/>
      </rPr>
      <t>zdawalność egzaminu w  województwie kujawsko-pomorskim</t>
    </r>
    <r>
      <rPr>
        <sz val="11"/>
        <color theme="1"/>
        <rFont val="Calibri"/>
        <family val="2"/>
        <charset val="238"/>
        <scheme val="minor"/>
      </rPr>
      <t xml:space="preserve"> kręgu o</t>
    </r>
    <r>
      <rPr>
        <sz val="11"/>
        <rFont val="Calibri"/>
        <family val="2"/>
        <charset val="238"/>
        <scheme val="minor"/>
      </rPr>
      <t>bejmowanym przez OKE w Gdańsku</t>
    </r>
  </si>
  <si>
    <r>
      <t>w roku szkolnym 2020/2021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</si>
  <si>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Skuteczność kształcenia</t>
  </si>
  <si>
    <t>oznaczenie kwalifikacji i nazwa kwalifikacji</t>
  </si>
  <si>
    <t>zdawalność znormalizowana w zawodzie jako średnia arytmetyczna zdawalności egzaminów w zawodzie</t>
  </si>
  <si>
    <t>liczba godzin kształcenia praktycznego wynikająca z  planu nauczania dla zawodu  (w odniesieniu do danych z kol 1 i 2)</t>
  </si>
  <si>
    <t xml:space="preserve">Liczba dodatkowych, pozaplanowych zajęć kształcenia zawodowego na rzeczywistych stanowiskach pracy (dodatkowe praktyki, staże) przypadająca na ucznia szkoły w latach szkolnych  2020/2021 -2021/2022 </t>
  </si>
  <si>
    <t xml:space="preserve"> opis dodatkowych zajęć wskazujący: ilość godzin, rodzaj, specyfikę  realizowanych  dodatkowych zajęć oraz przedsiębiorstwa, w których odbywały się zajęcia  </t>
  </si>
  <si>
    <t>liczba uczniów w roku szkolnym 2021/2022 (wszystkich uczniów,  nie tylko uczniów biorących udział w zajęciach dodatkowych)</t>
  </si>
  <si>
    <t>liczba uczniów w roku szkolnym 2020/2021 (wszystkich uczniów,  nie tylko uczniów biorących udział w zajęciach dodatkowych)</t>
  </si>
  <si>
    <r>
      <t xml:space="preserve"> liczba absolwentów, którzy  uzyskali dyplom </t>
    </r>
    <r>
      <rPr>
        <sz val="11"/>
        <rFont val="Calibri"/>
        <family val="2"/>
        <charset val="238"/>
        <scheme val="minor"/>
      </rPr>
      <t>zawodowy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zgodny lub zbliżony z uzyskanymi kwalifikacjami</t>
    </r>
  </si>
  <si>
    <r>
      <t>stosunek liczby absolwentów, którzy ukończyli</t>
    </r>
    <r>
      <rPr>
        <b/>
        <sz val="11"/>
        <color theme="1"/>
        <rFont val="Calibri"/>
        <family val="2"/>
        <charset val="238"/>
        <scheme val="minor"/>
      </rPr>
      <t xml:space="preserve"> branżową szkołę I stopnia w roku szkolnym 2021/2022 </t>
    </r>
    <r>
      <rPr>
        <sz val="11"/>
        <color theme="1"/>
        <rFont val="Calibri"/>
        <family val="2"/>
        <charset val="238"/>
        <scheme val="minor"/>
      </rPr>
      <t xml:space="preserve">i uzyskali dyplom </t>
    </r>
    <r>
      <rPr>
        <sz val="11"/>
        <rFont val="Calibri"/>
        <family val="2"/>
        <charset val="238"/>
        <scheme val="minor"/>
      </rPr>
      <t xml:space="preserve">zawodowy </t>
    </r>
    <r>
      <rPr>
        <sz val="11"/>
        <color theme="1"/>
        <rFont val="Calibri"/>
        <family val="2"/>
        <charset val="238"/>
        <scheme val="minor"/>
      </rPr>
      <t xml:space="preserve">podjęli pracę w zawodzie zgodnym lub zbliżonym z uzyskanymi kwalifikacjami  do liczby wszystkich absolwentów szkoły </t>
    </r>
  </si>
  <si>
    <r>
      <rPr>
        <b/>
        <sz val="11"/>
        <color rgb="FF000000"/>
        <rFont val="Calibri"/>
        <family val="2"/>
        <charset val="238"/>
        <scheme val="minor"/>
      </rPr>
      <t>·</t>
    </r>
    <r>
      <rPr>
        <sz val="7"/>
        <color rgb="FF000000"/>
        <rFont val="Calibri"/>
        <family val="2"/>
        <charset val="238"/>
        <scheme val="minor"/>
      </rPr>
      <t xml:space="preserve">        </t>
    </r>
    <r>
      <rPr>
        <sz val="11"/>
        <color rgb="FF000000"/>
        <rFont val="Calibri"/>
        <family val="2"/>
        <charset val="238"/>
        <scheme val="minor"/>
      </rPr>
      <t>inne efektywne formy kształcenia zawodowego</t>
    </r>
  </si>
  <si>
    <t xml:space="preserve">Realizacja projektów współfinansowanych ze środków EFS w obszarze podnoszenia atrakcyjności i jakości szkolnictwa zawodowego, innych niż uwzględnione w punktach 4 i 6 </t>
  </si>
  <si>
    <t>Szkoła powinna posiadać listę absolwentów uwzględnianych  w obliczaniu wskaźnika, których miejsca zatrudnienia są znane w szkole</t>
  </si>
  <si>
    <r>
      <t xml:space="preserve">Wskaźnik zatrudnienia absolwentów. </t>
    </r>
    <r>
      <rPr>
        <sz val="11"/>
        <color theme="1"/>
        <rFont val="Calibri"/>
        <family val="2"/>
        <charset val="238"/>
        <scheme val="minor"/>
      </rPr>
      <t>Szkoła powinna posiadać listę absolwentów uwzględnianych  w obliczaniu wskaźnika, których miejsca zatrudnienia są znane szkole</t>
    </r>
  </si>
  <si>
    <t>Realizacja naboru zgodnie z potrzebami rynku pracy</t>
  </si>
  <si>
    <t>liczby uczniów rozpoczynających naukę w szkole w klasie pierwszej 3 lata wcześniej (stan w klasie pierwszej na dzień 30 września             2019 r., zgodnie z danymi przesłanymi do Systemu Informacji Oświatowej)</t>
  </si>
  <si>
    <t>realizacja projektów współfinansowanych ze środków EFS w obszarze podnoszenia atrakcyjności i jakości szkolnictwa zawodowego, w roku szkolnym  2020/2021          i 2021/2022</t>
  </si>
  <si>
    <r>
      <rPr>
        <b/>
        <sz val="11"/>
        <color rgb="FF000000"/>
        <rFont val="Calibri"/>
        <family val="2"/>
        <charset val="238"/>
        <scheme val="minor"/>
      </rPr>
      <t>·</t>
    </r>
    <r>
      <rPr>
        <sz val="7"/>
        <color rgb="FF000000"/>
        <rFont val="Calibri"/>
        <family val="2"/>
        <charset val="238"/>
        <scheme val="minor"/>
      </rPr>
      <t xml:space="preserve">        </t>
    </r>
    <r>
      <rPr>
        <sz val="11"/>
        <color rgb="FF000000"/>
        <rFont val="Calibri"/>
        <family val="2"/>
        <charset val="238"/>
        <scheme val="minor"/>
      </rPr>
      <t>laureaci i finaliści turniejów zawodowych, olimpiad           i konkursów sprawdzających umiejętności praktyczne</t>
    </r>
  </si>
  <si>
    <r>
      <rPr>
        <b/>
        <sz val="11"/>
        <color rgb="FF000000"/>
        <rFont val="Calibri"/>
        <family val="2"/>
        <charset val="238"/>
        <scheme val="minor"/>
      </rPr>
      <t>·</t>
    </r>
    <r>
      <rPr>
        <b/>
        <sz val="7"/>
        <color rgb="FF000000"/>
        <rFont val="Calibri"/>
        <family val="2"/>
        <charset val="238"/>
        <scheme val="minor"/>
      </rPr>
      <t> </t>
    </r>
    <r>
      <rPr>
        <sz val="7"/>
        <color rgb="FF000000"/>
        <rFont val="Calibri"/>
        <family val="2"/>
        <charset val="238"/>
        <scheme val="minor"/>
      </rPr>
      <t>      </t>
    </r>
    <r>
      <rPr>
        <sz val="11"/>
        <color rgb="FF000000"/>
        <rFont val="Calibri"/>
        <family val="2"/>
        <charset val="238"/>
        <scheme val="minor"/>
      </rPr>
      <t xml:space="preserve">współpraca z uczelniami wyższymi </t>
    </r>
  </si>
  <si>
    <t>liczba projektów, które nie zostały zrealizowane ze względu na pandemie</t>
  </si>
  <si>
    <t>UWAGA! Dla  punktów 1-5 oraz  8  zostało wykazanych 5 wierszy dot. zawodów. Jeżeli prowadzisz kształcenie w więcej niż 5 kierunkach zwróć się do organizatora - Wojewódzkiego Urzedu Pracy, w celu odblokowania formularza - tel. (56) 669 39 96 lub (56) 669 39 29; ciipkz@wup.torun.pl</t>
  </si>
  <si>
    <t>4 =3/2</t>
  </si>
  <si>
    <t>6=4/5</t>
  </si>
  <si>
    <t>liczba uczniów biorących udział w dodatkowych zajęciach kształcenia zawodowego na rzeczywistych stanowiskach pracy  w roku szkolnym 2020/2021 na dzień 30.09.2020 r.</t>
  </si>
  <si>
    <t xml:space="preserve">opis dodatkowych zajęć wskazujący: ilość godzin, rodzaj, specyfikę  realizowanych  dodatkowych zajęć oraz przedsiębiorstwa, w których odbywały się zajęcia  </t>
  </si>
  <si>
    <t>liczba uczniów biorących udział w dodatkowych zajęciach kształcenia zawodowego na rzeczywistych stanowiskach pracy  w roku szkolnym 2021/2022 na dzień 30.09.2021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</si>
</sst>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" fontId="0" fillId="0" borderId="0" xfId="0" quotePrefix="1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1" fillId="0" borderId="0" xfId="0" quotePrefix="1" applyNumberFormat="1" applyFont="1" applyBorder="1" applyAlignment="1" applyProtection="1"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4" fontId="0" fillId="0" borderId="0" xfId="0" applyNumberFormat="1" applyBorder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wrapText="1"/>
    </xf>
    <xf numFmtId="0" fontId="2" fillId="0" borderId="2" xfId="0" applyFont="1" applyBorder="1" applyAlignment="1" applyProtection="1">
      <alignment vertical="top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" fontId="1" fillId="0" borderId="2" xfId="0" quotePrefix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4" fontId="0" fillId="0" borderId="2" xfId="0" quotePrefix="1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4" fontId="1" fillId="0" borderId="2" xfId="0" quotePrefix="1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top" wrapText="1"/>
    </xf>
    <xf numFmtId="0" fontId="0" fillId="0" borderId="2" xfId="0" applyFont="1" applyBorder="1" applyAlignment="1" applyProtection="1">
      <alignment horizontal="center" vertical="top"/>
    </xf>
    <xf numFmtId="0" fontId="0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center" wrapText="1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top" wrapText="1"/>
    </xf>
    <xf numFmtId="0" fontId="0" fillId="0" borderId="7" xfId="0" applyFont="1" applyBorder="1" applyAlignment="1" applyProtection="1">
      <alignment horizontal="center" vertical="top" wrapText="1"/>
    </xf>
    <xf numFmtId="0" fontId="0" fillId="0" borderId="8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top" wrapText="1"/>
    </xf>
    <xf numFmtId="0" fontId="0" fillId="0" borderId="13" xfId="0" applyFont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view="pageBreakPreview" topLeftCell="A76" zoomScale="90" zoomScaleNormal="100" zoomScaleSheetLayoutView="90" workbookViewId="0">
      <selection activeCell="E77" sqref="E77"/>
    </sheetView>
  </sheetViews>
  <sheetFormatPr defaultRowHeight="14.4" x14ac:dyDescent="0.3"/>
  <cols>
    <col min="1" max="1" width="7" style="11" customWidth="1"/>
    <col min="2" max="2" width="6.88671875" style="11" customWidth="1"/>
    <col min="3" max="3" width="43" style="11" customWidth="1"/>
    <col min="4" max="4" width="31.6640625" style="11" customWidth="1"/>
    <col min="5" max="5" width="33" style="11" customWidth="1"/>
    <col min="6" max="6" width="29.44140625" style="11" customWidth="1"/>
    <col min="7" max="7" width="33.6640625" style="11" customWidth="1"/>
    <col min="8" max="8" width="28.33203125" style="11" customWidth="1"/>
    <col min="9" max="9" width="28.6640625" style="11" customWidth="1"/>
    <col min="10" max="10" width="24.5546875" style="11" customWidth="1"/>
    <col min="11" max="11" width="24.6640625" style="11" customWidth="1"/>
    <col min="12" max="12" width="25.44140625" style="11" customWidth="1"/>
    <col min="13" max="13" width="22.33203125" style="11" customWidth="1"/>
    <col min="14" max="16384" width="8.88671875" style="11"/>
  </cols>
  <sheetData>
    <row r="1" spans="1:9" ht="59.4" customHeight="1" x14ac:dyDescent="0.3">
      <c r="A1" s="115" t="s">
        <v>34</v>
      </c>
      <c r="B1" s="115"/>
      <c r="C1" s="115"/>
      <c r="D1" s="115"/>
      <c r="E1" s="115"/>
      <c r="F1" s="115"/>
      <c r="G1" s="115"/>
    </row>
    <row r="2" spans="1:9" ht="18.600000000000001" customHeight="1" x14ac:dyDescent="0.3">
      <c r="A2" s="121" t="s">
        <v>1</v>
      </c>
      <c r="B2" s="121"/>
      <c r="C2" s="121"/>
      <c r="D2" s="116"/>
      <c r="E2" s="116"/>
      <c r="F2" s="116"/>
      <c r="G2" s="116"/>
      <c r="H2" s="12"/>
      <c r="I2" s="13"/>
    </row>
    <row r="3" spans="1:9" ht="20.399999999999999" customHeight="1" x14ac:dyDescent="0.3">
      <c r="A3" s="121" t="s">
        <v>0</v>
      </c>
      <c r="B3" s="121"/>
      <c r="C3" s="121"/>
      <c r="D3" s="116"/>
      <c r="E3" s="116"/>
      <c r="F3" s="116"/>
      <c r="G3" s="116"/>
      <c r="H3" s="14"/>
      <c r="I3" s="15"/>
    </row>
    <row r="4" spans="1:9" ht="19.95" customHeight="1" x14ac:dyDescent="0.3">
      <c r="A4" s="121" t="s">
        <v>2</v>
      </c>
      <c r="B4" s="121"/>
      <c r="C4" s="121"/>
      <c r="D4" s="116"/>
      <c r="E4" s="116"/>
      <c r="F4" s="116"/>
      <c r="G4" s="116"/>
      <c r="H4" s="14"/>
      <c r="I4" s="15"/>
    </row>
    <row r="5" spans="1:9" ht="22.2" customHeight="1" x14ac:dyDescent="0.3">
      <c r="A5" s="121" t="s">
        <v>3</v>
      </c>
      <c r="B5" s="121"/>
      <c r="C5" s="121"/>
      <c r="D5" s="116"/>
      <c r="E5" s="116"/>
      <c r="F5" s="116"/>
      <c r="G5" s="116"/>
      <c r="H5" s="14"/>
      <c r="I5" s="15"/>
    </row>
    <row r="6" spans="1:9" ht="19.2" customHeight="1" x14ac:dyDescent="0.3">
      <c r="A6" s="121" t="s">
        <v>4</v>
      </c>
      <c r="B6" s="121"/>
      <c r="C6" s="121"/>
      <c r="D6" s="116"/>
      <c r="E6" s="116"/>
      <c r="F6" s="116"/>
      <c r="G6" s="116"/>
      <c r="H6" s="14"/>
      <c r="I6" s="15"/>
    </row>
    <row r="7" spans="1:9" ht="19.2" customHeight="1" x14ac:dyDescent="0.3">
      <c r="A7" s="121" t="s">
        <v>5</v>
      </c>
      <c r="B7" s="121"/>
      <c r="C7" s="121"/>
      <c r="D7" s="116"/>
      <c r="E7" s="116"/>
      <c r="F7" s="116"/>
      <c r="G7" s="116"/>
    </row>
    <row r="8" spans="1:9" ht="18.600000000000001" customHeight="1" x14ac:dyDescent="0.3">
      <c r="A8" s="121" t="s">
        <v>6</v>
      </c>
      <c r="B8" s="121"/>
      <c r="C8" s="121"/>
      <c r="D8" s="116"/>
      <c r="E8" s="116"/>
      <c r="F8" s="116"/>
      <c r="G8" s="116"/>
    </row>
    <row r="9" spans="1:9" ht="18.600000000000001" customHeight="1" x14ac:dyDescent="0.3">
      <c r="A9" s="122" t="s">
        <v>74</v>
      </c>
      <c r="B9" s="122"/>
      <c r="C9" s="122"/>
      <c r="D9" s="122"/>
      <c r="E9" s="122"/>
      <c r="F9" s="122"/>
      <c r="G9" s="5"/>
    </row>
    <row r="10" spans="1:9" ht="21.6" customHeight="1" x14ac:dyDescent="0.3">
      <c r="A10" s="122"/>
      <c r="B10" s="122"/>
      <c r="C10" s="122"/>
      <c r="D10" s="122"/>
      <c r="E10" s="122"/>
      <c r="F10" s="122"/>
    </row>
    <row r="11" spans="1:9" ht="39" customHeight="1" x14ac:dyDescent="0.3">
      <c r="A11" s="99">
        <v>1</v>
      </c>
      <c r="B11" s="93" t="s">
        <v>54</v>
      </c>
      <c r="C11" s="104"/>
      <c r="D11" s="104"/>
      <c r="E11" s="104"/>
      <c r="F11" s="104"/>
      <c r="G11" s="16"/>
    </row>
    <row r="12" spans="1:9" ht="126" customHeight="1" x14ac:dyDescent="0.3">
      <c r="A12" s="99"/>
      <c r="B12" s="89" t="s">
        <v>46</v>
      </c>
      <c r="C12" s="90"/>
      <c r="D12" s="49" t="s">
        <v>47</v>
      </c>
      <c r="E12" s="49" t="s">
        <v>69</v>
      </c>
      <c r="F12" s="49" t="s">
        <v>48</v>
      </c>
      <c r="G12" s="7"/>
    </row>
    <row r="13" spans="1:9" ht="16.95" customHeight="1" x14ac:dyDescent="0.3">
      <c r="A13" s="99"/>
      <c r="B13" s="1" t="s">
        <v>12</v>
      </c>
      <c r="C13" s="50" t="s">
        <v>13</v>
      </c>
      <c r="D13" s="49">
        <v>1</v>
      </c>
      <c r="E13" s="49">
        <v>2</v>
      </c>
      <c r="F13" s="49" t="s">
        <v>14</v>
      </c>
      <c r="G13" s="17"/>
    </row>
    <row r="14" spans="1:9" ht="33.6" customHeight="1" x14ac:dyDescent="0.3">
      <c r="A14" s="99"/>
      <c r="B14" s="2">
        <v>1</v>
      </c>
      <c r="C14" s="40"/>
      <c r="D14" s="38"/>
      <c r="E14" s="38"/>
      <c r="F14" s="51" t="e">
        <f>ROUND(D14/E14*100,2)</f>
        <v>#DIV/0!</v>
      </c>
      <c r="G14" s="17"/>
    </row>
    <row r="15" spans="1:9" ht="35.4" customHeight="1" x14ac:dyDescent="0.3">
      <c r="A15" s="99"/>
      <c r="B15" s="2">
        <v>2</v>
      </c>
      <c r="C15" s="40"/>
      <c r="D15" s="38"/>
      <c r="E15" s="38"/>
      <c r="F15" s="51" t="e">
        <f t="shared" ref="F15:F19" si="0">ROUND(D15/E15*100,2)</f>
        <v>#DIV/0!</v>
      </c>
      <c r="G15" s="17"/>
    </row>
    <row r="16" spans="1:9" ht="34.950000000000003" customHeight="1" x14ac:dyDescent="0.3">
      <c r="A16" s="99"/>
      <c r="B16" s="2">
        <v>3</v>
      </c>
      <c r="C16" s="40"/>
      <c r="D16" s="38"/>
      <c r="E16" s="38"/>
      <c r="F16" s="51" t="e">
        <f t="shared" si="0"/>
        <v>#DIV/0!</v>
      </c>
      <c r="G16" s="17"/>
    </row>
    <row r="17" spans="1:13" ht="36.6" customHeight="1" x14ac:dyDescent="0.3">
      <c r="A17" s="99"/>
      <c r="B17" s="2">
        <v>4</v>
      </c>
      <c r="C17" s="40"/>
      <c r="D17" s="38"/>
      <c r="E17" s="38"/>
      <c r="F17" s="51" t="e">
        <f t="shared" si="0"/>
        <v>#DIV/0!</v>
      </c>
      <c r="G17" s="17"/>
    </row>
    <row r="18" spans="1:13" ht="39" customHeight="1" x14ac:dyDescent="0.3">
      <c r="A18" s="99"/>
      <c r="B18" s="2">
        <v>5</v>
      </c>
      <c r="C18" s="40"/>
      <c r="D18" s="38"/>
      <c r="E18" s="38"/>
      <c r="F18" s="51" t="e">
        <f t="shared" si="0"/>
        <v>#DIV/0!</v>
      </c>
      <c r="G18" s="17"/>
    </row>
    <row r="19" spans="1:13" ht="43.95" customHeight="1" x14ac:dyDescent="0.3">
      <c r="A19" s="99"/>
      <c r="B19" s="119" t="s">
        <v>17</v>
      </c>
      <c r="C19" s="120"/>
      <c r="D19" s="52">
        <f>SUM(D14:D18)</f>
        <v>0</v>
      </c>
      <c r="E19" s="52">
        <f>SUM(E14:E18)</f>
        <v>0</v>
      </c>
      <c r="F19" s="52" t="e">
        <f t="shared" si="0"/>
        <v>#DIV/0!</v>
      </c>
      <c r="G19" s="17"/>
      <c r="H19" s="18"/>
      <c r="I19" s="18"/>
      <c r="J19" s="18"/>
    </row>
    <row r="20" spans="1:13" ht="43.95" customHeight="1" x14ac:dyDescent="0.3">
      <c r="A20" s="99" t="s">
        <v>15</v>
      </c>
      <c r="B20" s="93" t="s">
        <v>50</v>
      </c>
      <c r="C20" s="93"/>
      <c r="D20" s="93"/>
      <c r="E20" s="93"/>
      <c r="F20" s="93"/>
      <c r="G20" s="93"/>
      <c r="H20" s="93"/>
      <c r="I20" s="93"/>
      <c r="J20" s="93"/>
      <c r="K20" s="19"/>
      <c r="L20" s="20"/>
      <c r="M20" s="19"/>
    </row>
    <row r="21" spans="1:13" ht="85.8" customHeight="1" x14ac:dyDescent="0.3">
      <c r="A21" s="99"/>
      <c r="B21" s="91" t="s">
        <v>40</v>
      </c>
      <c r="C21" s="92"/>
      <c r="D21" s="53" t="s">
        <v>55</v>
      </c>
      <c r="E21" s="49" t="s">
        <v>38</v>
      </c>
      <c r="F21" s="49" t="s">
        <v>39</v>
      </c>
      <c r="G21" s="54" t="s">
        <v>51</v>
      </c>
      <c r="H21" s="49" t="s">
        <v>52</v>
      </c>
      <c r="I21" s="49" t="s">
        <v>27</v>
      </c>
      <c r="J21" s="55" t="s">
        <v>56</v>
      </c>
      <c r="K21" s="8"/>
      <c r="L21" s="4"/>
      <c r="M21" s="6"/>
    </row>
    <row r="22" spans="1:13" ht="23.4" customHeight="1" x14ac:dyDescent="0.3">
      <c r="A22" s="99"/>
      <c r="B22" s="56" t="s">
        <v>12</v>
      </c>
      <c r="C22" s="50" t="s">
        <v>13</v>
      </c>
      <c r="D22" s="49">
        <v>1</v>
      </c>
      <c r="E22" s="57">
        <v>2</v>
      </c>
      <c r="F22" s="49">
        <v>3</v>
      </c>
      <c r="G22" s="58" t="s">
        <v>75</v>
      </c>
      <c r="H22" s="57">
        <v>5</v>
      </c>
      <c r="I22" s="57" t="s">
        <v>76</v>
      </c>
      <c r="J22" s="58">
        <v>7</v>
      </c>
      <c r="K22" s="7"/>
      <c r="L22" s="4"/>
      <c r="M22" s="6"/>
    </row>
    <row r="23" spans="1:13" ht="23.4" customHeight="1" x14ac:dyDescent="0.3">
      <c r="A23" s="99"/>
      <c r="B23" s="9">
        <v>1</v>
      </c>
      <c r="C23" s="36"/>
      <c r="D23" s="38"/>
      <c r="E23" s="38"/>
      <c r="F23" s="38"/>
      <c r="G23" s="59">
        <f>IFERROR(ROUND(IF(F23&gt;0,F23,0)/IF(E23&gt;0,E23,"")*100,2),0)</f>
        <v>0</v>
      </c>
      <c r="H23" s="38"/>
      <c r="I23" s="60">
        <f t="shared" ref="I23:I27" si="1">IF(IFERROR(G23/H23,0),ROUND(IF(G23/H23&gt;1.15,115,IF(AND(G23/H23&gt;1,H23&gt;87),115,G23/H23*100)),0),0)</f>
        <v>0</v>
      </c>
      <c r="J23" s="61">
        <f>ROUND(IF(SUM(I23:I23)&gt;0,AVERAGEIF(I23:I23,"&gt;0",I23:I23),0),0)</f>
        <v>0</v>
      </c>
      <c r="K23" s="21"/>
      <c r="L23" s="5"/>
      <c r="M23" s="7"/>
    </row>
    <row r="24" spans="1:13" ht="22.95" customHeight="1" x14ac:dyDescent="0.3">
      <c r="A24" s="99"/>
      <c r="B24" s="9">
        <v>2</v>
      </c>
      <c r="C24" s="36"/>
      <c r="D24" s="38"/>
      <c r="E24" s="38"/>
      <c r="F24" s="38"/>
      <c r="G24" s="59">
        <f t="shared" ref="G24:G27" si="2">IFERROR(ROUND(IF(F24&gt;0,F24,0)/IF(E24&gt;0,E24,"")*100,2),0)</f>
        <v>0</v>
      </c>
      <c r="H24" s="38"/>
      <c r="I24" s="60">
        <f t="shared" si="1"/>
        <v>0</v>
      </c>
      <c r="J24" s="59">
        <f>ROUND(IF(SUM(I24:I24)&gt;0,AVERAGEIF(I24:I24,"&gt;0",I24:I24),0),0)</f>
        <v>0</v>
      </c>
      <c r="K24" s="22"/>
      <c r="L24" s="18"/>
      <c r="M24" s="21"/>
    </row>
    <row r="25" spans="1:13" ht="22.95" customHeight="1" x14ac:dyDescent="0.3">
      <c r="A25" s="99"/>
      <c r="B25" s="9">
        <v>3</v>
      </c>
      <c r="C25" s="36"/>
      <c r="D25" s="38"/>
      <c r="E25" s="38"/>
      <c r="F25" s="38"/>
      <c r="G25" s="59">
        <f t="shared" si="2"/>
        <v>0</v>
      </c>
      <c r="H25" s="38"/>
      <c r="I25" s="60">
        <f t="shared" si="1"/>
        <v>0</v>
      </c>
      <c r="J25" s="59">
        <f>ROUND(IF(SUM(I25:I25)&gt;0,AVERAGEIF(I25:I25,"&gt;0",I25:I25),0),0)</f>
        <v>0</v>
      </c>
      <c r="K25" s="22"/>
      <c r="L25" s="18"/>
      <c r="M25" s="22"/>
    </row>
    <row r="26" spans="1:13" ht="22.95" customHeight="1" x14ac:dyDescent="0.3">
      <c r="A26" s="99"/>
      <c r="B26" s="9">
        <v>4</v>
      </c>
      <c r="C26" s="36"/>
      <c r="D26" s="38"/>
      <c r="E26" s="38"/>
      <c r="F26" s="38"/>
      <c r="G26" s="59">
        <f t="shared" si="2"/>
        <v>0</v>
      </c>
      <c r="H26" s="38"/>
      <c r="I26" s="60">
        <f t="shared" si="1"/>
        <v>0</v>
      </c>
      <c r="J26" s="59">
        <f>ROUND(IF(SUM(I26:I26)&gt;0,AVERAGEIF(I26:I26,"&gt;0",I26:I26),0),0)</f>
        <v>0</v>
      </c>
      <c r="K26" s="22"/>
      <c r="L26" s="18"/>
      <c r="M26" s="22"/>
    </row>
    <row r="27" spans="1:13" ht="22.95" customHeight="1" x14ac:dyDescent="0.3">
      <c r="A27" s="99"/>
      <c r="B27" s="9">
        <v>5</v>
      </c>
      <c r="C27" s="36"/>
      <c r="D27" s="38"/>
      <c r="E27" s="38"/>
      <c r="F27" s="38"/>
      <c r="G27" s="59">
        <f t="shared" si="2"/>
        <v>0</v>
      </c>
      <c r="H27" s="38"/>
      <c r="I27" s="60">
        <f t="shared" si="1"/>
        <v>0</v>
      </c>
      <c r="J27" s="59">
        <f>ROUND(IF(SUM(I27:I27)&gt;0,AVERAGEIF(I27:I27,"&gt;0",I27:I27),0),0)</f>
        <v>0</v>
      </c>
      <c r="K27" s="22"/>
      <c r="L27" s="18"/>
      <c r="M27" s="22"/>
    </row>
    <row r="28" spans="1:13" ht="22.95" customHeight="1" x14ac:dyDescent="0.3">
      <c r="A28" s="99"/>
      <c r="B28" s="94" t="s">
        <v>28</v>
      </c>
      <c r="C28" s="95"/>
      <c r="D28" s="95"/>
      <c r="E28" s="95"/>
      <c r="F28" s="95"/>
      <c r="G28" s="95"/>
      <c r="H28" s="95"/>
      <c r="I28" s="95"/>
      <c r="J28" s="62" t="e">
        <f>ROUND(AVERAGEIF(J23:J27,"&lt;&gt;0",J23:J27),0)</f>
        <v>#DIV/0!</v>
      </c>
      <c r="K28" s="23"/>
      <c r="L28" s="18"/>
      <c r="M28" s="22"/>
    </row>
    <row r="29" spans="1:13" ht="61.2" customHeight="1" x14ac:dyDescent="0.3">
      <c r="A29" s="123">
        <v>3</v>
      </c>
      <c r="B29" s="96" t="s">
        <v>41</v>
      </c>
      <c r="C29" s="96"/>
      <c r="D29" s="96"/>
      <c r="E29" s="96"/>
      <c r="F29" s="96"/>
      <c r="G29" s="96"/>
      <c r="H29" s="24"/>
      <c r="I29" s="25"/>
      <c r="J29" s="26"/>
    </row>
    <row r="30" spans="1:13" ht="112.8" customHeight="1" x14ac:dyDescent="0.3">
      <c r="A30" s="124"/>
      <c r="B30" s="97" t="s">
        <v>44</v>
      </c>
      <c r="C30" s="98"/>
      <c r="D30" s="63" t="s">
        <v>42</v>
      </c>
      <c r="E30" s="63" t="s">
        <v>43</v>
      </c>
      <c r="F30" s="63" t="s">
        <v>57</v>
      </c>
      <c r="G30" s="64" t="s">
        <v>45</v>
      </c>
      <c r="H30" s="24"/>
      <c r="I30" s="25"/>
      <c r="J30" s="26"/>
    </row>
    <row r="31" spans="1:13" ht="71.400000000000006" customHeight="1" x14ac:dyDescent="0.3">
      <c r="A31" s="124"/>
      <c r="B31" s="1" t="s">
        <v>12</v>
      </c>
      <c r="C31" s="50" t="s">
        <v>13</v>
      </c>
      <c r="D31" s="65">
        <v>1</v>
      </c>
      <c r="E31" s="65">
        <v>2</v>
      </c>
      <c r="F31" s="65">
        <v>3</v>
      </c>
      <c r="G31" s="64" t="s">
        <v>29</v>
      </c>
      <c r="H31" s="27"/>
      <c r="I31" s="25"/>
      <c r="J31" s="26"/>
    </row>
    <row r="32" spans="1:13" ht="39" customHeight="1" x14ac:dyDescent="0.3">
      <c r="A32" s="124"/>
      <c r="B32" s="1">
        <v>1</v>
      </c>
      <c r="C32" s="28"/>
      <c r="D32" s="29"/>
      <c r="E32" s="29"/>
      <c r="F32" s="29"/>
      <c r="G32" s="66">
        <f>IFERROR(ROUND((D32+E32)/F32*100,2),0)</f>
        <v>0</v>
      </c>
      <c r="H32" s="30"/>
      <c r="I32" s="31"/>
      <c r="J32" s="26"/>
    </row>
    <row r="33" spans="1:11" ht="39" customHeight="1" x14ac:dyDescent="0.3">
      <c r="A33" s="124"/>
      <c r="B33" s="1">
        <v>2</v>
      </c>
      <c r="C33" s="28"/>
      <c r="D33" s="29"/>
      <c r="E33" s="29"/>
      <c r="F33" s="29"/>
      <c r="G33" s="66">
        <f t="shared" ref="G33:G37" si="3">IFERROR(ROUND((D33+E33)/F33*100,2),0)</f>
        <v>0</v>
      </c>
      <c r="H33" s="30"/>
      <c r="I33" s="31"/>
      <c r="J33" s="26"/>
    </row>
    <row r="34" spans="1:11" ht="39" customHeight="1" x14ac:dyDescent="0.3">
      <c r="A34" s="124"/>
      <c r="B34" s="1">
        <v>3</v>
      </c>
      <c r="C34" s="28"/>
      <c r="D34" s="29"/>
      <c r="E34" s="29"/>
      <c r="F34" s="29"/>
      <c r="G34" s="66">
        <f t="shared" si="3"/>
        <v>0</v>
      </c>
      <c r="H34" s="30"/>
      <c r="I34" s="31"/>
      <c r="J34" s="26"/>
    </row>
    <row r="35" spans="1:11" ht="39" customHeight="1" x14ac:dyDescent="0.3">
      <c r="A35" s="124"/>
      <c r="B35" s="1">
        <v>4</v>
      </c>
      <c r="C35" s="28"/>
      <c r="D35" s="29"/>
      <c r="E35" s="29"/>
      <c r="F35" s="29"/>
      <c r="G35" s="66">
        <f t="shared" si="3"/>
        <v>0</v>
      </c>
      <c r="H35" s="30"/>
      <c r="I35" s="31"/>
      <c r="J35" s="26"/>
    </row>
    <row r="36" spans="1:11" ht="39" customHeight="1" x14ac:dyDescent="0.3">
      <c r="A36" s="124"/>
      <c r="B36" s="1">
        <v>5</v>
      </c>
      <c r="C36" s="28"/>
      <c r="D36" s="29"/>
      <c r="E36" s="29"/>
      <c r="F36" s="29"/>
      <c r="G36" s="66">
        <f t="shared" si="3"/>
        <v>0</v>
      </c>
      <c r="H36" s="30"/>
      <c r="I36" s="31"/>
      <c r="J36" s="26"/>
    </row>
    <row r="37" spans="1:11" ht="39" customHeight="1" x14ac:dyDescent="0.3">
      <c r="A37" s="125"/>
      <c r="B37" s="89" t="s">
        <v>17</v>
      </c>
      <c r="C37" s="90"/>
      <c r="D37" s="67">
        <f>SUM(D32:D36)</f>
        <v>0</v>
      </c>
      <c r="E37" s="67">
        <f t="shared" ref="E37:F37" si="4">SUM(E32:E36)</f>
        <v>0</v>
      </c>
      <c r="F37" s="67">
        <f t="shared" si="4"/>
        <v>0</v>
      </c>
      <c r="G37" s="66">
        <f t="shared" si="3"/>
        <v>0</v>
      </c>
      <c r="H37" s="30"/>
      <c r="I37" s="31"/>
      <c r="J37" s="26"/>
    </row>
    <row r="38" spans="1:11" ht="43.2" customHeight="1" x14ac:dyDescent="0.3">
      <c r="A38" s="101">
        <v>4</v>
      </c>
      <c r="B38" s="108" t="s">
        <v>58</v>
      </c>
      <c r="C38" s="108"/>
      <c r="D38" s="108"/>
      <c r="E38" s="108"/>
      <c r="F38" s="108"/>
      <c r="G38" s="108"/>
      <c r="H38" s="108"/>
      <c r="I38" s="108"/>
      <c r="J38" s="108"/>
      <c r="K38" s="32"/>
    </row>
    <row r="39" spans="1:11" ht="126" customHeight="1" x14ac:dyDescent="0.3">
      <c r="A39" s="101"/>
      <c r="B39" s="92" t="s">
        <v>49</v>
      </c>
      <c r="C39" s="92"/>
      <c r="D39" s="68" t="s">
        <v>77</v>
      </c>
      <c r="E39" s="68" t="s">
        <v>59</v>
      </c>
      <c r="F39" s="53" t="s">
        <v>61</v>
      </c>
      <c r="G39" s="53" t="s">
        <v>79</v>
      </c>
      <c r="H39" s="49" t="s">
        <v>78</v>
      </c>
      <c r="I39" s="49" t="s">
        <v>60</v>
      </c>
      <c r="J39" s="69" t="s">
        <v>45</v>
      </c>
      <c r="K39" s="5"/>
    </row>
    <row r="40" spans="1:11" ht="15" customHeight="1" x14ac:dyDescent="0.3">
      <c r="A40" s="101"/>
      <c r="B40" s="70" t="s">
        <v>12</v>
      </c>
      <c r="C40" s="71" t="s">
        <v>13</v>
      </c>
      <c r="D40" s="72">
        <v>1</v>
      </c>
      <c r="E40" s="72">
        <v>2</v>
      </c>
      <c r="F40" s="72">
        <v>3</v>
      </c>
      <c r="G40" s="72">
        <v>4</v>
      </c>
      <c r="H40" s="73">
        <v>5</v>
      </c>
      <c r="I40" s="73">
        <v>6</v>
      </c>
      <c r="J40" s="74" t="s">
        <v>19</v>
      </c>
      <c r="K40" s="33"/>
    </row>
    <row r="41" spans="1:11" ht="43.2" customHeight="1" x14ac:dyDescent="0.3">
      <c r="A41" s="101"/>
      <c r="B41" s="34">
        <v>1</v>
      </c>
      <c r="C41" s="35"/>
      <c r="D41" s="36"/>
      <c r="E41" s="36"/>
      <c r="F41" s="36"/>
      <c r="G41" s="36"/>
      <c r="H41" s="37"/>
      <c r="I41" s="38"/>
      <c r="J41" s="60" t="e">
        <f t="shared" ref="J41:J56" si="5">ROUND((D41+G41)/(F41+I41)*100,2)</f>
        <v>#DIV/0!</v>
      </c>
      <c r="K41" s="88"/>
    </row>
    <row r="42" spans="1:11" ht="48.6" customHeight="1" x14ac:dyDescent="0.3">
      <c r="A42" s="101"/>
      <c r="B42" s="39" t="s">
        <v>32</v>
      </c>
      <c r="C42" s="75" t="s">
        <v>30</v>
      </c>
      <c r="D42" s="36"/>
      <c r="E42" s="36"/>
      <c r="F42" s="36"/>
      <c r="G42" s="36"/>
      <c r="H42" s="37"/>
      <c r="I42" s="38"/>
      <c r="J42" s="60" t="e">
        <f t="shared" si="5"/>
        <v>#DIV/0!</v>
      </c>
      <c r="K42" s="88"/>
    </row>
    <row r="43" spans="1:11" ht="43.2" customHeight="1" x14ac:dyDescent="0.3">
      <c r="A43" s="101"/>
      <c r="B43" s="39" t="s">
        <v>33</v>
      </c>
      <c r="C43" s="75" t="s">
        <v>31</v>
      </c>
      <c r="D43" s="36"/>
      <c r="E43" s="36"/>
      <c r="F43" s="36"/>
      <c r="G43" s="36"/>
      <c r="H43" s="37"/>
      <c r="I43" s="38"/>
      <c r="J43" s="60" t="e">
        <f t="shared" si="5"/>
        <v>#DIV/0!</v>
      </c>
      <c r="K43" s="88"/>
    </row>
    <row r="44" spans="1:11" ht="43.2" customHeight="1" x14ac:dyDescent="0.3">
      <c r="A44" s="101"/>
      <c r="B44" s="39">
        <v>2</v>
      </c>
      <c r="C44" s="35"/>
      <c r="D44" s="36"/>
      <c r="E44" s="36"/>
      <c r="F44" s="36"/>
      <c r="G44" s="36"/>
      <c r="H44" s="37"/>
      <c r="I44" s="38"/>
      <c r="J44" s="60" t="e">
        <f t="shared" si="5"/>
        <v>#DIV/0!</v>
      </c>
      <c r="K44" s="88"/>
    </row>
    <row r="45" spans="1:11" ht="43.2" customHeight="1" x14ac:dyDescent="0.3">
      <c r="A45" s="101"/>
      <c r="B45" s="39" t="s">
        <v>32</v>
      </c>
      <c r="C45" s="75" t="s">
        <v>30</v>
      </c>
      <c r="D45" s="36"/>
      <c r="E45" s="36"/>
      <c r="F45" s="36"/>
      <c r="G45" s="36"/>
      <c r="H45" s="37"/>
      <c r="I45" s="38"/>
      <c r="J45" s="60" t="e">
        <f t="shared" si="5"/>
        <v>#DIV/0!</v>
      </c>
      <c r="K45" s="88"/>
    </row>
    <row r="46" spans="1:11" ht="43.2" customHeight="1" x14ac:dyDescent="0.3">
      <c r="A46" s="101"/>
      <c r="B46" s="39" t="s">
        <v>33</v>
      </c>
      <c r="C46" s="75" t="s">
        <v>31</v>
      </c>
      <c r="D46" s="36"/>
      <c r="E46" s="36"/>
      <c r="F46" s="36"/>
      <c r="G46" s="36"/>
      <c r="H46" s="37"/>
      <c r="I46" s="38"/>
      <c r="J46" s="60" t="e">
        <f t="shared" si="5"/>
        <v>#DIV/0!</v>
      </c>
      <c r="K46" s="88"/>
    </row>
    <row r="47" spans="1:11" ht="43.2" customHeight="1" x14ac:dyDescent="0.3">
      <c r="A47" s="101"/>
      <c r="B47" s="39">
        <v>3</v>
      </c>
      <c r="C47" s="35"/>
      <c r="D47" s="36"/>
      <c r="E47" s="36"/>
      <c r="F47" s="36"/>
      <c r="G47" s="36"/>
      <c r="H47" s="37"/>
      <c r="I47" s="38"/>
      <c r="J47" s="60" t="e">
        <f t="shared" si="5"/>
        <v>#DIV/0!</v>
      </c>
      <c r="K47" s="88"/>
    </row>
    <row r="48" spans="1:11" ht="43.2" customHeight="1" x14ac:dyDescent="0.3">
      <c r="A48" s="101"/>
      <c r="B48" s="39" t="s">
        <v>32</v>
      </c>
      <c r="C48" s="75" t="s">
        <v>30</v>
      </c>
      <c r="D48" s="36"/>
      <c r="E48" s="36"/>
      <c r="F48" s="36"/>
      <c r="G48" s="36"/>
      <c r="H48" s="37"/>
      <c r="I48" s="38"/>
      <c r="J48" s="60" t="e">
        <f t="shared" si="5"/>
        <v>#DIV/0!</v>
      </c>
      <c r="K48" s="88"/>
    </row>
    <row r="49" spans="1:11" ht="43.2" customHeight="1" x14ac:dyDescent="0.3">
      <c r="A49" s="101"/>
      <c r="B49" s="39" t="s">
        <v>33</v>
      </c>
      <c r="C49" s="75" t="s">
        <v>31</v>
      </c>
      <c r="D49" s="36"/>
      <c r="E49" s="36"/>
      <c r="F49" s="36"/>
      <c r="G49" s="36"/>
      <c r="H49" s="37"/>
      <c r="I49" s="38"/>
      <c r="J49" s="60" t="e">
        <f t="shared" si="5"/>
        <v>#DIV/0!</v>
      </c>
      <c r="K49" s="88"/>
    </row>
    <row r="50" spans="1:11" ht="43.2" customHeight="1" x14ac:dyDescent="0.3">
      <c r="A50" s="101"/>
      <c r="B50" s="39">
        <v>4</v>
      </c>
      <c r="C50" s="35"/>
      <c r="D50" s="36"/>
      <c r="E50" s="36"/>
      <c r="F50" s="36"/>
      <c r="G50" s="36"/>
      <c r="H50" s="37"/>
      <c r="I50" s="38"/>
      <c r="J50" s="60" t="e">
        <f t="shared" si="5"/>
        <v>#DIV/0!</v>
      </c>
      <c r="K50" s="88"/>
    </row>
    <row r="51" spans="1:11" ht="43.2" customHeight="1" x14ac:dyDescent="0.3">
      <c r="A51" s="101"/>
      <c r="B51" s="39" t="s">
        <v>32</v>
      </c>
      <c r="C51" s="75" t="s">
        <v>30</v>
      </c>
      <c r="D51" s="36"/>
      <c r="E51" s="36"/>
      <c r="F51" s="36"/>
      <c r="G51" s="36"/>
      <c r="H51" s="37"/>
      <c r="I51" s="38"/>
      <c r="J51" s="60" t="e">
        <f t="shared" si="5"/>
        <v>#DIV/0!</v>
      </c>
      <c r="K51" s="88"/>
    </row>
    <row r="52" spans="1:11" ht="43.2" customHeight="1" x14ac:dyDescent="0.3">
      <c r="A52" s="101"/>
      <c r="B52" s="39" t="s">
        <v>33</v>
      </c>
      <c r="C52" s="75" t="s">
        <v>31</v>
      </c>
      <c r="D52" s="36"/>
      <c r="E52" s="36"/>
      <c r="F52" s="36"/>
      <c r="G52" s="36"/>
      <c r="H52" s="37"/>
      <c r="I52" s="38"/>
      <c r="J52" s="60" t="e">
        <f t="shared" si="5"/>
        <v>#DIV/0!</v>
      </c>
      <c r="K52" s="88"/>
    </row>
    <row r="53" spans="1:11" ht="43.2" customHeight="1" x14ac:dyDescent="0.3">
      <c r="A53" s="101"/>
      <c r="B53" s="39">
        <v>5</v>
      </c>
      <c r="C53" s="35"/>
      <c r="D53" s="36"/>
      <c r="E53" s="36"/>
      <c r="F53" s="36"/>
      <c r="G53" s="36"/>
      <c r="H53" s="37"/>
      <c r="I53" s="38"/>
      <c r="J53" s="60" t="e">
        <f t="shared" si="5"/>
        <v>#DIV/0!</v>
      </c>
      <c r="K53" s="88"/>
    </row>
    <row r="54" spans="1:11" ht="43.2" customHeight="1" x14ac:dyDescent="0.3">
      <c r="A54" s="101"/>
      <c r="B54" s="39" t="s">
        <v>32</v>
      </c>
      <c r="C54" s="76" t="s">
        <v>30</v>
      </c>
      <c r="D54" s="36"/>
      <c r="E54" s="36"/>
      <c r="F54" s="36"/>
      <c r="G54" s="36"/>
      <c r="H54" s="37"/>
      <c r="I54" s="38"/>
      <c r="J54" s="60" t="e">
        <f t="shared" si="5"/>
        <v>#DIV/0!</v>
      </c>
      <c r="K54" s="88"/>
    </row>
    <row r="55" spans="1:11" ht="43.2" customHeight="1" x14ac:dyDescent="0.3">
      <c r="A55" s="101"/>
      <c r="B55" s="39" t="s">
        <v>33</v>
      </c>
      <c r="C55" s="76" t="s">
        <v>31</v>
      </c>
      <c r="D55" s="36"/>
      <c r="E55" s="36"/>
      <c r="F55" s="36"/>
      <c r="G55" s="36"/>
      <c r="H55" s="37"/>
      <c r="I55" s="38"/>
      <c r="J55" s="60" t="e">
        <f t="shared" si="5"/>
        <v>#DIV/0!</v>
      </c>
      <c r="K55" s="88"/>
    </row>
    <row r="56" spans="1:11" ht="43.2" customHeight="1" x14ac:dyDescent="0.3">
      <c r="A56" s="101"/>
      <c r="B56" s="129" t="s">
        <v>17</v>
      </c>
      <c r="C56" s="130"/>
      <c r="D56" s="77">
        <f>SUM(D41+D44+D47+D50+D53)</f>
        <v>0</v>
      </c>
      <c r="E56" s="36"/>
      <c r="F56" s="77">
        <f>SUM(F41+F44+F47+F50+F53)</f>
        <v>0</v>
      </c>
      <c r="G56" s="77">
        <f>SUM(G41+G44+G47+G50+G53)</f>
        <v>0</v>
      </c>
      <c r="H56" s="36"/>
      <c r="I56" s="60">
        <f>SUM(I41+I44+I47+I50+I53)</f>
        <v>0</v>
      </c>
      <c r="J56" s="60" t="e">
        <f t="shared" si="5"/>
        <v>#DIV/0!</v>
      </c>
      <c r="K56" s="88"/>
    </row>
    <row r="57" spans="1:11" ht="36.6" customHeight="1" x14ac:dyDescent="0.3">
      <c r="A57" s="117">
        <v>5</v>
      </c>
      <c r="B57" s="135" t="s">
        <v>67</v>
      </c>
      <c r="C57" s="135"/>
      <c r="D57" s="135"/>
      <c r="E57" s="135"/>
      <c r="F57" s="135"/>
      <c r="G57" s="135"/>
      <c r="H57" s="135"/>
      <c r="I57" s="135"/>
      <c r="J57" s="135"/>
    </row>
    <row r="58" spans="1:11" ht="92.4" customHeight="1" x14ac:dyDescent="0.3">
      <c r="A58" s="118"/>
      <c r="B58" s="131" t="s">
        <v>63</v>
      </c>
      <c r="C58" s="132"/>
      <c r="D58" s="78" t="s">
        <v>62</v>
      </c>
      <c r="E58" s="79" t="s">
        <v>24</v>
      </c>
      <c r="F58" s="79" t="s">
        <v>45</v>
      </c>
      <c r="G58" s="41"/>
    </row>
    <row r="59" spans="1:11" ht="15.6" customHeight="1" x14ac:dyDescent="0.3">
      <c r="A59" s="118"/>
      <c r="B59" s="56" t="s">
        <v>12</v>
      </c>
      <c r="C59" s="80" t="s">
        <v>13</v>
      </c>
      <c r="D59" s="72">
        <v>1</v>
      </c>
      <c r="E59" s="72">
        <v>2</v>
      </c>
      <c r="F59" s="72" t="s">
        <v>18</v>
      </c>
      <c r="G59" s="42"/>
    </row>
    <row r="60" spans="1:11" ht="36.6" customHeight="1" x14ac:dyDescent="0.3">
      <c r="A60" s="118"/>
      <c r="B60" s="1">
        <v>1</v>
      </c>
      <c r="C60" s="43"/>
      <c r="D60" s="10"/>
      <c r="E60" s="10"/>
      <c r="F60" s="81" t="e">
        <f>ROUND(D60/E60*100,2)</f>
        <v>#DIV/0!</v>
      </c>
      <c r="G60" s="32"/>
    </row>
    <row r="61" spans="1:11" ht="36.6" customHeight="1" x14ac:dyDescent="0.3">
      <c r="A61" s="118"/>
      <c r="B61" s="1">
        <v>2</v>
      </c>
      <c r="C61" s="43"/>
      <c r="D61" s="10"/>
      <c r="E61" s="10"/>
      <c r="F61" s="81" t="e">
        <f t="shared" ref="F61:F65" si="6">ROUND(D61/E61*100,2)</f>
        <v>#DIV/0!</v>
      </c>
      <c r="G61" s="32"/>
    </row>
    <row r="62" spans="1:11" ht="36.6" customHeight="1" x14ac:dyDescent="0.3">
      <c r="A62" s="118"/>
      <c r="B62" s="1">
        <v>3</v>
      </c>
      <c r="C62" s="43"/>
      <c r="D62" s="10"/>
      <c r="E62" s="10"/>
      <c r="F62" s="81" t="e">
        <f t="shared" si="6"/>
        <v>#DIV/0!</v>
      </c>
      <c r="G62" s="32"/>
    </row>
    <row r="63" spans="1:11" ht="36.6" customHeight="1" x14ac:dyDescent="0.3">
      <c r="A63" s="118"/>
      <c r="B63" s="1">
        <v>4</v>
      </c>
      <c r="C63" s="43"/>
      <c r="D63" s="10"/>
      <c r="E63" s="10"/>
      <c r="F63" s="81" t="e">
        <f t="shared" si="6"/>
        <v>#DIV/0!</v>
      </c>
      <c r="G63" s="32"/>
    </row>
    <row r="64" spans="1:11" ht="36.6" customHeight="1" x14ac:dyDescent="0.3">
      <c r="A64" s="118"/>
      <c r="B64" s="1">
        <v>5</v>
      </c>
      <c r="C64" s="43"/>
      <c r="D64" s="10"/>
      <c r="E64" s="10"/>
      <c r="F64" s="81" t="e">
        <f t="shared" si="6"/>
        <v>#DIV/0!</v>
      </c>
      <c r="G64" s="32"/>
    </row>
    <row r="65" spans="1:7" ht="36.6" customHeight="1" x14ac:dyDescent="0.3">
      <c r="A65" s="118"/>
      <c r="B65" s="133" t="s">
        <v>17</v>
      </c>
      <c r="C65" s="134"/>
      <c r="D65" s="82">
        <f>SUM(D60:D64)</f>
        <v>0</v>
      </c>
      <c r="E65" s="82">
        <f>SUM(E60:E64)</f>
        <v>0</v>
      </c>
      <c r="F65" s="82" t="e">
        <f t="shared" si="6"/>
        <v>#DIV/0!</v>
      </c>
      <c r="G65" s="32"/>
    </row>
    <row r="66" spans="1:7" ht="36.6" customHeight="1" x14ac:dyDescent="0.3">
      <c r="A66" s="44"/>
      <c r="B66" s="126" t="s">
        <v>66</v>
      </c>
      <c r="C66" s="127"/>
      <c r="D66" s="127"/>
      <c r="E66" s="127"/>
      <c r="F66" s="128"/>
      <c r="G66" s="83"/>
    </row>
    <row r="67" spans="1:7" ht="28.95" customHeight="1" x14ac:dyDescent="0.3">
      <c r="A67" s="101">
        <v>6</v>
      </c>
      <c r="B67" s="93" t="s">
        <v>7</v>
      </c>
      <c r="C67" s="93"/>
      <c r="D67" s="93"/>
      <c r="E67" s="93"/>
      <c r="F67" s="93"/>
      <c r="G67" s="93"/>
    </row>
    <row r="68" spans="1:7" ht="28.95" customHeight="1" x14ac:dyDescent="0.3">
      <c r="A68" s="101"/>
      <c r="B68" s="104" t="s">
        <v>22</v>
      </c>
      <c r="C68" s="104"/>
      <c r="D68" s="105" t="s">
        <v>16</v>
      </c>
      <c r="E68" s="105"/>
      <c r="F68" s="105"/>
      <c r="G68" s="90"/>
    </row>
    <row r="69" spans="1:7" ht="57.6" customHeight="1" x14ac:dyDescent="0.3">
      <c r="A69" s="101"/>
      <c r="B69" s="110" t="s">
        <v>25</v>
      </c>
      <c r="C69" s="110"/>
      <c r="D69" s="108"/>
      <c r="E69" s="108"/>
      <c r="F69" s="108"/>
      <c r="G69" s="108"/>
    </row>
    <row r="70" spans="1:7" ht="28.95" customHeight="1" x14ac:dyDescent="0.3">
      <c r="A70" s="101"/>
      <c r="B70" s="110" t="s">
        <v>72</v>
      </c>
      <c r="C70" s="110"/>
      <c r="D70" s="108"/>
      <c r="E70" s="108"/>
      <c r="F70" s="108"/>
      <c r="G70" s="108"/>
    </row>
    <row r="71" spans="1:7" ht="57.6" customHeight="1" x14ac:dyDescent="0.3">
      <c r="A71" s="101"/>
      <c r="B71" s="110" t="s">
        <v>71</v>
      </c>
      <c r="C71" s="110"/>
      <c r="D71" s="108"/>
      <c r="E71" s="108"/>
      <c r="F71" s="108"/>
      <c r="G71" s="108"/>
    </row>
    <row r="72" spans="1:7" ht="28.95" customHeight="1" x14ac:dyDescent="0.3">
      <c r="A72" s="101"/>
      <c r="B72" s="110" t="s">
        <v>26</v>
      </c>
      <c r="C72" s="110"/>
      <c r="D72" s="108"/>
      <c r="E72" s="108"/>
      <c r="F72" s="108"/>
      <c r="G72" s="108"/>
    </row>
    <row r="73" spans="1:7" ht="28.95" customHeight="1" x14ac:dyDescent="0.3">
      <c r="A73" s="101"/>
      <c r="B73" s="110" t="s">
        <v>64</v>
      </c>
      <c r="C73" s="110"/>
      <c r="D73" s="108"/>
      <c r="E73" s="108"/>
      <c r="F73" s="108"/>
      <c r="G73" s="108"/>
    </row>
    <row r="74" spans="1:7" ht="90.6" customHeight="1" x14ac:dyDescent="0.3">
      <c r="A74" s="101"/>
      <c r="B74" s="106" t="s">
        <v>9</v>
      </c>
      <c r="C74" s="107"/>
      <c r="D74" s="108"/>
      <c r="E74" s="108"/>
      <c r="F74" s="108"/>
      <c r="G74" s="108"/>
    </row>
    <row r="75" spans="1:7" ht="30" customHeight="1" x14ac:dyDescent="0.3">
      <c r="A75" s="109">
        <v>7</v>
      </c>
      <c r="B75" s="113" t="s">
        <v>65</v>
      </c>
      <c r="C75" s="114"/>
      <c r="D75" s="114"/>
      <c r="E75" s="114"/>
      <c r="F75" s="114"/>
      <c r="G75" s="114"/>
    </row>
    <row r="76" spans="1:7" ht="59.4" customHeight="1" x14ac:dyDescent="0.3">
      <c r="A76" s="109"/>
      <c r="B76" s="111" t="s">
        <v>70</v>
      </c>
      <c r="C76" s="112"/>
      <c r="D76" s="78" t="s">
        <v>53</v>
      </c>
      <c r="E76" s="49" t="s">
        <v>16</v>
      </c>
      <c r="F76" s="57" t="s">
        <v>20</v>
      </c>
      <c r="G76" s="57" t="s">
        <v>16</v>
      </c>
    </row>
    <row r="77" spans="1:7" ht="139.19999999999999" customHeight="1" x14ac:dyDescent="0.3">
      <c r="A77" s="109"/>
      <c r="B77" s="89" t="s">
        <v>23</v>
      </c>
      <c r="C77" s="90"/>
      <c r="D77" s="86"/>
      <c r="E77" s="86"/>
      <c r="F77" s="86"/>
      <c r="G77" s="87"/>
    </row>
    <row r="78" spans="1:7" ht="147.6" customHeight="1" x14ac:dyDescent="0.3">
      <c r="A78" s="109"/>
      <c r="B78" s="104" t="s">
        <v>73</v>
      </c>
      <c r="C78" s="104"/>
      <c r="D78" s="87"/>
      <c r="E78" s="87"/>
      <c r="F78" s="86"/>
      <c r="G78" s="87"/>
    </row>
    <row r="79" spans="1:7" ht="21" customHeight="1" x14ac:dyDescent="0.3">
      <c r="A79" s="99" t="s">
        <v>8</v>
      </c>
      <c r="B79" s="93" t="s">
        <v>68</v>
      </c>
      <c r="C79" s="93"/>
      <c r="D79" s="93"/>
      <c r="E79" s="93"/>
      <c r="F79" s="45"/>
      <c r="G79" s="30"/>
    </row>
    <row r="80" spans="1:7" ht="52.5" customHeight="1" x14ac:dyDescent="0.3">
      <c r="A80" s="99"/>
      <c r="B80" s="104" t="s">
        <v>35</v>
      </c>
      <c r="C80" s="104"/>
      <c r="D80" s="49" t="s">
        <v>36</v>
      </c>
      <c r="E80" s="49" t="s">
        <v>37</v>
      </c>
      <c r="F80" s="46"/>
    </row>
    <row r="81" spans="1:6" ht="18" customHeight="1" x14ac:dyDescent="0.3">
      <c r="A81" s="99"/>
      <c r="B81" s="84" t="s">
        <v>11</v>
      </c>
      <c r="C81" s="50" t="s">
        <v>10</v>
      </c>
      <c r="D81" s="57">
        <v>1</v>
      </c>
      <c r="E81" s="57">
        <v>2</v>
      </c>
      <c r="F81" s="18"/>
    </row>
    <row r="82" spans="1:6" ht="42" customHeight="1" x14ac:dyDescent="0.3">
      <c r="A82" s="99"/>
      <c r="B82" s="34">
        <v>1</v>
      </c>
      <c r="C82" s="47"/>
      <c r="D82" s="3"/>
      <c r="E82" s="3"/>
      <c r="F82" s="26"/>
    </row>
    <row r="83" spans="1:6" ht="42" customHeight="1" x14ac:dyDescent="0.3">
      <c r="A83" s="99"/>
      <c r="B83" s="34">
        <v>2</v>
      </c>
      <c r="C83" s="47"/>
      <c r="D83" s="3"/>
      <c r="E83" s="3"/>
      <c r="F83" s="26"/>
    </row>
    <row r="84" spans="1:6" ht="42" customHeight="1" x14ac:dyDescent="0.3">
      <c r="A84" s="99"/>
      <c r="B84" s="34">
        <v>3</v>
      </c>
      <c r="C84" s="47"/>
      <c r="D84" s="3"/>
      <c r="E84" s="3"/>
      <c r="F84" s="26"/>
    </row>
    <row r="85" spans="1:6" ht="42" customHeight="1" x14ac:dyDescent="0.3">
      <c r="A85" s="99"/>
      <c r="B85" s="34">
        <v>4</v>
      </c>
      <c r="C85" s="47"/>
      <c r="D85" s="3"/>
      <c r="E85" s="3"/>
      <c r="F85" s="26"/>
    </row>
    <row r="86" spans="1:6" ht="42" customHeight="1" x14ac:dyDescent="0.3">
      <c r="A86" s="99"/>
      <c r="B86" s="34">
        <v>5</v>
      </c>
      <c r="C86" s="47"/>
      <c r="D86" s="3"/>
      <c r="E86" s="3"/>
      <c r="F86" s="26"/>
    </row>
    <row r="87" spans="1:6" ht="38.4" customHeight="1" x14ac:dyDescent="0.3">
      <c r="A87" s="99"/>
      <c r="B87" s="102" t="s">
        <v>21</v>
      </c>
      <c r="C87" s="103"/>
      <c r="D87" s="85">
        <f>SUM(D82:D86)</f>
        <v>0</v>
      </c>
      <c r="E87" s="85">
        <f>SUM(E82:E86)</f>
        <v>0</v>
      </c>
      <c r="F87" s="26"/>
    </row>
    <row r="89" spans="1:6" x14ac:dyDescent="0.3">
      <c r="C89" s="48"/>
      <c r="D89" s="100"/>
      <c r="E89" s="100"/>
      <c r="F89" s="100"/>
    </row>
    <row r="90" spans="1:6" x14ac:dyDescent="0.3">
      <c r="D90" s="100"/>
      <c r="E90" s="100"/>
      <c r="F90" s="100"/>
    </row>
    <row r="91" spans="1:6" x14ac:dyDescent="0.3">
      <c r="D91" s="100"/>
      <c r="E91" s="100"/>
      <c r="F91" s="100"/>
    </row>
  </sheetData>
  <sheetProtection password="FC99" sheet="1" objects="1" scenarios="1"/>
  <mergeCells count="64">
    <mergeCell ref="A20:A28"/>
    <mergeCell ref="A29:A37"/>
    <mergeCell ref="B79:E79"/>
    <mergeCell ref="B66:F66"/>
    <mergeCell ref="D73:G73"/>
    <mergeCell ref="B56:C56"/>
    <mergeCell ref="B39:C39"/>
    <mergeCell ref="B58:C58"/>
    <mergeCell ref="B65:C65"/>
    <mergeCell ref="B57:J57"/>
    <mergeCell ref="B38:J38"/>
    <mergeCell ref="A38:A56"/>
    <mergeCell ref="B67:G67"/>
    <mergeCell ref="B69:C69"/>
    <mergeCell ref="B78:C78"/>
    <mergeCell ref="D69:G69"/>
    <mergeCell ref="A8:C8"/>
    <mergeCell ref="A11:A19"/>
    <mergeCell ref="D8:G8"/>
    <mergeCell ref="A2:C2"/>
    <mergeCell ref="A3:C3"/>
    <mergeCell ref="A4:C4"/>
    <mergeCell ref="A5:C5"/>
    <mergeCell ref="A6:C6"/>
    <mergeCell ref="A9:F10"/>
    <mergeCell ref="D70:G70"/>
    <mergeCell ref="D71:G71"/>
    <mergeCell ref="D72:G72"/>
    <mergeCell ref="B75:G75"/>
    <mergeCell ref="A1:G1"/>
    <mergeCell ref="D2:G2"/>
    <mergeCell ref="D3:G3"/>
    <mergeCell ref="D4:G4"/>
    <mergeCell ref="D5:G5"/>
    <mergeCell ref="D6:G6"/>
    <mergeCell ref="A57:A65"/>
    <mergeCell ref="B11:F11"/>
    <mergeCell ref="B12:C12"/>
    <mergeCell ref="B19:C19"/>
    <mergeCell ref="D7:G7"/>
    <mergeCell ref="A7:C7"/>
    <mergeCell ref="A79:A87"/>
    <mergeCell ref="D89:F91"/>
    <mergeCell ref="A67:A74"/>
    <mergeCell ref="B87:C87"/>
    <mergeCell ref="B68:C68"/>
    <mergeCell ref="D68:G68"/>
    <mergeCell ref="B74:C74"/>
    <mergeCell ref="D74:G74"/>
    <mergeCell ref="A75:A78"/>
    <mergeCell ref="B80:C80"/>
    <mergeCell ref="B70:C70"/>
    <mergeCell ref="B71:C71"/>
    <mergeCell ref="B72:C72"/>
    <mergeCell ref="B73:C73"/>
    <mergeCell ref="B77:C77"/>
    <mergeCell ref="B76:C76"/>
    <mergeCell ref="K41:K56"/>
    <mergeCell ref="B37:C37"/>
    <mergeCell ref="B21:C21"/>
    <mergeCell ref="B20:J20"/>
    <mergeCell ref="B28:I28"/>
    <mergeCell ref="B29:G29"/>
    <mergeCell ref="B30:C30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Piecuch</dc:creator>
  <cp:lastModifiedBy>Sylwia Piecuch</cp:lastModifiedBy>
  <cp:lastPrinted>2022-09-13T06:36:35Z</cp:lastPrinted>
  <dcterms:created xsi:type="dcterms:W3CDTF">2022-07-11T06:58:56Z</dcterms:created>
  <dcterms:modified xsi:type="dcterms:W3CDTF">2022-10-13T06:22:13Z</dcterms:modified>
</cp:coreProperties>
</file>