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/>
  <mc:AlternateContent xmlns:mc="http://schemas.openxmlformats.org/markup-compatibility/2006">
    <mc:Choice Requires="x15">
      <x15ac:absPath xmlns:x15ac="http://schemas.microsoft.com/office/spreadsheetml/2010/11/ac" url="U:\KONKURS\konkurs Rynek pracy naszą misją\VII edycja 2022\dokumentacja konkursowa\Zmiana z 13.10.2022\"/>
    </mc:Choice>
  </mc:AlternateContent>
  <xr:revisionPtr revIDLastSave="0" documentId="13_ncr:1_{B04F8B69-4C5C-4D7D-8510-9909F55E986A}" xr6:coauthVersionLast="36" xr6:coauthVersionMax="36" xr10:uidLastSave="{00000000-0000-0000-0000-000000000000}"/>
  <bookViews>
    <workbookView xWindow="396" yWindow="552" windowWidth="19812" windowHeight="9408" xr2:uid="{00000000-000D-0000-FFFF-FFFF00000000}"/>
  </bookViews>
  <sheets>
    <sheet name="Załącznik 1 b" sheetId="1" r:id="rId1"/>
  </sheets>
  <calcPr calcId="191029"/>
  <extLst>
    <ext uri="GoogleSheetsCustomDataVersion1">
      <go:sheetsCustomData xmlns:go="http://customooxmlschemas.google.com/" r:id="rId5" roundtripDataSignature="AMtx7mi00C487G3gIaIMqkuVn/iR4vCwVg=="/>
    </ext>
  </extLst>
</workbook>
</file>

<file path=xl/calcChain.xml><?xml version="1.0" encoding="utf-8"?>
<calcChain xmlns="http://schemas.openxmlformats.org/spreadsheetml/2006/main">
  <c r="G69" i="1" l="1"/>
  <c r="G70" i="1"/>
  <c r="G71" i="1"/>
  <c r="G72" i="1"/>
  <c r="G68" i="1"/>
  <c r="D123" i="1" l="1"/>
  <c r="L61" i="1"/>
  <c r="L62" i="1"/>
  <c r="L57" i="1"/>
  <c r="L58" i="1"/>
  <c r="L52" i="1"/>
  <c r="L53" i="1"/>
  <c r="L49" i="1"/>
  <c r="L50" i="1"/>
  <c r="L45" i="1"/>
  <c r="L46" i="1"/>
  <c r="L41" i="1"/>
  <c r="L42" i="1"/>
  <c r="L37" i="1"/>
  <c r="L38" i="1"/>
  <c r="L33" i="1"/>
  <c r="L34" i="1"/>
  <c r="J61" i="1" l="1"/>
  <c r="J62" i="1"/>
  <c r="J57" i="1"/>
  <c r="J58" i="1"/>
  <c r="J52" i="1"/>
  <c r="J53" i="1"/>
  <c r="J49" i="1"/>
  <c r="J50" i="1"/>
  <c r="J45" i="1"/>
  <c r="J46" i="1"/>
  <c r="J41" i="1"/>
  <c r="J42" i="1"/>
  <c r="J37" i="1"/>
  <c r="J38" i="1"/>
  <c r="J33" i="1"/>
  <c r="J34" i="1"/>
  <c r="J35" i="1"/>
  <c r="J28" i="1" l="1"/>
  <c r="L28" i="1" s="1"/>
  <c r="J29" i="1"/>
  <c r="L29" i="1" s="1"/>
  <c r="J30" i="1"/>
  <c r="L30" i="1" s="1"/>
  <c r="J31" i="1"/>
  <c r="L31" i="1" s="1"/>
  <c r="E123" i="1" l="1"/>
  <c r="F101" i="1"/>
  <c r="E101" i="1"/>
  <c r="D101" i="1"/>
  <c r="G100" i="1"/>
  <c r="G99" i="1"/>
  <c r="G98" i="1"/>
  <c r="G97" i="1"/>
  <c r="G96" i="1"/>
  <c r="I92" i="1"/>
  <c r="G92" i="1"/>
  <c r="F92" i="1"/>
  <c r="D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F73" i="1"/>
  <c r="E73" i="1"/>
  <c r="D73" i="1"/>
  <c r="J63" i="1"/>
  <c r="L63" i="1" s="1"/>
  <c r="J60" i="1"/>
  <c r="L60" i="1" s="1"/>
  <c r="J59" i="1"/>
  <c r="L59" i="1" s="1"/>
  <c r="J56" i="1"/>
  <c r="L56" i="1" s="1"/>
  <c r="J55" i="1"/>
  <c r="L55" i="1" s="1"/>
  <c r="J54" i="1"/>
  <c r="L54" i="1" s="1"/>
  <c r="J51" i="1"/>
  <c r="L51" i="1" s="1"/>
  <c r="J48" i="1"/>
  <c r="L48" i="1" s="1"/>
  <c r="J47" i="1"/>
  <c r="L47" i="1" s="1"/>
  <c r="J44" i="1"/>
  <c r="L44" i="1" s="1"/>
  <c r="J43" i="1"/>
  <c r="L43" i="1" s="1"/>
  <c r="J40" i="1"/>
  <c r="L40" i="1" s="1"/>
  <c r="J39" i="1"/>
  <c r="L39" i="1" s="1"/>
  <c r="J36" i="1"/>
  <c r="L36" i="1" s="1"/>
  <c r="L35" i="1"/>
  <c r="J32" i="1"/>
  <c r="L32" i="1" s="1"/>
  <c r="J27" i="1"/>
  <c r="L27" i="1" s="1"/>
  <c r="J26" i="1"/>
  <c r="L26" i="1" s="1"/>
  <c r="J25" i="1"/>
  <c r="L25" i="1" s="1"/>
  <c r="J24" i="1"/>
  <c r="L24" i="1" s="1"/>
  <c r="E19" i="1"/>
  <c r="D19" i="1"/>
  <c r="F18" i="1"/>
  <c r="F17" i="1"/>
  <c r="F16" i="1"/>
  <c r="F15" i="1"/>
  <c r="F14" i="1"/>
  <c r="G73" i="1" l="1"/>
  <c r="M24" i="1"/>
  <c r="M64" i="1" s="1"/>
  <c r="G101" i="1"/>
  <c r="J92" i="1"/>
  <c r="M32" i="1"/>
  <c r="F19" i="1"/>
  <c r="M48" i="1"/>
  <c r="M40" i="1"/>
  <c r="M56" i="1"/>
</calcChain>
</file>

<file path=xl/sharedStrings.xml><?xml version="1.0" encoding="utf-8"?>
<sst xmlns="http://schemas.openxmlformats.org/spreadsheetml/2006/main" count="157" uniqueCount="88">
  <si>
    <t>Nazwa szkoły</t>
  </si>
  <si>
    <t>Adres</t>
  </si>
  <si>
    <t>Numer telefonu</t>
  </si>
  <si>
    <t>E-mail</t>
  </si>
  <si>
    <t>Imię i nazwisko dyrektora szkoły</t>
  </si>
  <si>
    <t>Imię i nazwisko osoby do kontaktu</t>
  </si>
  <si>
    <t>Numer telefonu osoby do kontaktu</t>
  </si>
  <si>
    <t>Skuteczność kształcenia</t>
  </si>
  <si>
    <t>liczba absolwentów, którzy ukończyli  szkołę i uzyskali dyplom potwierdzający kwalifikacje w zawodzie po zdaniu egzaminów a podjęli naukę w szkole 4 lata wcześniej</t>
  </si>
  <si>
    <t>liczby uczniów rozpoczynających naukę w szkole w klasie pierwszej 4 lata wcześniej (stan w klasie pierwszej na dzień 30 września 2018 r., zgodnie z danymi przesłanymi do Systemu Informacji Oświatowej).</t>
  </si>
  <si>
    <t>Lp.</t>
  </si>
  <si>
    <t>zawód</t>
  </si>
  <si>
    <t>1/2*100</t>
  </si>
  <si>
    <t>Suma/wskaźnik liczony dla całej szkoły</t>
  </si>
  <si>
    <t>2.</t>
  </si>
  <si>
    <t>zdawalność egzaminów w zawodzie</t>
  </si>
  <si>
    <t>zdawalność znormalizowana egzaminu</t>
  </si>
  <si>
    <t>liczba uczniów</t>
  </si>
  <si>
    <t>liczba absolwentów</t>
  </si>
  <si>
    <t>liczba uniów</t>
  </si>
  <si>
    <t>7 = (5+6)/(3+4)</t>
  </si>
  <si>
    <t>9=7/8</t>
  </si>
  <si>
    <t>4=1+2/3</t>
  </si>
  <si>
    <t>krótki opis</t>
  </si>
  <si>
    <t>Liczba dodatkowych, pozaplanowych zajęć kształcenia zawodowego na rzeczywistych stanowiskach pracy (dodatkowe praktyki, staże) przypadająca na ucznia szkoły w latach szkolnych  2020/2021 - 2021/2022</t>
  </si>
  <si>
    <t>7 = (1+4)/(3+6)*100</t>
  </si>
  <si>
    <t>a)</t>
  </si>
  <si>
    <t>dodatkowe staże</t>
  </si>
  <si>
    <t>b)</t>
  </si>
  <si>
    <t>dodatkowe praktyki</t>
  </si>
  <si>
    <t>Wskaźnik zatrudnienia absolwentów lub kształcenia na studiach na kierunku zgodnym lub zbliżonym do zawodu w jakim absolwent kształcił się w szkole</t>
  </si>
  <si>
    <t xml:space="preserve"> liczba absolwentów, którzy ukończyli szkołę i uzyskali dyplom potwierdzający kwalifikacje w zawodzie i podjęli studia na kierunku zgodnym lub zbliżonym do zawodu w jakim absolwent kształcił się w szkole</t>
  </si>
  <si>
    <t>liczba wszystkich absolwentów szkoły</t>
  </si>
  <si>
    <t>4=(1+2)/3*100</t>
  </si>
  <si>
    <t>Inne elementy kształcenia zawodowego</t>
  </si>
  <si>
    <t>inne elementy kształcenia zawodowego:</t>
  </si>
  <si>
    <r>
      <rPr>
        <b/>
        <sz val="11"/>
        <color rgb="FF000000"/>
        <rFont val="Calibri"/>
        <family val="2"/>
        <charset val="238"/>
      </rPr>
      <t>·</t>
    </r>
    <r>
      <rPr>
        <sz val="7"/>
        <color rgb="FF000000"/>
        <rFont val="Calibri"/>
        <family val="2"/>
        <charset val="238"/>
      </rPr>
      <t xml:space="preserve">        </t>
    </r>
    <r>
      <rPr>
        <sz val="11"/>
        <color rgb="FF000000"/>
        <rFont val="Calibri"/>
        <family val="2"/>
        <charset val="238"/>
      </rPr>
      <t>współpraca międzynarodowa (praktyki i staże uczniów lub nauczycieli za granicą)</t>
    </r>
  </si>
  <si>
    <r>
      <rPr>
        <b/>
        <sz val="11"/>
        <color rgb="FF000000"/>
        <rFont val="Calibri"/>
        <family val="2"/>
        <charset val="238"/>
      </rPr>
      <t>·</t>
    </r>
    <r>
      <rPr>
        <b/>
        <sz val="7"/>
        <color rgb="FF000000"/>
        <rFont val="Calibri"/>
        <family val="2"/>
        <charset val="238"/>
      </rPr>
      <t> </t>
    </r>
    <r>
      <rPr>
        <sz val="7"/>
        <color rgb="FF000000"/>
        <rFont val="Calibri"/>
        <family val="2"/>
        <charset val="238"/>
      </rPr>
      <t>    </t>
    </r>
    <r>
      <rPr>
        <sz val="11"/>
        <color rgb="FF000000"/>
        <rFont val="Calibri"/>
        <family val="2"/>
        <charset val="238"/>
      </rPr>
      <t>   nagrody w konkursach wynalazczych</t>
    </r>
  </si>
  <si>
    <t>Udział w zajęciach z podstaw przedsiębiorczości w oparciu o przedsiębiorstwa, inkubatory przedsiębiorczości, firmy symulacyjne, ośrodki wspierania przedsiębiorczości, projekty realizowane we współpracy z pracodawcami.</t>
  </si>
  <si>
    <t xml:space="preserve">Realizacja projektów współfinansowanych ze środków EFS w obszarze podnoszenia atrakcyjności i jakości szkolnictwa zawodowego, innych niż uwzględnione w punktach 4 i 6 </t>
  </si>
  <si>
    <t>realizacja projektów współfinansowanych ze środków EFS w obszarze podnoszenia atrakcyjności i jakości szkolnictwa zawodowego, w roku szkolnym  2020/2021 i 2021/2022</t>
  </si>
  <si>
    <t>w roku szkolnym 2020/2021</t>
  </si>
  <si>
    <t>w roku szkolnym 2021/2022</t>
  </si>
  <si>
    <t>liczba projektów zrealizowanych</t>
  </si>
  <si>
    <t>8.</t>
  </si>
  <si>
    <t>Realizacja naboru zgodnie z potrzebami rynku pracy</t>
  </si>
  <si>
    <t>informacja o rektutacji w latach 2020/2021 i 2021/2022</t>
  </si>
  <si>
    <t>liczba uczniów w roku szkolnym 2020/2021</t>
  </si>
  <si>
    <t>liczba uczniów w roku szkolnym 2021/2022</t>
  </si>
  <si>
    <t>LP.</t>
  </si>
  <si>
    <t>zawody</t>
  </si>
  <si>
    <t xml:space="preserve">suma </t>
  </si>
  <si>
    <t>liczba godzin kształcenia praktycznego wynikająca z planu nauczania dla zawodu w odniesieniu do danych z kol. 1 i 2</t>
  </si>
  <si>
    <t>wskaźnik %</t>
  </si>
  <si>
    <t>liczba uczniów i absolwentów (z roku 2022), którzy przystąpili do egzaminu</t>
  </si>
  <si>
    <t>liczba uczniów i abolwentów (z roku 2022), którzy zdali egzamin</t>
  </si>
  <si>
    <r>
      <t xml:space="preserve">liczba godzin kształcenia praktycznego zrealizowanych przez uczniów na rzeczywistych stanowiskach pracy w latach 2020/2021 - 2021/2022 </t>
    </r>
    <r>
      <rPr>
        <b/>
        <sz val="11"/>
        <color theme="1"/>
        <rFont val="Calibri"/>
        <family val="2"/>
        <charset val="238"/>
      </rPr>
      <t xml:space="preserve">z wyłączeniem dodatkowych praktyk i staży zawodowych </t>
    </r>
  </si>
  <si>
    <r>
      <t xml:space="preserve">Odsetek planowych zajęć obowiazkowych kształcenia zawodowego realizowanych na rzeczywistych stanowiskach pracy z wyłączeniem dodatkowych praktyk i staży  </t>
    </r>
    <r>
      <rPr>
        <b/>
        <sz val="11"/>
        <rFont val="Calibri"/>
        <family val="2"/>
        <charset val="238"/>
      </rPr>
      <t>/ dotyczy zajęć obowiązkowych realizowanych w danym roku szkolnym przez wszystkich uczniów oddziału/oddziałów/</t>
    </r>
  </si>
  <si>
    <t>liczba godzin kształcenia praktycznego w roku szkolnym 2020/2021 realizowanych na rzeczywistych stanowiskach pracy</t>
  </si>
  <si>
    <t>liczba godzin kształcenia praktycznego w roku szkolnym 2021/2022 realizowanych na rzeczywistych stanowiskach pracy</t>
  </si>
  <si>
    <t>liczba uczniów technikum w roku szkolnym 2021/2022 i absolwentów z roku 2022</t>
  </si>
  <si>
    <t xml:space="preserve"> zdawalność egzaminu w  województwie kujawsko-pomorskim kręgu obejmowanym przez OKE w Gdańsku</t>
  </si>
  <si>
    <r>
      <t>liczba absolwentów technikum</t>
    </r>
    <r>
      <rPr>
        <b/>
        <sz val="11"/>
        <color rgb="FF000000"/>
        <rFont val="Calibri"/>
        <family val="2"/>
        <charset val="238"/>
      </rPr>
      <t xml:space="preserve"> w roku szkolnym 2021/2022</t>
    </r>
  </si>
  <si>
    <t xml:space="preserve"> liczba absolwentów, którzy uzyskali dyplom potwierdzający kwalifikacje w zawodzie i podjęli pracę w zawodzie zgodnym (zbliżonym) z uzyskanymi kwalifikacjami</t>
  </si>
  <si>
    <t>Zdawalność znormalizowana egzaminów potwierdzających kwalifikacje zawodowe i kwalifikacje w zawodzie zgodnie z podstawą programową z lat 2017 i 2019 r. przeprowadzonych w ramach sesji zimowej i letniej 2022 roku.</t>
  </si>
  <si>
    <t>sesja zimowa 2022 (podstawa programowa z 2017 r.)</t>
  </si>
  <si>
    <t>sesja zimowa 2022 r. (podstawa programowa z 2017 r.)</t>
  </si>
  <si>
    <t>sesja letnia 2022 r. (podstawa programowa z 2017 r.)</t>
  </si>
  <si>
    <t>sesja zimowa 2022 r. (podstawa programowa z 2019 r.)</t>
  </si>
  <si>
    <t>sesja letnia 2022 r. (podstawa programowa z 2019 r.)</t>
  </si>
  <si>
    <t>zdawalność znormalizowana w zawodzie jako średnia arytmetyczna zdawalności egzaminów w zawodzie</t>
  </si>
  <si>
    <r>
      <t xml:space="preserve">liczba dodatkowych, </t>
    </r>
    <r>
      <rPr>
        <b/>
        <sz val="11"/>
        <color theme="1"/>
        <rFont val="Calibri"/>
        <family val="2"/>
        <charset val="238"/>
      </rPr>
      <t>pozaplanowych</t>
    </r>
    <r>
      <rPr>
        <sz val="11"/>
        <color theme="1"/>
        <rFont val="Calibri"/>
        <family val="2"/>
        <charset val="238"/>
      </rPr>
      <t xml:space="preserve"> zajęć kształcenia zawodowego na rzeczywistych stanowiskach pracy (</t>
    </r>
    <r>
      <rPr>
        <b/>
        <sz val="11"/>
        <color theme="1"/>
        <rFont val="Calibri"/>
        <family val="2"/>
        <charset val="238"/>
      </rPr>
      <t>dodatkowe praktyki, staże)</t>
    </r>
    <r>
      <rPr>
        <sz val="11"/>
        <color theme="1"/>
        <rFont val="Calibri"/>
        <family val="2"/>
        <charset val="238"/>
      </rPr>
      <t xml:space="preserve"> przypadająca na ucznia szkoły w latach szkolnych  </t>
    </r>
    <r>
      <rPr>
        <b/>
        <sz val="11"/>
        <color theme="1"/>
        <rFont val="Calibri"/>
        <family val="2"/>
        <charset val="238"/>
      </rPr>
      <t>2020/2021 -2021/2022 z wyłączeniem obwiązkowych praktyk zawodowych</t>
    </r>
  </si>
  <si>
    <t>liczba uczniów w roku szkolnym 2021/2022 (wszystkich uczniów,  nie tylko uczniów biorących udział w zajęciach dodatkowych)</t>
  </si>
  <si>
    <t>liczba uczniów w roku szkolnym 2020/2021 (wszystkich uczniów,  nie tylko uczniów biorących udział w zajęciach dodatkowych)</t>
  </si>
  <si>
    <t xml:space="preserve">opis dodatkowych zajęć wskazujący: ilość godzin, rodzaj, specyfikę  realizowanych  dodatkowych zajęć oraz przedsiębiorstwa, w których odbywały się zajęcia  </t>
  </si>
  <si>
    <t>Szkoła powinna posiadać listę absolwentów uwzględnianych w obliczaniu wskaźnika, których miejsca zatrudnienia są znane szkole.</t>
  </si>
  <si>
    <r>
      <t>·</t>
    </r>
    <r>
      <rPr>
        <sz val="7"/>
        <color rgb="FF000000"/>
        <rFont val="Calibri"/>
        <family val="2"/>
        <charset val="238"/>
      </rPr>
      <t>       </t>
    </r>
    <r>
      <rPr>
        <sz val="11"/>
        <color rgb="FF000000"/>
        <rFont val="Calibri"/>
        <family val="2"/>
        <charset val="238"/>
      </rPr>
      <t xml:space="preserve"> laureaci i finaliści turniejów zawodowych, olimpiad i konkursów sprawdzających umiejętności praktyczne</t>
    </r>
  </si>
  <si>
    <r>
      <rPr>
        <b/>
        <sz val="11"/>
        <color rgb="FF000000"/>
        <rFont val="Calibri"/>
        <family val="2"/>
        <charset val="238"/>
      </rPr>
      <t>·</t>
    </r>
    <r>
      <rPr>
        <b/>
        <sz val="7"/>
        <color rgb="FF000000"/>
        <rFont val="Calibri"/>
        <family val="2"/>
        <charset val="238"/>
      </rPr>
      <t> </t>
    </r>
    <r>
      <rPr>
        <sz val="7"/>
        <color rgb="FF000000"/>
        <rFont val="Calibri"/>
        <family val="2"/>
        <charset val="238"/>
      </rPr>
      <t xml:space="preserve">       </t>
    </r>
    <r>
      <rPr>
        <sz val="11"/>
        <color rgb="FF000000"/>
        <rFont val="Calibri"/>
        <family val="2"/>
        <charset val="238"/>
      </rPr>
      <t>inne efektywne formy kształcenia zawodowego</t>
    </r>
  </si>
  <si>
    <t>oznaczenie kwalifikacji i nazwa kwalifikacji</t>
  </si>
  <si>
    <t>zdawalność znormalizowana egzaminów potwierdzających kwalifikacje zawodowe i kwalifikacje w zawodzie dla całej szkoły</t>
  </si>
  <si>
    <r>
      <t>stosunek liczby absolwentów, którzy ukończyli</t>
    </r>
    <r>
      <rPr>
        <b/>
        <sz val="11"/>
        <color theme="1"/>
        <rFont val="Calibri"/>
        <family val="2"/>
        <charset val="238"/>
      </rPr>
      <t xml:space="preserve"> technikum w roku szkolnym 2021/2022 </t>
    </r>
    <r>
      <rPr>
        <sz val="11"/>
        <color theme="1"/>
        <rFont val="Calibri"/>
        <family val="2"/>
        <charset val="238"/>
      </rPr>
      <t xml:space="preserve">i uzyskali dyplom potwierdzający kwalifikacje w zawodzie i podjęli pracę w zawodzie zgodnym (zbliżonym) z uzyskanymi kwalifikacjami  lub którzy ukończyli szkołę i podjęli studia na kierunku zgodnym lub zbliżonym do zawodu wyuczonego, do liczby wszystkich absolwentów szkoły 
</t>
    </r>
  </si>
  <si>
    <r>
      <t xml:space="preserve">egzamin przeprowadzony zgodnie z podstawą programową z 2017 r. lub  2019 roku w ramach sesji letniej lub zimowej  </t>
    </r>
    <r>
      <rPr>
        <sz val="11"/>
        <rFont val="Calibri"/>
        <family val="2"/>
        <charset val="238"/>
      </rPr>
      <t>2022 r.</t>
    </r>
  </si>
  <si>
    <t>liczba projektów, które nie zostały zrealizowane ze względu na pandemie</t>
  </si>
  <si>
    <r>
      <rPr>
        <b/>
        <sz val="11"/>
        <color rgb="FF000000"/>
        <rFont val="Calibri"/>
        <family val="2"/>
        <charset val="238"/>
      </rPr>
      <t>·</t>
    </r>
    <r>
      <rPr>
        <sz val="11"/>
        <color rgb="FF000000"/>
        <rFont val="Calibri"/>
        <family val="2"/>
        <charset val="238"/>
      </rPr>
      <t xml:space="preserve">       współpraca z uczelniami wyższymi </t>
    </r>
  </si>
  <si>
    <t xml:space="preserve">Załącznik Nr 1b – karta zgłoszenia  do regulaminu VII edycji konkursu dla szkół prowadzących kształcenie zawodowe:                                                                                     
technikum, w którym prowadzi się klasy dotychczasowego czteroletniego technikum dla absolwentów gimnazjum
</t>
  </si>
  <si>
    <t>UWAGA! Dla  punktów 1-5 oraz  8  zostało wykazanych 5 wierszy dot. zawodów. Jeżeli prowadzisz kształcenie w więcej niż 5 kierunkach zwróć się do organizatora - Wojewódzkiego Urzedu Pracy, w celu odblokowania formularza - tel. (56) 669 39 96 lub (56) 669 39 29; ciipkz@wup.torun.pl</t>
  </si>
  <si>
    <t xml:space="preserve"> liczba uczniów biorących udział w dodatkowych zajęciach kształcenia zawodowego na rzeczywistych stanowiskach pracy w roku szkolnym 2020/2021 na dzień 30.09.2020 r.</t>
  </si>
  <si>
    <t xml:space="preserve"> liczba uczniów biorących udział w dodatkowych zajęciach kształcenia zawodowego na rzeczywistych stanowiskach pracy w roku szkolnym 2021/2022 na dzień 30.09.2021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</si>
</sst>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4" fillId="0" borderId="7" xfId="0" quotePrefix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4" fillId="2" borderId="7" xfId="0" applyFont="1" applyFill="1" applyBorder="1" applyProtection="1"/>
    <xf numFmtId="4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4" fontId="4" fillId="0" borderId="7" xfId="0" quotePrefix="1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0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/>
    </xf>
    <xf numFmtId="0" fontId="3" fillId="0" borderId="13" xfId="0" applyFont="1" applyBorder="1" applyProtection="1"/>
    <xf numFmtId="0" fontId="3" fillId="0" borderId="10" xfId="0" applyFont="1" applyBorder="1" applyProtection="1"/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Protection="1"/>
    <xf numFmtId="4" fontId="4" fillId="0" borderId="5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11" xfId="0" applyFont="1" applyBorder="1" applyProtection="1"/>
    <xf numFmtId="0" fontId="4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Protection="1"/>
    <xf numFmtId="0" fontId="4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Protection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3" fillId="0" borderId="17" xfId="0" applyFont="1" applyBorder="1" applyProtection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/>
    <xf numFmtId="0" fontId="2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center" vertic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0" borderId="18" xfId="0" applyFont="1" applyBorder="1" applyAlignment="1" applyProtection="1">
      <alignment horizontal="center" vertical="center" wrapText="1"/>
    </xf>
    <xf numFmtId="0" fontId="3" fillId="0" borderId="18" xfId="0" applyFont="1" applyBorder="1" applyProtection="1"/>
    <xf numFmtId="0" fontId="7" fillId="0" borderId="1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4"/>
  <sheetViews>
    <sheetView tabSelected="1" topLeftCell="A112" workbookViewId="0">
      <selection activeCell="E114" sqref="E114"/>
    </sheetView>
  </sheetViews>
  <sheetFormatPr defaultColWidth="14.44140625" defaultRowHeight="15" customHeight="1" x14ac:dyDescent="0.3"/>
  <cols>
    <col min="1" max="1" width="7" style="1" customWidth="1"/>
    <col min="2" max="2" width="6.88671875" style="1" customWidth="1"/>
    <col min="3" max="3" width="43" style="1" customWidth="1"/>
    <col min="4" max="5" width="24.88671875" style="1" customWidth="1"/>
    <col min="6" max="6" width="26.44140625" style="1" customWidth="1"/>
    <col min="7" max="7" width="25.5546875" style="1" customWidth="1"/>
    <col min="8" max="8" width="23.6640625" style="1" customWidth="1"/>
    <col min="9" max="9" width="25" style="1" customWidth="1"/>
    <col min="10" max="10" width="20.109375" style="1" customWidth="1"/>
    <col min="11" max="11" width="17.6640625" style="1" customWidth="1"/>
    <col min="12" max="12" width="14.109375" style="1" customWidth="1"/>
    <col min="13" max="13" width="18.6640625" style="1" customWidth="1"/>
    <col min="14" max="26" width="8.6640625" style="1" customWidth="1"/>
    <col min="27" max="16384" width="14.44140625" style="1"/>
  </cols>
  <sheetData>
    <row r="1" spans="1:9" ht="59.25" customHeight="1" x14ac:dyDescent="0.3">
      <c r="A1" s="115" t="s">
        <v>84</v>
      </c>
      <c r="B1" s="116"/>
      <c r="C1" s="116"/>
      <c r="D1" s="116"/>
      <c r="E1" s="116"/>
      <c r="F1" s="116"/>
      <c r="G1" s="116"/>
    </row>
    <row r="2" spans="1:9" ht="18" customHeight="1" x14ac:dyDescent="0.3">
      <c r="A2" s="117" t="s">
        <v>0</v>
      </c>
      <c r="B2" s="111"/>
      <c r="C2" s="75"/>
      <c r="D2" s="118"/>
      <c r="E2" s="119"/>
      <c r="F2" s="119"/>
      <c r="G2" s="120"/>
      <c r="H2" s="2"/>
      <c r="I2" s="3"/>
    </row>
    <row r="3" spans="1:9" ht="20.25" customHeight="1" x14ac:dyDescent="0.3">
      <c r="A3" s="117" t="s">
        <v>1</v>
      </c>
      <c r="B3" s="111"/>
      <c r="C3" s="75"/>
      <c r="D3" s="118"/>
      <c r="E3" s="119"/>
      <c r="F3" s="119"/>
      <c r="G3" s="120"/>
      <c r="H3" s="4"/>
      <c r="I3" s="5"/>
    </row>
    <row r="4" spans="1:9" ht="19.5" customHeight="1" x14ac:dyDescent="0.3">
      <c r="A4" s="117" t="s">
        <v>2</v>
      </c>
      <c r="B4" s="111"/>
      <c r="C4" s="75"/>
      <c r="D4" s="118"/>
      <c r="E4" s="119"/>
      <c r="F4" s="119"/>
      <c r="G4" s="120"/>
      <c r="H4" s="4"/>
      <c r="I4" s="5"/>
    </row>
    <row r="5" spans="1:9" ht="21.75" customHeight="1" x14ac:dyDescent="0.3">
      <c r="A5" s="117" t="s">
        <v>3</v>
      </c>
      <c r="B5" s="111"/>
      <c r="C5" s="75"/>
      <c r="D5" s="118"/>
      <c r="E5" s="119"/>
      <c r="F5" s="119"/>
      <c r="G5" s="120"/>
      <c r="H5" s="4"/>
      <c r="I5" s="5"/>
    </row>
    <row r="6" spans="1:9" ht="18.75" customHeight="1" x14ac:dyDescent="0.3">
      <c r="A6" s="117" t="s">
        <v>4</v>
      </c>
      <c r="B6" s="111"/>
      <c r="C6" s="75"/>
      <c r="D6" s="118"/>
      <c r="E6" s="119"/>
      <c r="F6" s="119"/>
      <c r="G6" s="120"/>
      <c r="H6" s="4"/>
      <c r="I6" s="5"/>
    </row>
    <row r="7" spans="1:9" ht="18.75" customHeight="1" x14ac:dyDescent="0.3">
      <c r="A7" s="117" t="s">
        <v>5</v>
      </c>
      <c r="B7" s="111"/>
      <c r="C7" s="75"/>
      <c r="D7" s="118"/>
      <c r="E7" s="119"/>
      <c r="F7" s="119"/>
      <c r="G7" s="120"/>
    </row>
    <row r="8" spans="1:9" ht="18" customHeight="1" x14ac:dyDescent="0.3">
      <c r="A8" s="68" t="s">
        <v>6</v>
      </c>
      <c r="B8" s="69"/>
      <c r="C8" s="70"/>
      <c r="D8" s="121"/>
      <c r="E8" s="122"/>
      <c r="F8" s="122"/>
      <c r="G8" s="120"/>
    </row>
    <row r="9" spans="1:9" s="65" customFormat="1" ht="18" customHeight="1" x14ac:dyDescent="0.3">
      <c r="A9" s="139" t="s">
        <v>85</v>
      </c>
      <c r="B9" s="139"/>
      <c r="C9" s="139"/>
      <c r="D9" s="139"/>
      <c r="E9" s="139"/>
      <c r="F9" s="139"/>
      <c r="G9" s="66"/>
    </row>
    <row r="10" spans="1:9" ht="15" customHeight="1" x14ac:dyDescent="0.3">
      <c r="A10" s="139"/>
      <c r="B10" s="139"/>
      <c r="C10" s="139"/>
      <c r="D10" s="139"/>
      <c r="E10" s="139"/>
      <c r="F10" s="139"/>
    </row>
    <row r="11" spans="1:9" ht="39" customHeight="1" x14ac:dyDescent="0.3">
      <c r="A11" s="71">
        <v>1</v>
      </c>
      <c r="B11" s="80" t="s">
        <v>7</v>
      </c>
      <c r="C11" s="81"/>
      <c r="D11" s="81"/>
      <c r="E11" s="81"/>
      <c r="F11" s="82"/>
      <c r="G11" s="6"/>
    </row>
    <row r="12" spans="1:9" ht="153" customHeight="1" x14ac:dyDescent="0.3">
      <c r="A12" s="72"/>
      <c r="B12" s="74" t="s">
        <v>62</v>
      </c>
      <c r="C12" s="75"/>
      <c r="D12" s="45" t="s">
        <v>8</v>
      </c>
      <c r="E12" s="45" t="s">
        <v>9</v>
      </c>
      <c r="F12" s="45" t="s">
        <v>53</v>
      </c>
      <c r="G12" s="8"/>
    </row>
    <row r="13" spans="1:9" ht="16.5" customHeight="1" x14ac:dyDescent="0.3">
      <c r="A13" s="72"/>
      <c r="B13" s="9" t="s">
        <v>10</v>
      </c>
      <c r="C13" s="10" t="s">
        <v>11</v>
      </c>
      <c r="D13" s="7">
        <v>1</v>
      </c>
      <c r="E13" s="7">
        <v>2</v>
      </c>
      <c r="F13" s="7" t="s">
        <v>12</v>
      </c>
      <c r="G13" s="11"/>
    </row>
    <row r="14" spans="1:9" ht="33" customHeight="1" x14ac:dyDescent="0.3">
      <c r="A14" s="72"/>
      <c r="B14" s="10">
        <v>1</v>
      </c>
      <c r="C14" s="54"/>
      <c r="D14" s="12"/>
      <c r="E14" s="12"/>
      <c r="F14" s="36" t="e">
        <f t="shared" ref="F14:F19" si="0">ROUND(D14/E14*100,2)</f>
        <v>#DIV/0!</v>
      </c>
      <c r="G14" s="11"/>
    </row>
    <row r="15" spans="1:9" ht="35.25" customHeight="1" x14ac:dyDescent="0.3">
      <c r="A15" s="72"/>
      <c r="B15" s="10">
        <v>2</v>
      </c>
      <c r="C15" s="54"/>
      <c r="D15" s="12"/>
      <c r="E15" s="12"/>
      <c r="F15" s="36" t="e">
        <f t="shared" si="0"/>
        <v>#DIV/0!</v>
      </c>
      <c r="G15" s="11"/>
    </row>
    <row r="16" spans="1:9" ht="34.5" customHeight="1" x14ac:dyDescent="0.3">
      <c r="A16" s="72"/>
      <c r="B16" s="10">
        <v>3</v>
      </c>
      <c r="C16" s="54"/>
      <c r="D16" s="12"/>
      <c r="E16" s="12"/>
      <c r="F16" s="36" t="e">
        <f t="shared" si="0"/>
        <v>#DIV/0!</v>
      </c>
      <c r="G16" s="11"/>
    </row>
    <row r="17" spans="1:13" ht="36" customHeight="1" x14ac:dyDescent="0.3">
      <c r="A17" s="72"/>
      <c r="B17" s="10">
        <v>4</v>
      </c>
      <c r="C17" s="54"/>
      <c r="D17" s="12"/>
      <c r="E17" s="12"/>
      <c r="F17" s="36" t="e">
        <f t="shared" si="0"/>
        <v>#DIV/0!</v>
      </c>
      <c r="G17" s="11"/>
    </row>
    <row r="18" spans="1:13" ht="39" customHeight="1" x14ac:dyDescent="0.3">
      <c r="A18" s="72"/>
      <c r="B18" s="10">
        <v>5</v>
      </c>
      <c r="C18" s="54"/>
      <c r="D18" s="12"/>
      <c r="E18" s="12"/>
      <c r="F18" s="36" t="e">
        <f t="shared" si="0"/>
        <v>#DIV/0!</v>
      </c>
      <c r="G18" s="11"/>
    </row>
    <row r="19" spans="1:13" ht="43.5" customHeight="1" x14ac:dyDescent="0.3">
      <c r="A19" s="73"/>
      <c r="B19" s="105" t="s">
        <v>13</v>
      </c>
      <c r="C19" s="70"/>
      <c r="D19" s="37">
        <f t="shared" ref="D19:E19" si="1">SUM(D14:D18)</f>
        <v>0</v>
      </c>
      <c r="E19" s="37">
        <f t="shared" si="1"/>
        <v>0</v>
      </c>
      <c r="F19" s="37" t="e">
        <f t="shared" si="0"/>
        <v>#DIV/0!</v>
      </c>
      <c r="G19" s="11"/>
      <c r="H19" s="5"/>
      <c r="I19" s="5"/>
      <c r="J19" s="5"/>
      <c r="K19" s="5"/>
    </row>
    <row r="20" spans="1:13" ht="43.5" customHeight="1" x14ac:dyDescent="0.3">
      <c r="A20" s="90" t="s">
        <v>14</v>
      </c>
      <c r="B20" s="131" t="s">
        <v>64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ht="59.25" customHeight="1" x14ac:dyDescent="0.3">
      <c r="A21" s="72"/>
      <c r="B21" s="83" t="s">
        <v>60</v>
      </c>
      <c r="C21" s="129"/>
      <c r="D21" s="83" t="s">
        <v>78</v>
      </c>
      <c r="E21" s="85" t="s">
        <v>81</v>
      </c>
      <c r="F21" s="87" t="s">
        <v>54</v>
      </c>
      <c r="G21" s="88"/>
      <c r="H21" s="87" t="s">
        <v>55</v>
      </c>
      <c r="I21" s="88"/>
      <c r="J21" s="85" t="s">
        <v>15</v>
      </c>
      <c r="K21" s="85" t="s">
        <v>61</v>
      </c>
      <c r="L21" s="85" t="s">
        <v>16</v>
      </c>
      <c r="M21" s="137" t="s">
        <v>70</v>
      </c>
    </row>
    <row r="22" spans="1:13" ht="48.6" customHeight="1" x14ac:dyDescent="0.3">
      <c r="A22" s="72"/>
      <c r="B22" s="84"/>
      <c r="C22" s="88"/>
      <c r="D22" s="84"/>
      <c r="E22" s="86"/>
      <c r="F22" s="49" t="s">
        <v>17</v>
      </c>
      <c r="G22" s="50" t="s">
        <v>18</v>
      </c>
      <c r="H22" s="45" t="s">
        <v>19</v>
      </c>
      <c r="I22" s="45" t="s">
        <v>18</v>
      </c>
      <c r="J22" s="86"/>
      <c r="K22" s="86"/>
      <c r="L22" s="86"/>
      <c r="M22" s="86"/>
    </row>
    <row r="23" spans="1:13" ht="30" customHeight="1" x14ac:dyDescent="0.3">
      <c r="A23" s="72"/>
      <c r="B23" s="9" t="s">
        <v>10</v>
      </c>
      <c r="C23" s="10" t="s">
        <v>11</v>
      </c>
      <c r="D23" s="14">
        <v>1</v>
      </c>
      <c r="E23" s="14">
        <v>2</v>
      </c>
      <c r="F23" s="15">
        <v>3</v>
      </c>
      <c r="G23" s="14">
        <v>4</v>
      </c>
      <c r="H23" s="7">
        <v>5</v>
      </c>
      <c r="I23" s="7">
        <v>6</v>
      </c>
      <c r="J23" s="16" t="s">
        <v>20</v>
      </c>
      <c r="K23" s="16">
        <v>8</v>
      </c>
      <c r="L23" s="16" t="s">
        <v>21</v>
      </c>
      <c r="M23" s="16">
        <v>10</v>
      </c>
    </row>
    <row r="24" spans="1:13" ht="44.4" customHeight="1" x14ac:dyDescent="0.3">
      <c r="A24" s="72"/>
      <c r="B24" s="89">
        <v>1</v>
      </c>
      <c r="C24" s="94"/>
      <c r="D24" s="99"/>
      <c r="E24" s="51" t="s">
        <v>66</v>
      </c>
      <c r="F24" s="13"/>
      <c r="G24" s="55"/>
      <c r="H24" s="12"/>
      <c r="I24" s="23"/>
      <c r="J24" s="39">
        <f t="shared" ref="J24:J63" si="2">IFERROR(ROUND(IF(H24+I24&gt;0,H24+I24,0)/IF(F24+G24&gt;0,F24+G24,"")*100,2),0)</f>
        <v>0</v>
      </c>
      <c r="K24" s="23"/>
      <c r="L24" s="36">
        <f t="shared" ref="L24:L63" si="3">IF(IFERROR(J24/K24,0),ROUND(IF(J24/K24&gt;1.15,115,IF(AND(J24/K24&gt;1,K24&gt;87),115,J24/K24*100)),0),0)</f>
        <v>0</v>
      </c>
      <c r="M24" s="134">
        <f>ROUND(IF(SUM(L24:L31)&gt;0,AVERAGEIF(L24:L31,"&gt;0",L24:L31),0),0)</f>
        <v>0</v>
      </c>
    </row>
    <row r="25" spans="1:13" ht="42" customHeight="1" x14ac:dyDescent="0.3">
      <c r="A25" s="72"/>
      <c r="B25" s="71"/>
      <c r="C25" s="95"/>
      <c r="D25" s="98"/>
      <c r="E25" s="51" t="s">
        <v>67</v>
      </c>
      <c r="F25" s="13"/>
      <c r="G25" s="55"/>
      <c r="H25" s="12"/>
      <c r="I25" s="23"/>
      <c r="J25" s="39">
        <f t="shared" si="2"/>
        <v>0</v>
      </c>
      <c r="K25" s="23"/>
      <c r="L25" s="36">
        <f t="shared" si="3"/>
        <v>0</v>
      </c>
      <c r="M25" s="135"/>
    </row>
    <row r="26" spans="1:13" ht="46.2" customHeight="1" x14ac:dyDescent="0.3">
      <c r="A26" s="72"/>
      <c r="B26" s="71"/>
      <c r="C26" s="95"/>
      <c r="D26" s="99"/>
      <c r="E26" s="51" t="s">
        <v>65</v>
      </c>
      <c r="F26" s="13"/>
      <c r="G26" s="55"/>
      <c r="H26" s="12"/>
      <c r="I26" s="23"/>
      <c r="J26" s="39">
        <f t="shared" si="2"/>
        <v>0</v>
      </c>
      <c r="K26" s="23"/>
      <c r="L26" s="36">
        <f t="shared" si="3"/>
        <v>0</v>
      </c>
      <c r="M26" s="135"/>
    </row>
    <row r="27" spans="1:13" ht="52.95" customHeight="1" x14ac:dyDescent="0.3">
      <c r="A27" s="72"/>
      <c r="B27" s="71"/>
      <c r="C27" s="95"/>
      <c r="D27" s="97"/>
      <c r="E27" s="51" t="s">
        <v>67</v>
      </c>
      <c r="F27" s="13"/>
      <c r="G27" s="55"/>
      <c r="H27" s="12"/>
      <c r="I27" s="23"/>
      <c r="J27" s="39">
        <f t="shared" si="2"/>
        <v>0</v>
      </c>
      <c r="K27" s="23"/>
      <c r="L27" s="36">
        <f t="shared" si="3"/>
        <v>0</v>
      </c>
      <c r="M27" s="135"/>
    </row>
    <row r="28" spans="1:13" ht="44.4" customHeight="1" x14ac:dyDescent="0.3">
      <c r="A28" s="72"/>
      <c r="B28" s="71"/>
      <c r="C28" s="95"/>
      <c r="D28" s="132"/>
      <c r="E28" s="52" t="s">
        <v>68</v>
      </c>
      <c r="F28" s="13"/>
      <c r="G28" s="55"/>
      <c r="H28" s="12"/>
      <c r="I28" s="23"/>
      <c r="J28" s="39">
        <f t="shared" si="2"/>
        <v>0</v>
      </c>
      <c r="K28" s="23"/>
      <c r="L28" s="36">
        <f t="shared" si="3"/>
        <v>0</v>
      </c>
      <c r="M28" s="135"/>
    </row>
    <row r="29" spans="1:13" ht="43.95" customHeight="1" x14ac:dyDescent="0.3">
      <c r="A29" s="72"/>
      <c r="B29" s="71"/>
      <c r="C29" s="95"/>
      <c r="D29" s="132"/>
      <c r="E29" s="52" t="s">
        <v>69</v>
      </c>
      <c r="F29" s="13"/>
      <c r="G29" s="55"/>
      <c r="H29" s="12"/>
      <c r="I29" s="23"/>
      <c r="J29" s="39">
        <f t="shared" si="2"/>
        <v>0</v>
      </c>
      <c r="K29" s="23"/>
      <c r="L29" s="36">
        <f t="shared" si="3"/>
        <v>0</v>
      </c>
      <c r="M29" s="135"/>
    </row>
    <row r="30" spans="1:13" ht="47.4" customHeight="1" x14ac:dyDescent="0.3">
      <c r="A30" s="72"/>
      <c r="B30" s="71"/>
      <c r="C30" s="95"/>
      <c r="D30" s="132"/>
      <c r="E30" s="52" t="s">
        <v>68</v>
      </c>
      <c r="F30" s="13"/>
      <c r="G30" s="55"/>
      <c r="H30" s="12"/>
      <c r="I30" s="23"/>
      <c r="J30" s="39">
        <f t="shared" si="2"/>
        <v>0</v>
      </c>
      <c r="K30" s="23"/>
      <c r="L30" s="36">
        <f t="shared" si="3"/>
        <v>0</v>
      </c>
      <c r="M30" s="135"/>
    </row>
    <row r="31" spans="1:13" ht="44.4" customHeight="1" x14ac:dyDescent="0.3">
      <c r="A31" s="72"/>
      <c r="B31" s="138"/>
      <c r="C31" s="133"/>
      <c r="D31" s="132"/>
      <c r="E31" s="52" t="s">
        <v>69</v>
      </c>
      <c r="F31" s="13"/>
      <c r="G31" s="55"/>
      <c r="H31" s="12"/>
      <c r="I31" s="23"/>
      <c r="J31" s="39">
        <f t="shared" si="2"/>
        <v>0</v>
      </c>
      <c r="K31" s="23"/>
      <c r="L31" s="36">
        <f t="shared" si="3"/>
        <v>0</v>
      </c>
      <c r="M31" s="136"/>
    </row>
    <row r="32" spans="1:13" ht="39" customHeight="1" x14ac:dyDescent="0.3">
      <c r="A32" s="72"/>
      <c r="B32" s="89">
        <v>2</v>
      </c>
      <c r="C32" s="94"/>
      <c r="D32" s="102"/>
      <c r="E32" s="52" t="s">
        <v>66</v>
      </c>
      <c r="F32" s="13"/>
      <c r="G32" s="55"/>
      <c r="H32" s="12"/>
      <c r="I32" s="23"/>
      <c r="J32" s="39">
        <f t="shared" si="2"/>
        <v>0</v>
      </c>
      <c r="K32" s="23"/>
      <c r="L32" s="36">
        <f t="shared" si="3"/>
        <v>0</v>
      </c>
      <c r="M32" s="76">
        <f>ROUND(IF(SUM(L32:L39)&gt;0,AVERAGEIF(L32:L39,"&gt;0",L32:L39),0),0)</f>
        <v>0</v>
      </c>
    </row>
    <row r="33" spans="1:13" ht="47.4" customHeight="1" x14ac:dyDescent="0.3">
      <c r="A33" s="72"/>
      <c r="B33" s="71"/>
      <c r="C33" s="95"/>
      <c r="D33" s="102"/>
      <c r="E33" s="52" t="s">
        <v>67</v>
      </c>
      <c r="F33" s="13"/>
      <c r="G33" s="55"/>
      <c r="H33" s="12"/>
      <c r="I33" s="23"/>
      <c r="J33" s="39">
        <f t="shared" si="2"/>
        <v>0</v>
      </c>
      <c r="K33" s="23"/>
      <c r="L33" s="36">
        <f t="shared" si="3"/>
        <v>0</v>
      </c>
      <c r="M33" s="77"/>
    </row>
    <row r="34" spans="1:13" ht="48" customHeight="1" x14ac:dyDescent="0.3">
      <c r="A34" s="72"/>
      <c r="B34" s="71"/>
      <c r="C34" s="96"/>
      <c r="D34" s="103"/>
      <c r="E34" s="51" t="s">
        <v>65</v>
      </c>
      <c r="F34" s="13"/>
      <c r="G34" s="55"/>
      <c r="H34" s="12"/>
      <c r="I34" s="23"/>
      <c r="J34" s="39">
        <f t="shared" si="2"/>
        <v>0</v>
      </c>
      <c r="K34" s="23"/>
      <c r="L34" s="36">
        <f t="shared" si="3"/>
        <v>0</v>
      </c>
      <c r="M34" s="77"/>
    </row>
    <row r="35" spans="1:13" ht="43.2" customHeight="1" x14ac:dyDescent="0.3">
      <c r="A35" s="72"/>
      <c r="B35" s="72"/>
      <c r="C35" s="97"/>
      <c r="D35" s="103"/>
      <c r="E35" s="51" t="s">
        <v>67</v>
      </c>
      <c r="F35" s="13"/>
      <c r="G35" s="55"/>
      <c r="H35" s="12"/>
      <c r="I35" s="23"/>
      <c r="J35" s="39">
        <f t="shared" si="2"/>
        <v>0</v>
      </c>
      <c r="K35" s="23"/>
      <c r="L35" s="36">
        <f t="shared" si="3"/>
        <v>0</v>
      </c>
      <c r="M35" s="78"/>
    </row>
    <row r="36" spans="1:13" ht="46.2" customHeight="1" x14ac:dyDescent="0.3">
      <c r="A36" s="72"/>
      <c r="B36" s="72"/>
      <c r="C36" s="106"/>
      <c r="D36" s="102"/>
      <c r="E36" s="52" t="s">
        <v>68</v>
      </c>
      <c r="F36" s="13"/>
      <c r="G36" s="55"/>
      <c r="H36" s="12"/>
      <c r="I36" s="23"/>
      <c r="J36" s="39">
        <f t="shared" si="2"/>
        <v>0</v>
      </c>
      <c r="K36" s="23"/>
      <c r="L36" s="36">
        <f t="shared" si="3"/>
        <v>0</v>
      </c>
      <c r="M36" s="78"/>
    </row>
    <row r="37" spans="1:13" ht="48" customHeight="1" x14ac:dyDescent="0.3">
      <c r="A37" s="72"/>
      <c r="B37" s="72"/>
      <c r="C37" s="106"/>
      <c r="D37" s="102"/>
      <c r="E37" s="52" t="s">
        <v>69</v>
      </c>
      <c r="F37" s="13"/>
      <c r="G37" s="55"/>
      <c r="H37" s="12"/>
      <c r="I37" s="23"/>
      <c r="J37" s="39">
        <f t="shared" si="2"/>
        <v>0</v>
      </c>
      <c r="K37" s="23"/>
      <c r="L37" s="36">
        <f t="shared" si="3"/>
        <v>0</v>
      </c>
      <c r="M37" s="78"/>
    </row>
    <row r="38" spans="1:13" ht="46.2" customHeight="1" x14ac:dyDescent="0.3">
      <c r="A38" s="72"/>
      <c r="B38" s="72"/>
      <c r="C38" s="97"/>
      <c r="D38" s="103"/>
      <c r="E38" s="52" t="s">
        <v>68</v>
      </c>
      <c r="F38" s="13"/>
      <c r="G38" s="55"/>
      <c r="H38" s="12"/>
      <c r="I38" s="23"/>
      <c r="J38" s="39">
        <f t="shared" si="2"/>
        <v>0</v>
      </c>
      <c r="K38" s="23"/>
      <c r="L38" s="36">
        <f t="shared" si="3"/>
        <v>0</v>
      </c>
      <c r="M38" s="78"/>
    </row>
    <row r="39" spans="1:13" ht="52.2" customHeight="1" x14ac:dyDescent="0.3">
      <c r="A39" s="72"/>
      <c r="B39" s="73"/>
      <c r="C39" s="98"/>
      <c r="D39" s="103"/>
      <c r="E39" s="52" t="s">
        <v>69</v>
      </c>
      <c r="F39" s="13"/>
      <c r="G39" s="55"/>
      <c r="H39" s="12"/>
      <c r="I39" s="23"/>
      <c r="J39" s="39">
        <f t="shared" si="2"/>
        <v>0</v>
      </c>
      <c r="K39" s="23"/>
      <c r="L39" s="36">
        <f t="shared" si="3"/>
        <v>0</v>
      </c>
      <c r="M39" s="79"/>
    </row>
    <row r="40" spans="1:13" ht="39" customHeight="1" x14ac:dyDescent="0.3">
      <c r="A40" s="72"/>
      <c r="B40" s="89">
        <v>3</v>
      </c>
      <c r="C40" s="94"/>
      <c r="D40" s="102"/>
      <c r="E40" s="52" t="s">
        <v>66</v>
      </c>
      <c r="F40" s="13"/>
      <c r="G40" s="55"/>
      <c r="H40" s="12"/>
      <c r="I40" s="23"/>
      <c r="J40" s="39">
        <f t="shared" si="2"/>
        <v>0</v>
      </c>
      <c r="K40" s="23"/>
      <c r="L40" s="36">
        <f t="shared" si="3"/>
        <v>0</v>
      </c>
      <c r="M40" s="76">
        <f>ROUND(IF(SUM(L40:L47)&gt;0,AVERAGEIF(L40:L47,"&gt;0",L40:L47),0),0)</f>
        <v>0</v>
      </c>
    </row>
    <row r="41" spans="1:13" ht="39" customHeight="1" x14ac:dyDescent="0.3">
      <c r="A41" s="72"/>
      <c r="B41" s="71"/>
      <c r="C41" s="95"/>
      <c r="D41" s="102"/>
      <c r="E41" s="52" t="s">
        <v>67</v>
      </c>
      <c r="F41" s="13"/>
      <c r="G41" s="55"/>
      <c r="H41" s="12"/>
      <c r="I41" s="23"/>
      <c r="J41" s="39">
        <f t="shared" si="2"/>
        <v>0</v>
      </c>
      <c r="K41" s="23"/>
      <c r="L41" s="36">
        <f t="shared" si="3"/>
        <v>0</v>
      </c>
      <c r="M41" s="77"/>
    </row>
    <row r="42" spans="1:13" ht="39" customHeight="1" x14ac:dyDescent="0.3">
      <c r="A42" s="72"/>
      <c r="B42" s="71"/>
      <c r="C42" s="96"/>
      <c r="D42" s="103"/>
      <c r="E42" s="51" t="s">
        <v>65</v>
      </c>
      <c r="F42" s="13"/>
      <c r="G42" s="55"/>
      <c r="H42" s="12"/>
      <c r="I42" s="23"/>
      <c r="J42" s="39">
        <f t="shared" si="2"/>
        <v>0</v>
      </c>
      <c r="K42" s="23"/>
      <c r="L42" s="36">
        <f t="shared" si="3"/>
        <v>0</v>
      </c>
      <c r="M42" s="77"/>
    </row>
    <row r="43" spans="1:13" ht="39" customHeight="1" x14ac:dyDescent="0.3">
      <c r="A43" s="72"/>
      <c r="B43" s="72"/>
      <c r="C43" s="97"/>
      <c r="D43" s="103"/>
      <c r="E43" s="51" t="s">
        <v>67</v>
      </c>
      <c r="F43" s="13"/>
      <c r="G43" s="55"/>
      <c r="H43" s="12"/>
      <c r="I43" s="23"/>
      <c r="J43" s="39">
        <f t="shared" si="2"/>
        <v>0</v>
      </c>
      <c r="K43" s="23"/>
      <c r="L43" s="36">
        <f t="shared" si="3"/>
        <v>0</v>
      </c>
      <c r="M43" s="78"/>
    </row>
    <row r="44" spans="1:13" ht="39" customHeight="1" x14ac:dyDescent="0.3">
      <c r="A44" s="72"/>
      <c r="B44" s="72"/>
      <c r="C44" s="106"/>
      <c r="D44" s="102"/>
      <c r="E44" s="52" t="s">
        <v>68</v>
      </c>
      <c r="F44" s="13"/>
      <c r="G44" s="55"/>
      <c r="H44" s="12"/>
      <c r="I44" s="23"/>
      <c r="J44" s="39">
        <f t="shared" si="2"/>
        <v>0</v>
      </c>
      <c r="K44" s="23"/>
      <c r="L44" s="36">
        <f t="shared" si="3"/>
        <v>0</v>
      </c>
      <c r="M44" s="78"/>
    </row>
    <row r="45" spans="1:13" ht="39" customHeight="1" x14ac:dyDescent="0.3">
      <c r="A45" s="72"/>
      <c r="B45" s="72"/>
      <c r="C45" s="106"/>
      <c r="D45" s="102"/>
      <c r="E45" s="52" t="s">
        <v>69</v>
      </c>
      <c r="F45" s="13"/>
      <c r="G45" s="55"/>
      <c r="H45" s="12"/>
      <c r="I45" s="23"/>
      <c r="J45" s="39">
        <f t="shared" si="2"/>
        <v>0</v>
      </c>
      <c r="K45" s="23"/>
      <c r="L45" s="36">
        <f t="shared" si="3"/>
        <v>0</v>
      </c>
      <c r="M45" s="78"/>
    </row>
    <row r="46" spans="1:13" ht="39" customHeight="1" x14ac:dyDescent="0.3">
      <c r="A46" s="72"/>
      <c r="B46" s="72"/>
      <c r="C46" s="106"/>
      <c r="D46" s="102"/>
      <c r="E46" s="52" t="s">
        <v>68</v>
      </c>
      <c r="F46" s="13"/>
      <c r="G46" s="55"/>
      <c r="H46" s="12"/>
      <c r="I46" s="23"/>
      <c r="J46" s="39">
        <f t="shared" si="2"/>
        <v>0</v>
      </c>
      <c r="K46" s="23"/>
      <c r="L46" s="36">
        <f t="shared" si="3"/>
        <v>0</v>
      </c>
      <c r="M46" s="78"/>
    </row>
    <row r="47" spans="1:13" ht="39" customHeight="1" x14ac:dyDescent="0.3">
      <c r="A47" s="72"/>
      <c r="B47" s="73"/>
      <c r="C47" s="107"/>
      <c r="D47" s="102"/>
      <c r="E47" s="52" t="s">
        <v>69</v>
      </c>
      <c r="F47" s="13"/>
      <c r="G47" s="55"/>
      <c r="H47" s="12"/>
      <c r="I47" s="23"/>
      <c r="J47" s="39">
        <f t="shared" si="2"/>
        <v>0</v>
      </c>
      <c r="K47" s="23"/>
      <c r="L47" s="36">
        <f t="shared" si="3"/>
        <v>0</v>
      </c>
      <c r="M47" s="79"/>
    </row>
    <row r="48" spans="1:13" ht="39" customHeight="1" x14ac:dyDescent="0.3">
      <c r="A48" s="72"/>
      <c r="B48" s="90">
        <v>4</v>
      </c>
      <c r="C48" s="94"/>
      <c r="D48" s="102"/>
      <c r="E48" s="52" t="s">
        <v>66</v>
      </c>
      <c r="F48" s="13"/>
      <c r="G48" s="55"/>
      <c r="H48" s="12"/>
      <c r="I48" s="23"/>
      <c r="J48" s="39">
        <f t="shared" si="2"/>
        <v>0</v>
      </c>
      <c r="K48" s="23"/>
      <c r="L48" s="36">
        <f t="shared" si="3"/>
        <v>0</v>
      </c>
      <c r="M48" s="76">
        <f>ROUND(IF(SUM(L48:L55)&gt;0,AVERAGEIF(L48:L55,"&gt;0",L48:L55),0),0)</f>
        <v>0</v>
      </c>
    </row>
    <row r="49" spans="1:13" ht="39" customHeight="1" x14ac:dyDescent="0.3">
      <c r="A49" s="72"/>
      <c r="B49" s="91"/>
      <c r="C49" s="95"/>
      <c r="D49" s="102"/>
      <c r="E49" s="52" t="s">
        <v>67</v>
      </c>
      <c r="F49" s="13"/>
      <c r="G49" s="55"/>
      <c r="H49" s="12"/>
      <c r="I49" s="23"/>
      <c r="J49" s="39">
        <f t="shared" si="2"/>
        <v>0</v>
      </c>
      <c r="K49" s="23"/>
      <c r="L49" s="36">
        <f t="shared" si="3"/>
        <v>0</v>
      </c>
      <c r="M49" s="77"/>
    </row>
    <row r="50" spans="1:13" ht="39" customHeight="1" x14ac:dyDescent="0.3">
      <c r="A50" s="72"/>
      <c r="B50" s="91"/>
      <c r="C50" s="96"/>
      <c r="D50" s="103"/>
      <c r="E50" s="51" t="s">
        <v>65</v>
      </c>
      <c r="F50" s="13"/>
      <c r="G50" s="55"/>
      <c r="H50" s="12"/>
      <c r="I50" s="23"/>
      <c r="J50" s="39">
        <f t="shared" si="2"/>
        <v>0</v>
      </c>
      <c r="K50" s="23"/>
      <c r="L50" s="36">
        <f t="shared" si="3"/>
        <v>0</v>
      </c>
      <c r="M50" s="77"/>
    </row>
    <row r="51" spans="1:13" ht="39" customHeight="1" x14ac:dyDescent="0.3">
      <c r="A51" s="72"/>
      <c r="B51" s="92"/>
      <c r="C51" s="97"/>
      <c r="D51" s="104"/>
      <c r="E51" s="51" t="s">
        <v>67</v>
      </c>
      <c r="F51" s="13"/>
      <c r="G51" s="55"/>
      <c r="H51" s="12"/>
      <c r="I51" s="23"/>
      <c r="J51" s="39">
        <f t="shared" si="2"/>
        <v>0</v>
      </c>
      <c r="K51" s="23"/>
      <c r="L51" s="36">
        <f t="shared" si="3"/>
        <v>0</v>
      </c>
      <c r="M51" s="78"/>
    </row>
    <row r="52" spans="1:13" ht="39" customHeight="1" x14ac:dyDescent="0.3">
      <c r="A52" s="72"/>
      <c r="B52" s="92"/>
      <c r="C52" s="97"/>
      <c r="D52" s="100"/>
      <c r="E52" s="52" t="s">
        <v>68</v>
      </c>
      <c r="F52" s="13"/>
      <c r="G52" s="55"/>
      <c r="H52" s="12"/>
      <c r="I52" s="23"/>
      <c r="J52" s="39">
        <f t="shared" si="2"/>
        <v>0</v>
      </c>
      <c r="K52" s="23"/>
      <c r="L52" s="36">
        <f t="shared" si="3"/>
        <v>0</v>
      </c>
      <c r="M52" s="78"/>
    </row>
    <row r="53" spans="1:13" ht="39" customHeight="1" x14ac:dyDescent="0.3">
      <c r="A53" s="72"/>
      <c r="B53" s="92"/>
      <c r="C53" s="97"/>
      <c r="D53" s="101"/>
      <c r="E53" s="52" t="s">
        <v>69</v>
      </c>
      <c r="F53" s="13"/>
      <c r="G53" s="55"/>
      <c r="H53" s="12"/>
      <c r="I53" s="23"/>
      <c r="J53" s="39">
        <f t="shared" si="2"/>
        <v>0</v>
      </c>
      <c r="K53" s="23"/>
      <c r="L53" s="36">
        <f t="shared" si="3"/>
        <v>0</v>
      </c>
      <c r="M53" s="78"/>
    </row>
    <row r="54" spans="1:13" ht="39" customHeight="1" x14ac:dyDescent="0.3">
      <c r="A54" s="72"/>
      <c r="B54" s="92"/>
      <c r="C54" s="97"/>
      <c r="D54" s="99"/>
      <c r="E54" s="52" t="s">
        <v>68</v>
      </c>
      <c r="F54" s="13"/>
      <c r="G54" s="55"/>
      <c r="H54" s="12"/>
      <c r="I54" s="23"/>
      <c r="J54" s="39">
        <f t="shared" si="2"/>
        <v>0</v>
      </c>
      <c r="K54" s="23"/>
      <c r="L54" s="36">
        <f t="shared" si="3"/>
        <v>0</v>
      </c>
      <c r="M54" s="78"/>
    </row>
    <row r="55" spans="1:13" ht="39" customHeight="1" x14ac:dyDescent="0.3">
      <c r="A55" s="72"/>
      <c r="B55" s="93"/>
      <c r="C55" s="98"/>
      <c r="D55" s="97"/>
      <c r="E55" s="52" t="s">
        <v>69</v>
      </c>
      <c r="F55" s="13"/>
      <c r="G55" s="55"/>
      <c r="H55" s="12"/>
      <c r="I55" s="23"/>
      <c r="J55" s="39">
        <f t="shared" si="2"/>
        <v>0</v>
      </c>
      <c r="K55" s="23"/>
      <c r="L55" s="36">
        <f t="shared" si="3"/>
        <v>0</v>
      </c>
      <c r="M55" s="79"/>
    </row>
    <row r="56" spans="1:13" ht="39" customHeight="1" x14ac:dyDescent="0.3">
      <c r="A56" s="72"/>
      <c r="B56" s="89">
        <v>5</v>
      </c>
      <c r="C56" s="94"/>
      <c r="D56" s="102"/>
      <c r="E56" s="52" t="s">
        <v>66</v>
      </c>
      <c r="F56" s="13"/>
      <c r="G56" s="55"/>
      <c r="H56" s="12"/>
      <c r="I56" s="23"/>
      <c r="J56" s="39">
        <f t="shared" si="2"/>
        <v>0</v>
      </c>
      <c r="K56" s="23"/>
      <c r="L56" s="36">
        <f t="shared" si="3"/>
        <v>0</v>
      </c>
      <c r="M56" s="76">
        <f>ROUND(IF(SUM(L56:L63)&gt;0,AVERAGEIF(L56:L63,"&gt;0",L56:L63),0),0)</f>
        <v>0</v>
      </c>
    </row>
    <row r="57" spans="1:13" ht="39" customHeight="1" x14ac:dyDescent="0.3">
      <c r="A57" s="72"/>
      <c r="B57" s="71"/>
      <c r="C57" s="95"/>
      <c r="D57" s="102"/>
      <c r="E57" s="52" t="s">
        <v>67</v>
      </c>
      <c r="F57" s="13"/>
      <c r="G57" s="55"/>
      <c r="H57" s="12"/>
      <c r="I57" s="23"/>
      <c r="J57" s="39">
        <f t="shared" si="2"/>
        <v>0</v>
      </c>
      <c r="K57" s="23"/>
      <c r="L57" s="36">
        <f t="shared" si="3"/>
        <v>0</v>
      </c>
      <c r="M57" s="77"/>
    </row>
    <row r="58" spans="1:13" ht="39" customHeight="1" x14ac:dyDescent="0.3">
      <c r="A58" s="72"/>
      <c r="B58" s="71"/>
      <c r="C58" s="95"/>
      <c r="D58" s="102"/>
      <c r="E58" s="51" t="s">
        <v>65</v>
      </c>
      <c r="F58" s="13"/>
      <c r="G58" s="55"/>
      <c r="H58" s="12"/>
      <c r="I58" s="23"/>
      <c r="J58" s="39">
        <f t="shared" si="2"/>
        <v>0</v>
      </c>
      <c r="K58" s="23"/>
      <c r="L58" s="36">
        <f t="shared" si="3"/>
        <v>0</v>
      </c>
      <c r="M58" s="77"/>
    </row>
    <row r="59" spans="1:13" ht="39" customHeight="1" x14ac:dyDescent="0.3">
      <c r="A59" s="72"/>
      <c r="B59" s="72"/>
      <c r="C59" s="106"/>
      <c r="D59" s="102"/>
      <c r="E59" s="51" t="s">
        <v>67</v>
      </c>
      <c r="F59" s="13"/>
      <c r="G59" s="55"/>
      <c r="H59" s="12"/>
      <c r="I59" s="23"/>
      <c r="J59" s="39">
        <f t="shared" si="2"/>
        <v>0</v>
      </c>
      <c r="K59" s="23"/>
      <c r="L59" s="36">
        <f t="shared" si="3"/>
        <v>0</v>
      </c>
      <c r="M59" s="78"/>
    </row>
    <row r="60" spans="1:13" ht="39" customHeight="1" x14ac:dyDescent="0.3">
      <c r="A60" s="72"/>
      <c r="B60" s="72"/>
      <c r="C60" s="106"/>
      <c r="D60" s="102"/>
      <c r="E60" s="52" t="s">
        <v>68</v>
      </c>
      <c r="F60" s="13"/>
      <c r="G60" s="55"/>
      <c r="H60" s="12"/>
      <c r="I60" s="23"/>
      <c r="J60" s="39">
        <f t="shared" si="2"/>
        <v>0</v>
      </c>
      <c r="K60" s="23"/>
      <c r="L60" s="36">
        <f t="shared" si="3"/>
        <v>0</v>
      </c>
      <c r="M60" s="78"/>
    </row>
    <row r="61" spans="1:13" ht="39" customHeight="1" x14ac:dyDescent="0.3">
      <c r="A61" s="72"/>
      <c r="B61" s="72"/>
      <c r="C61" s="106"/>
      <c r="D61" s="102"/>
      <c r="E61" s="52" t="s">
        <v>69</v>
      </c>
      <c r="F61" s="13"/>
      <c r="G61" s="55"/>
      <c r="H61" s="13"/>
      <c r="I61" s="24"/>
      <c r="J61" s="39">
        <f t="shared" si="2"/>
        <v>0</v>
      </c>
      <c r="K61" s="23"/>
      <c r="L61" s="36">
        <f t="shared" si="3"/>
        <v>0</v>
      </c>
      <c r="M61" s="78"/>
    </row>
    <row r="62" spans="1:13" ht="39" customHeight="1" x14ac:dyDescent="0.3">
      <c r="A62" s="72"/>
      <c r="B62" s="72"/>
      <c r="C62" s="106"/>
      <c r="D62" s="102"/>
      <c r="E62" s="52" t="s">
        <v>68</v>
      </c>
      <c r="F62" s="13"/>
      <c r="G62" s="55"/>
      <c r="H62" s="13"/>
      <c r="I62" s="24"/>
      <c r="J62" s="39">
        <f t="shared" si="2"/>
        <v>0</v>
      </c>
      <c r="K62" s="23"/>
      <c r="L62" s="36">
        <f t="shared" si="3"/>
        <v>0</v>
      </c>
      <c r="M62" s="78"/>
    </row>
    <row r="63" spans="1:13" ht="39" customHeight="1" x14ac:dyDescent="0.3">
      <c r="A63" s="72"/>
      <c r="B63" s="73"/>
      <c r="C63" s="107"/>
      <c r="D63" s="102"/>
      <c r="E63" s="52" t="s">
        <v>69</v>
      </c>
      <c r="F63" s="13"/>
      <c r="G63" s="55"/>
      <c r="H63" s="13"/>
      <c r="I63" s="24"/>
      <c r="J63" s="39">
        <f t="shared" si="2"/>
        <v>0</v>
      </c>
      <c r="K63" s="23"/>
      <c r="L63" s="36">
        <f t="shared" si="3"/>
        <v>0</v>
      </c>
      <c r="M63" s="79"/>
    </row>
    <row r="64" spans="1:13" ht="39" customHeight="1" x14ac:dyDescent="0.3">
      <c r="A64" s="73"/>
      <c r="B64" s="110" t="s">
        <v>79</v>
      </c>
      <c r="C64" s="111"/>
      <c r="D64" s="112"/>
      <c r="E64" s="111"/>
      <c r="F64" s="111"/>
      <c r="G64" s="111"/>
      <c r="H64" s="111"/>
      <c r="I64" s="111"/>
      <c r="J64" s="111"/>
      <c r="K64" s="111"/>
      <c r="L64" s="75"/>
      <c r="M64" s="38" t="e">
        <f>ROUND(AVERAGEIF(M24:M63,"&lt;&gt;0",M24:M63),0)</f>
        <v>#DIV/0!</v>
      </c>
    </row>
    <row r="65" spans="1:11" ht="39" customHeight="1" x14ac:dyDescent="0.3">
      <c r="A65" s="89">
        <v>3</v>
      </c>
      <c r="B65" s="113" t="s">
        <v>57</v>
      </c>
      <c r="C65" s="114"/>
      <c r="D65" s="114"/>
      <c r="E65" s="114"/>
      <c r="F65" s="114"/>
      <c r="G65" s="109"/>
      <c r="H65" s="17"/>
      <c r="I65" s="18"/>
      <c r="J65" s="18"/>
    </row>
    <row r="66" spans="1:11" ht="105" customHeight="1" x14ac:dyDescent="0.3">
      <c r="A66" s="72"/>
      <c r="B66" s="142" t="s">
        <v>56</v>
      </c>
      <c r="C66" s="75"/>
      <c r="D66" s="46" t="s">
        <v>58</v>
      </c>
      <c r="E66" s="46" t="s">
        <v>59</v>
      </c>
      <c r="F66" s="47" t="s">
        <v>52</v>
      </c>
      <c r="G66" s="48" t="s">
        <v>53</v>
      </c>
      <c r="H66" s="20"/>
      <c r="I66" s="21"/>
      <c r="J66" s="22"/>
    </row>
    <row r="67" spans="1:11" ht="18" customHeight="1" x14ac:dyDescent="0.3">
      <c r="A67" s="72"/>
      <c r="B67" s="9" t="s">
        <v>10</v>
      </c>
      <c r="C67" s="10" t="s">
        <v>11</v>
      </c>
      <c r="D67" s="15">
        <v>1</v>
      </c>
      <c r="E67" s="15">
        <v>2</v>
      </c>
      <c r="F67" s="15">
        <v>3</v>
      </c>
      <c r="G67" s="19" t="s">
        <v>22</v>
      </c>
      <c r="H67" s="22"/>
      <c r="I67" s="21"/>
      <c r="J67" s="22"/>
    </row>
    <row r="68" spans="1:11" ht="39" customHeight="1" x14ac:dyDescent="0.3">
      <c r="A68" s="72"/>
      <c r="B68" s="9">
        <v>1</v>
      </c>
      <c r="C68" s="27"/>
      <c r="D68" s="13"/>
      <c r="E68" s="13"/>
      <c r="F68" s="13"/>
      <c r="G68" s="39">
        <f>IFERROR(ROUND((D68+E68)/F68*100,2),0)</f>
        <v>0</v>
      </c>
      <c r="H68" s="22"/>
      <c r="I68" s="21"/>
      <c r="J68" s="22"/>
    </row>
    <row r="69" spans="1:11" ht="39" customHeight="1" x14ac:dyDescent="0.3">
      <c r="A69" s="72"/>
      <c r="B69" s="9">
        <v>2</v>
      </c>
      <c r="C69" s="27"/>
      <c r="D69" s="13"/>
      <c r="E69" s="13"/>
      <c r="F69" s="13"/>
      <c r="G69" s="39">
        <f t="shared" ref="G69:G73" si="4">IFERROR(ROUND((D69+E69)/F69*100,2),0)</f>
        <v>0</v>
      </c>
      <c r="H69" s="22"/>
      <c r="I69" s="21"/>
      <c r="J69" s="22"/>
    </row>
    <row r="70" spans="1:11" ht="39" customHeight="1" x14ac:dyDescent="0.3">
      <c r="A70" s="72"/>
      <c r="B70" s="9">
        <v>3</v>
      </c>
      <c r="C70" s="27"/>
      <c r="D70" s="13"/>
      <c r="E70" s="13"/>
      <c r="F70" s="13"/>
      <c r="G70" s="39">
        <f t="shared" si="4"/>
        <v>0</v>
      </c>
      <c r="H70" s="22"/>
      <c r="I70" s="21"/>
      <c r="J70" s="22"/>
    </row>
    <row r="71" spans="1:11" ht="39" customHeight="1" x14ac:dyDescent="0.3">
      <c r="A71" s="72"/>
      <c r="B71" s="9">
        <v>4</v>
      </c>
      <c r="C71" s="27"/>
      <c r="D71" s="13"/>
      <c r="E71" s="13"/>
      <c r="F71" s="13"/>
      <c r="G71" s="39">
        <f t="shared" si="4"/>
        <v>0</v>
      </c>
      <c r="H71" s="22"/>
      <c r="I71" s="21"/>
      <c r="J71" s="22"/>
    </row>
    <row r="72" spans="1:11" ht="39" customHeight="1" x14ac:dyDescent="0.3">
      <c r="A72" s="72"/>
      <c r="B72" s="9">
        <v>5</v>
      </c>
      <c r="C72" s="27"/>
      <c r="D72" s="13"/>
      <c r="E72" s="13"/>
      <c r="F72" s="13"/>
      <c r="G72" s="39">
        <f t="shared" si="4"/>
        <v>0</v>
      </c>
      <c r="H72" s="22"/>
      <c r="I72" s="21"/>
      <c r="J72" s="22"/>
    </row>
    <row r="73" spans="1:11" ht="39" customHeight="1" x14ac:dyDescent="0.3">
      <c r="A73" s="73"/>
      <c r="B73" s="143" t="s">
        <v>13</v>
      </c>
      <c r="C73" s="70"/>
      <c r="D73" s="37">
        <f t="shared" ref="D73:F73" si="5">SUM(D68:D72)</f>
        <v>0</v>
      </c>
      <c r="E73" s="37">
        <f t="shared" si="5"/>
        <v>0</v>
      </c>
      <c r="F73" s="37">
        <f t="shared" si="5"/>
        <v>0</v>
      </c>
      <c r="G73" s="39">
        <f t="shared" si="4"/>
        <v>0</v>
      </c>
      <c r="H73" s="22"/>
      <c r="I73" s="21"/>
      <c r="J73" s="22"/>
    </row>
    <row r="74" spans="1:11" ht="31.5" customHeight="1" x14ac:dyDescent="0.3">
      <c r="A74" s="89">
        <v>4</v>
      </c>
      <c r="B74" s="113" t="s">
        <v>24</v>
      </c>
      <c r="C74" s="114"/>
      <c r="D74" s="114"/>
      <c r="E74" s="114"/>
      <c r="F74" s="114"/>
      <c r="G74" s="114"/>
      <c r="H74" s="114"/>
      <c r="I74" s="114"/>
      <c r="J74" s="109"/>
      <c r="K74" s="25"/>
    </row>
    <row r="75" spans="1:11" ht="189" customHeight="1" x14ac:dyDescent="0.3">
      <c r="A75" s="72"/>
      <c r="B75" s="142" t="s">
        <v>71</v>
      </c>
      <c r="C75" s="75"/>
      <c r="D75" s="44" t="s">
        <v>86</v>
      </c>
      <c r="E75" s="44" t="s">
        <v>74</v>
      </c>
      <c r="F75" s="45" t="s">
        <v>73</v>
      </c>
      <c r="G75" s="45" t="s">
        <v>87</v>
      </c>
      <c r="H75" s="45" t="s">
        <v>74</v>
      </c>
      <c r="I75" s="45" t="s">
        <v>72</v>
      </c>
      <c r="J75" s="45" t="s">
        <v>53</v>
      </c>
      <c r="K75" s="8"/>
    </row>
    <row r="76" spans="1:11" ht="15" customHeight="1" x14ac:dyDescent="0.3">
      <c r="A76" s="72"/>
      <c r="B76" s="59" t="s">
        <v>10</v>
      </c>
      <c r="C76" s="60" t="s">
        <v>11</v>
      </c>
      <c r="D76" s="61">
        <v>1</v>
      </c>
      <c r="E76" s="61">
        <v>2</v>
      </c>
      <c r="F76" s="61">
        <v>3</v>
      </c>
      <c r="G76" s="61">
        <v>4</v>
      </c>
      <c r="H76" s="62">
        <v>5</v>
      </c>
      <c r="I76" s="62">
        <v>6</v>
      </c>
      <c r="J76" s="61" t="s">
        <v>25</v>
      </c>
      <c r="K76" s="26"/>
    </row>
    <row r="77" spans="1:11" ht="42.75" customHeight="1" x14ac:dyDescent="0.3">
      <c r="A77" s="72"/>
      <c r="B77" s="27">
        <v>1</v>
      </c>
      <c r="C77" s="27"/>
      <c r="D77" s="28"/>
      <c r="E77" s="28"/>
      <c r="F77" s="28"/>
      <c r="G77" s="28"/>
      <c r="H77" s="12"/>
      <c r="I77" s="12"/>
      <c r="J77" s="36" t="e">
        <f t="shared" ref="J77:J92" si="6">ROUND((D77+G77)/(F77+I77)*100,2)</f>
        <v>#DIV/0!</v>
      </c>
      <c r="K77" s="22"/>
    </row>
    <row r="78" spans="1:11" ht="42.75" customHeight="1" x14ac:dyDescent="0.3">
      <c r="A78" s="72"/>
      <c r="B78" s="27" t="s">
        <v>26</v>
      </c>
      <c r="C78" s="43" t="s">
        <v>27</v>
      </c>
      <c r="D78" s="28"/>
      <c r="E78" s="28"/>
      <c r="F78" s="28"/>
      <c r="G78" s="28"/>
      <c r="H78" s="12"/>
      <c r="I78" s="12"/>
      <c r="J78" s="36" t="e">
        <f t="shared" si="6"/>
        <v>#DIV/0!</v>
      </c>
      <c r="K78" s="22"/>
    </row>
    <row r="79" spans="1:11" ht="42.75" customHeight="1" x14ac:dyDescent="0.3">
      <c r="A79" s="72"/>
      <c r="B79" s="27" t="s">
        <v>28</v>
      </c>
      <c r="C79" s="43" t="s">
        <v>29</v>
      </c>
      <c r="D79" s="28"/>
      <c r="E79" s="28"/>
      <c r="F79" s="28"/>
      <c r="G79" s="28"/>
      <c r="H79" s="12"/>
      <c r="I79" s="12"/>
      <c r="J79" s="36" t="e">
        <f t="shared" si="6"/>
        <v>#DIV/0!</v>
      </c>
      <c r="K79" s="22"/>
    </row>
    <row r="80" spans="1:11" ht="42.75" customHeight="1" x14ac:dyDescent="0.3">
      <c r="A80" s="72"/>
      <c r="B80" s="27">
        <v>2</v>
      </c>
      <c r="C80" s="27"/>
      <c r="D80" s="28"/>
      <c r="E80" s="28"/>
      <c r="F80" s="28"/>
      <c r="G80" s="28"/>
      <c r="H80" s="12"/>
      <c r="I80" s="12"/>
      <c r="J80" s="36" t="e">
        <f t="shared" si="6"/>
        <v>#DIV/0!</v>
      </c>
      <c r="K80" s="22"/>
    </row>
    <row r="81" spans="1:11" ht="42.75" customHeight="1" x14ac:dyDescent="0.3">
      <c r="A81" s="72"/>
      <c r="B81" s="27" t="s">
        <v>26</v>
      </c>
      <c r="C81" s="43" t="s">
        <v>27</v>
      </c>
      <c r="D81" s="28"/>
      <c r="E81" s="28"/>
      <c r="F81" s="28"/>
      <c r="G81" s="28"/>
      <c r="H81" s="12"/>
      <c r="I81" s="12"/>
      <c r="J81" s="36" t="e">
        <f t="shared" si="6"/>
        <v>#DIV/0!</v>
      </c>
      <c r="K81" s="22"/>
    </row>
    <row r="82" spans="1:11" ht="42.75" customHeight="1" x14ac:dyDescent="0.3">
      <c r="A82" s="72"/>
      <c r="B82" s="27" t="s">
        <v>28</v>
      </c>
      <c r="C82" s="43" t="s">
        <v>29</v>
      </c>
      <c r="D82" s="28"/>
      <c r="E82" s="28"/>
      <c r="F82" s="28"/>
      <c r="G82" s="28"/>
      <c r="H82" s="12"/>
      <c r="I82" s="12"/>
      <c r="J82" s="36" t="e">
        <f t="shared" si="6"/>
        <v>#DIV/0!</v>
      </c>
      <c r="K82" s="22"/>
    </row>
    <row r="83" spans="1:11" ht="42.75" customHeight="1" x14ac:dyDescent="0.3">
      <c r="A83" s="72"/>
      <c r="B83" s="27">
        <v>3</v>
      </c>
      <c r="C83" s="27"/>
      <c r="D83" s="28"/>
      <c r="E83" s="28"/>
      <c r="F83" s="28"/>
      <c r="G83" s="28"/>
      <c r="H83" s="12"/>
      <c r="I83" s="12"/>
      <c r="J83" s="36" t="e">
        <f t="shared" si="6"/>
        <v>#DIV/0!</v>
      </c>
      <c r="K83" s="22"/>
    </row>
    <row r="84" spans="1:11" ht="42.75" customHeight="1" x14ac:dyDescent="0.3">
      <c r="A84" s="72"/>
      <c r="B84" s="27" t="s">
        <v>26</v>
      </c>
      <c r="C84" s="43" t="s">
        <v>27</v>
      </c>
      <c r="D84" s="28"/>
      <c r="E84" s="28"/>
      <c r="F84" s="28"/>
      <c r="G84" s="28"/>
      <c r="H84" s="12"/>
      <c r="I84" s="12"/>
      <c r="J84" s="36" t="e">
        <f t="shared" si="6"/>
        <v>#DIV/0!</v>
      </c>
      <c r="K84" s="22"/>
    </row>
    <row r="85" spans="1:11" ht="42.75" customHeight="1" x14ac:dyDescent="0.3">
      <c r="A85" s="72"/>
      <c r="B85" s="27" t="s">
        <v>28</v>
      </c>
      <c r="C85" s="43" t="s">
        <v>29</v>
      </c>
      <c r="D85" s="28"/>
      <c r="E85" s="28"/>
      <c r="F85" s="28"/>
      <c r="G85" s="28"/>
      <c r="H85" s="12"/>
      <c r="I85" s="12"/>
      <c r="J85" s="36" t="e">
        <f t="shared" si="6"/>
        <v>#DIV/0!</v>
      </c>
      <c r="K85" s="22"/>
    </row>
    <row r="86" spans="1:11" ht="42.75" customHeight="1" x14ac:dyDescent="0.3">
      <c r="A86" s="72"/>
      <c r="B86" s="27">
        <v>4</v>
      </c>
      <c r="C86" s="27"/>
      <c r="D86" s="28"/>
      <c r="E86" s="28"/>
      <c r="F86" s="28"/>
      <c r="G86" s="28"/>
      <c r="H86" s="12"/>
      <c r="I86" s="12"/>
      <c r="J86" s="36" t="e">
        <f t="shared" si="6"/>
        <v>#DIV/0!</v>
      </c>
      <c r="K86" s="22"/>
    </row>
    <row r="87" spans="1:11" ht="42.75" customHeight="1" x14ac:dyDescent="0.3">
      <c r="A87" s="72"/>
      <c r="B87" s="27" t="s">
        <v>26</v>
      </c>
      <c r="C87" s="43" t="s">
        <v>27</v>
      </c>
      <c r="D87" s="28"/>
      <c r="E87" s="28"/>
      <c r="F87" s="28"/>
      <c r="G87" s="28"/>
      <c r="H87" s="12"/>
      <c r="I87" s="12"/>
      <c r="J87" s="36" t="e">
        <f t="shared" si="6"/>
        <v>#DIV/0!</v>
      </c>
      <c r="K87" s="22"/>
    </row>
    <row r="88" spans="1:11" ht="42.75" customHeight="1" x14ac:dyDescent="0.3">
      <c r="A88" s="72"/>
      <c r="B88" s="27" t="s">
        <v>28</v>
      </c>
      <c r="C88" s="43" t="s">
        <v>29</v>
      </c>
      <c r="D88" s="28"/>
      <c r="E88" s="28"/>
      <c r="F88" s="28"/>
      <c r="G88" s="28"/>
      <c r="H88" s="12"/>
      <c r="I88" s="12"/>
      <c r="J88" s="36" t="e">
        <f t="shared" si="6"/>
        <v>#DIV/0!</v>
      </c>
      <c r="K88" s="22"/>
    </row>
    <row r="89" spans="1:11" ht="42.75" customHeight="1" x14ac:dyDescent="0.3">
      <c r="A89" s="72"/>
      <c r="B89" s="27">
        <v>5</v>
      </c>
      <c r="C89" s="27"/>
      <c r="D89" s="28"/>
      <c r="E89" s="28"/>
      <c r="F89" s="28"/>
      <c r="G89" s="28"/>
      <c r="H89" s="12"/>
      <c r="I89" s="12"/>
      <c r="J89" s="36" t="e">
        <f t="shared" si="6"/>
        <v>#DIV/0!</v>
      </c>
      <c r="K89" s="22"/>
    </row>
    <row r="90" spans="1:11" ht="42.75" customHeight="1" x14ac:dyDescent="0.3">
      <c r="A90" s="72"/>
      <c r="B90" s="43" t="s">
        <v>26</v>
      </c>
      <c r="C90" s="43" t="s">
        <v>27</v>
      </c>
      <c r="D90" s="28"/>
      <c r="E90" s="28"/>
      <c r="F90" s="28"/>
      <c r="G90" s="28"/>
      <c r="H90" s="12"/>
      <c r="I90" s="12"/>
      <c r="J90" s="36" t="e">
        <f t="shared" si="6"/>
        <v>#DIV/0!</v>
      </c>
      <c r="K90" s="22"/>
    </row>
    <row r="91" spans="1:11" ht="42.75" customHeight="1" x14ac:dyDescent="0.3">
      <c r="A91" s="72"/>
      <c r="B91" s="43" t="s">
        <v>28</v>
      </c>
      <c r="C91" s="43" t="s">
        <v>29</v>
      </c>
      <c r="D91" s="28"/>
      <c r="E91" s="28"/>
      <c r="F91" s="28"/>
      <c r="G91" s="28"/>
      <c r="H91" s="12"/>
      <c r="I91" s="12"/>
      <c r="J91" s="36" t="e">
        <f t="shared" si="6"/>
        <v>#DIV/0!</v>
      </c>
      <c r="K91" s="22"/>
    </row>
    <row r="92" spans="1:11" ht="42.75" customHeight="1" x14ac:dyDescent="0.3">
      <c r="A92" s="73"/>
      <c r="B92" s="130" t="s">
        <v>13</v>
      </c>
      <c r="C92" s="75"/>
      <c r="D92" s="41">
        <f>SUM(D77+D80+D83+D86+D89)</f>
        <v>0</v>
      </c>
      <c r="E92" s="28"/>
      <c r="F92" s="41">
        <f t="shared" ref="F92:G92" si="7">SUM(F77+F80+F83+F86+F89)</f>
        <v>0</v>
      </c>
      <c r="G92" s="41">
        <f t="shared" si="7"/>
        <v>0</v>
      </c>
      <c r="H92" s="28"/>
      <c r="I92" s="36">
        <f>SUM(I77+I80+I83+I86+I89)</f>
        <v>0</v>
      </c>
      <c r="J92" s="40" t="e">
        <f t="shared" si="6"/>
        <v>#DIV/0!</v>
      </c>
      <c r="K92" s="22"/>
    </row>
    <row r="93" spans="1:11" ht="36" customHeight="1" x14ac:dyDescent="0.3">
      <c r="A93" s="152">
        <v>5</v>
      </c>
      <c r="B93" s="113" t="s">
        <v>30</v>
      </c>
      <c r="C93" s="114"/>
      <c r="D93" s="114"/>
      <c r="E93" s="114"/>
      <c r="F93" s="114"/>
      <c r="G93" s="109"/>
    </row>
    <row r="94" spans="1:11" ht="161.25" customHeight="1" x14ac:dyDescent="0.3">
      <c r="A94" s="153"/>
      <c r="B94" s="108" t="s">
        <v>80</v>
      </c>
      <c r="C94" s="109"/>
      <c r="D94" s="7" t="s">
        <v>63</v>
      </c>
      <c r="E94" s="7" t="s">
        <v>31</v>
      </c>
      <c r="F94" s="7" t="s">
        <v>32</v>
      </c>
      <c r="G94" s="7" t="s">
        <v>53</v>
      </c>
    </row>
    <row r="95" spans="1:11" ht="15" customHeight="1" x14ac:dyDescent="0.3">
      <c r="A95" s="153"/>
      <c r="B95" s="63" t="s">
        <v>10</v>
      </c>
      <c r="C95" s="53" t="s">
        <v>11</v>
      </c>
      <c r="D95" s="61">
        <v>1</v>
      </c>
      <c r="E95" s="61">
        <v>2</v>
      </c>
      <c r="F95" s="61">
        <v>3</v>
      </c>
      <c r="G95" s="64" t="s">
        <v>33</v>
      </c>
    </row>
    <row r="96" spans="1:11" ht="36" customHeight="1" x14ac:dyDescent="0.3">
      <c r="A96" s="153"/>
      <c r="B96" s="9">
        <v>1</v>
      </c>
      <c r="C96" s="42"/>
      <c r="D96" s="28"/>
      <c r="E96" s="28"/>
      <c r="F96" s="28"/>
      <c r="G96" s="41" t="e">
        <f t="shared" ref="G96:G101" si="8">ROUND((D96+E96)/F96*100,2)</f>
        <v>#DIV/0!</v>
      </c>
    </row>
    <row r="97" spans="1:7" ht="36" customHeight="1" x14ac:dyDescent="0.3">
      <c r="A97" s="153"/>
      <c r="B97" s="9">
        <v>2</v>
      </c>
      <c r="C97" s="42"/>
      <c r="D97" s="28"/>
      <c r="E97" s="28"/>
      <c r="F97" s="28"/>
      <c r="G97" s="41" t="e">
        <f t="shared" si="8"/>
        <v>#DIV/0!</v>
      </c>
    </row>
    <row r="98" spans="1:7" ht="36" customHeight="1" x14ac:dyDescent="0.3">
      <c r="A98" s="153"/>
      <c r="B98" s="9">
        <v>3</v>
      </c>
      <c r="C98" s="42"/>
      <c r="D98" s="28"/>
      <c r="E98" s="28"/>
      <c r="F98" s="28"/>
      <c r="G98" s="41" t="e">
        <f t="shared" si="8"/>
        <v>#DIV/0!</v>
      </c>
    </row>
    <row r="99" spans="1:7" ht="36" customHeight="1" x14ac:dyDescent="0.3">
      <c r="A99" s="153"/>
      <c r="B99" s="9">
        <v>4</v>
      </c>
      <c r="C99" s="42"/>
      <c r="D99" s="28"/>
      <c r="E99" s="28"/>
      <c r="F99" s="28"/>
      <c r="G99" s="41" t="e">
        <f t="shared" si="8"/>
        <v>#DIV/0!</v>
      </c>
    </row>
    <row r="100" spans="1:7" ht="36" customHeight="1" x14ac:dyDescent="0.3">
      <c r="A100" s="153"/>
      <c r="B100" s="9">
        <v>5</v>
      </c>
      <c r="C100" s="42"/>
      <c r="D100" s="28"/>
      <c r="E100" s="28"/>
      <c r="F100" s="28"/>
      <c r="G100" s="41" t="e">
        <f t="shared" si="8"/>
        <v>#DIV/0!</v>
      </c>
    </row>
    <row r="101" spans="1:7" ht="36" customHeight="1" x14ac:dyDescent="0.3">
      <c r="A101" s="153"/>
      <c r="B101" s="144" t="s">
        <v>13</v>
      </c>
      <c r="C101" s="111"/>
      <c r="D101" s="41">
        <f t="shared" ref="D101:F101" si="9">SUM(D96:D100)</f>
        <v>0</v>
      </c>
      <c r="E101" s="41">
        <f t="shared" si="9"/>
        <v>0</v>
      </c>
      <c r="F101" s="41">
        <f t="shared" si="9"/>
        <v>0</v>
      </c>
      <c r="G101" s="41" t="e">
        <f t="shared" si="8"/>
        <v>#DIV/0!</v>
      </c>
    </row>
    <row r="102" spans="1:7" ht="27" customHeight="1" x14ac:dyDescent="0.3">
      <c r="A102" s="154"/>
      <c r="B102" s="108" t="s">
        <v>75</v>
      </c>
      <c r="C102" s="114"/>
      <c r="D102" s="114"/>
      <c r="E102" s="114"/>
      <c r="F102" s="114"/>
      <c r="G102" s="109"/>
    </row>
    <row r="103" spans="1:7" ht="28.5" customHeight="1" x14ac:dyDescent="0.3">
      <c r="A103" s="89">
        <v>6</v>
      </c>
      <c r="B103" s="125" t="s">
        <v>34</v>
      </c>
      <c r="C103" s="114"/>
      <c r="D103" s="114"/>
      <c r="E103" s="114"/>
      <c r="F103" s="114"/>
      <c r="G103" s="109"/>
    </row>
    <row r="104" spans="1:7" ht="28.5" customHeight="1" x14ac:dyDescent="0.3">
      <c r="A104" s="72"/>
      <c r="B104" s="150" t="s">
        <v>35</v>
      </c>
      <c r="C104" s="109"/>
      <c r="D104" s="126" t="s">
        <v>23</v>
      </c>
      <c r="E104" s="114"/>
      <c r="F104" s="114"/>
      <c r="G104" s="109"/>
    </row>
    <row r="105" spans="1:7" ht="57" customHeight="1" x14ac:dyDescent="0.3">
      <c r="A105" s="72"/>
      <c r="B105" s="151" t="s">
        <v>36</v>
      </c>
      <c r="C105" s="109"/>
      <c r="D105" s="108"/>
      <c r="E105" s="155"/>
      <c r="F105" s="155"/>
      <c r="G105" s="156"/>
    </row>
    <row r="106" spans="1:7" ht="28.5" customHeight="1" x14ac:dyDescent="0.3">
      <c r="A106" s="72"/>
      <c r="B106" s="151" t="s">
        <v>83</v>
      </c>
      <c r="C106" s="109"/>
      <c r="D106" s="108"/>
      <c r="E106" s="155"/>
      <c r="F106" s="155"/>
      <c r="G106" s="156"/>
    </row>
    <row r="107" spans="1:7" ht="57" customHeight="1" x14ac:dyDescent="0.3">
      <c r="A107" s="72"/>
      <c r="B107" s="151" t="s">
        <v>76</v>
      </c>
      <c r="C107" s="109"/>
      <c r="D107" s="108"/>
      <c r="E107" s="155"/>
      <c r="F107" s="155"/>
      <c r="G107" s="156"/>
    </row>
    <row r="108" spans="1:7" ht="28.5" customHeight="1" x14ac:dyDescent="0.3">
      <c r="A108" s="72"/>
      <c r="B108" s="151" t="s">
        <v>37</v>
      </c>
      <c r="C108" s="109"/>
      <c r="D108" s="108"/>
      <c r="E108" s="155"/>
      <c r="F108" s="155"/>
      <c r="G108" s="156"/>
    </row>
    <row r="109" spans="1:7" ht="28.5" customHeight="1" x14ac:dyDescent="0.3">
      <c r="A109" s="72"/>
      <c r="B109" s="151" t="s">
        <v>77</v>
      </c>
      <c r="C109" s="109"/>
      <c r="D109" s="108"/>
      <c r="E109" s="155"/>
      <c r="F109" s="155"/>
      <c r="G109" s="156"/>
    </row>
    <row r="110" spans="1:7" ht="90" customHeight="1" x14ac:dyDescent="0.3">
      <c r="A110" s="73"/>
      <c r="B110" s="127" t="s">
        <v>38</v>
      </c>
      <c r="C110" s="128"/>
      <c r="D110" s="90"/>
      <c r="E110" s="157"/>
      <c r="F110" s="157"/>
      <c r="G110" s="158"/>
    </row>
    <row r="111" spans="1:7" ht="30" customHeight="1" x14ac:dyDescent="0.3">
      <c r="A111" s="140">
        <v>7</v>
      </c>
      <c r="B111" s="131" t="s">
        <v>39</v>
      </c>
      <c r="C111" s="131"/>
      <c r="D111" s="131"/>
      <c r="E111" s="131"/>
      <c r="F111" s="131"/>
      <c r="G111" s="131"/>
    </row>
    <row r="112" spans="1:7" ht="59.25" customHeight="1" x14ac:dyDescent="0.3">
      <c r="A112" s="141"/>
      <c r="B112" s="145" t="s">
        <v>40</v>
      </c>
      <c r="C112" s="146"/>
      <c r="D112" s="56" t="s">
        <v>41</v>
      </c>
      <c r="E112" s="57" t="s">
        <v>23</v>
      </c>
      <c r="F112" s="58" t="s">
        <v>42</v>
      </c>
      <c r="G112" s="58" t="s">
        <v>23</v>
      </c>
    </row>
    <row r="113" spans="1:7" ht="128.4" customHeight="1" x14ac:dyDescent="0.3">
      <c r="A113" s="141"/>
      <c r="B113" s="147" t="s">
        <v>43</v>
      </c>
      <c r="C113" s="88"/>
      <c r="D113" s="159"/>
      <c r="E113" s="67"/>
      <c r="F113" s="160"/>
      <c r="G113" s="161"/>
    </row>
    <row r="114" spans="1:7" ht="138.6" customHeight="1" x14ac:dyDescent="0.3">
      <c r="A114" s="141"/>
      <c r="B114" s="143" t="s">
        <v>82</v>
      </c>
      <c r="C114" s="70"/>
      <c r="D114" s="162"/>
      <c r="E114" s="163"/>
      <c r="F114" s="160"/>
      <c r="G114" s="161"/>
    </row>
    <row r="115" spans="1:7" ht="39" customHeight="1" x14ac:dyDescent="0.3">
      <c r="A115" s="89" t="s">
        <v>44</v>
      </c>
      <c r="B115" s="125" t="s">
        <v>45</v>
      </c>
      <c r="C115" s="114"/>
      <c r="D115" s="114"/>
      <c r="E115" s="109"/>
      <c r="F115" s="29"/>
      <c r="G115" s="5"/>
    </row>
    <row r="116" spans="1:7" ht="34.5" customHeight="1" x14ac:dyDescent="0.3">
      <c r="A116" s="72"/>
      <c r="B116" s="148" t="s">
        <v>46</v>
      </c>
      <c r="C116" s="82"/>
      <c r="D116" s="30" t="s">
        <v>47</v>
      </c>
      <c r="E116" s="31" t="s">
        <v>48</v>
      </c>
      <c r="F116" s="32"/>
    </row>
    <row r="117" spans="1:7" ht="18" customHeight="1" x14ac:dyDescent="0.3">
      <c r="A117" s="72"/>
      <c r="B117" s="33" t="s">
        <v>49</v>
      </c>
      <c r="C117" s="10" t="s">
        <v>50</v>
      </c>
      <c r="D117" s="16">
        <v>1</v>
      </c>
      <c r="E117" s="16">
        <v>2</v>
      </c>
      <c r="F117" s="5"/>
    </row>
    <row r="118" spans="1:7" ht="42" customHeight="1" x14ac:dyDescent="0.3">
      <c r="A118" s="72"/>
      <c r="B118" s="33">
        <v>1</v>
      </c>
      <c r="C118" s="34"/>
      <c r="D118" s="12"/>
      <c r="E118" s="12"/>
      <c r="F118" s="22"/>
    </row>
    <row r="119" spans="1:7" ht="42" customHeight="1" x14ac:dyDescent="0.3">
      <c r="A119" s="72"/>
      <c r="B119" s="33">
        <v>2</v>
      </c>
      <c r="C119" s="34"/>
      <c r="D119" s="12"/>
      <c r="E119" s="12"/>
      <c r="F119" s="22"/>
    </row>
    <row r="120" spans="1:7" ht="42" customHeight="1" x14ac:dyDescent="0.3">
      <c r="A120" s="72"/>
      <c r="B120" s="33">
        <v>3</v>
      </c>
      <c r="C120" s="34"/>
      <c r="D120" s="12"/>
      <c r="E120" s="12"/>
      <c r="F120" s="22"/>
    </row>
    <row r="121" spans="1:7" ht="42" customHeight="1" x14ac:dyDescent="0.3">
      <c r="A121" s="72"/>
      <c r="B121" s="33">
        <v>4</v>
      </c>
      <c r="C121" s="34"/>
      <c r="D121" s="12"/>
      <c r="E121" s="12"/>
      <c r="F121" s="22"/>
    </row>
    <row r="122" spans="1:7" ht="42" customHeight="1" x14ac:dyDescent="0.3">
      <c r="A122" s="72"/>
      <c r="B122" s="33">
        <v>5</v>
      </c>
      <c r="C122" s="34"/>
      <c r="D122" s="12"/>
      <c r="E122" s="12"/>
      <c r="F122" s="22"/>
    </row>
    <row r="123" spans="1:7" ht="38.25" customHeight="1" x14ac:dyDescent="0.3">
      <c r="A123" s="73"/>
      <c r="B123" s="149" t="s">
        <v>51</v>
      </c>
      <c r="C123" s="109"/>
      <c r="D123" s="36">
        <f t="shared" ref="D123:E123" si="10">SUM(D118:D122)</f>
        <v>0</v>
      </c>
      <c r="E123" s="36">
        <f t="shared" si="10"/>
        <v>0</v>
      </c>
      <c r="F123" s="22"/>
    </row>
    <row r="124" spans="1:7" ht="15.75" customHeight="1" x14ac:dyDescent="0.3"/>
    <row r="125" spans="1:7" ht="15.75" customHeight="1" x14ac:dyDescent="0.3">
      <c r="C125" s="35"/>
      <c r="D125" s="123"/>
      <c r="E125" s="124"/>
      <c r="F125" s="124"/>
    </row>
    <row r="126" spans="1:7" ht="15.75" customHeight="1" x14ac:dyDescent="0.3">
      <c r="D126" s="124"/>
      <c r="E126" s="124"/>
      <c r="F126" s="124"/>
    </row>
    <row r="127" spans="1:7" ht="15.75" customHeight="1" x14ac:dyDescent="0.3">
      <c r="D127" s="124"/>
      <c r="E127" s="124"/>
      <c r="F127" s="124"/>
    </row>
    <row r="128" spans="1:7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</sheetData>
  <sheetProtection password="FC99" sheet="1" objects="1" scenarios="1"/>
  <mergeCells count="106">
    <mergeCell ref="A9:F10"/>
    <mergeCell ref="A111:A114"/>
    <mergeCell ref="A115:A123"/>
    <mergeCell ref="A65:A73"/>
    <mergeCell ref="B66:C66"/>
    <mergeCell ref="B73:C73"/>
    <mergeCell ref="A74:A92"/>
    <mergeCell ref="B75:C75"/>
    <mergeCell ref="B101:C101"/>
    <mergeCell ref="B112:C112"/>
    <mergeCell ref="B113:C113"/>
    <mergeCell ref="B114:C114"/>
    <mergeCell ref="B116:C116"/>
    <mergeCell ref="B123:C123"/>
    <mergeCell ref="B104:C104"/>
    <mergeCell ref="B105:C105"/>
    <mergeCell ref="B106:C106"/>
    <mergeCell ref="B107:C107"/>
    <mergeCell ref="B108:C108"/>
    <mergeCell ref="B109:C109"/>
    <mergeCell ref="B115:E115"/>
    <mergeCell ref="B111:G111"/>
    <mergeCell ref="A93:A102"/>
    <mergeCell ref="B74:J74"/>
    <mergeCell ref="B93:G93"/>
    <mergeCell ref="A20:A64"/>
    <mergeCell ref="B21:C22"/>
    <mergeCell ref="D32:D33"/>
    <mergeCell ref="D34:D35"/>
    <mergeCell ref="D36:D37"/>
    <mergeCell ref="D38:D39"/>
    <mergeCell ref="D40:D41"/>
    <mergeCell ref="D42:D43"/>
    <mergeCell ref="B92:C92"/>
    <mergeCell ref="B20:M20"/>
    <mergeCell ref="D28:D29"/>
    <mergeCell ref="D30:D31"/>
    <mergeCell ref="C24:C31"/>
    <mergeCell ref="M24:M31"/>
    <mergeCell ref="M32:M39"/>
    <mergeCell ref="M40:M47"/>
    <mergeCell ref="L21:L22"/>
    <mergeCell ref="M21:M22"/>
    <mergeCell ref="B24:B31"/>
    <mergeCell ref="D58:D59"/>
    <mergeCell ref="D60:D61"/>
    <mergeCell ref="D62:D63"/>
    <mergeCell ref="D125:F127"/>
    <mergeCell ref="B102:G102"/>
    <mergeCell ref="B103:G103"/>
    <mergeCell ref="D104:G104"/>
    <mergeCell ref="D105:G105"/>
    <mergeCell ref="D106:G106"/>
    <mergeCell ref="D107:G107"/>
    <mergeCell ref="D108:G108"/>
    <mergeCell ref="B110:C110"/>
    <mergeCell ref="D109:G109"/>
    <mergeCell ref="D110:G110"/>
    <mergeCell ref="B94:C94"/>
    <mergeCell ref="A103:A110"/>
    <mergeCell ref="B64:L64"/>
    <mergeCell ref="B65:G65"/>
    <mergeCell ref="A1:G1"/>
    <mergeCell ref="A2:C2"/>
    <mergeCell ref="D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D8:G8"/>
    <mergeCell ref="K21:K22"/>
    <mergeCell ref="C32:C39"/>
    <mergeCell ref="B40:B47"/>
    <mergeCell ref="C40:C47"/>
    <mergeCell ref="D44:D45"/>
    <mergeCell ref="D46:D47"/>
    <mergeCell ref="A8:C8"/>
    <mergeCell ref="A11:A19"/>
    <mergeCell ref="B12:C12"/>
    <mergeCell ref="M56:M63"/>
    <mergeCell ref="B11:F11"/>
    <mergeCell ref="D21:D22"/>
    <mergeCell ref="E21:E22"/>
    <mergeCell ref="F21:G21"/>
    <mergeCell ref="H21:I21"/>
    <mergeCell ref="J21:J22"/>
    <mergeCell ref="B32:B39"/>
    <mergeCell ref="B48:B55"/>
    <mergeCell ref="C48:C55"/>
    <mergeCell ref="D24:D25"/>
    <mergeCell ref="D26:D27"/>
    <mergeCell ref="D54:D55"/>
    <mergeCell ref="D52:D53"/>
    <mergeCell ref="D48:D49"/>
    <mergeCell ref="D50:D51"/>
    <mergeCell ref="M48:M55"/>
    <mergeCell ref="B19:C19"/>
    <mergeCell ref="B56:B63"/>
    <mergeCell ref="C56:C63"/>
    <mergeCell ref="D56:D57"/>
  </mergeCells>
  <pageMargins left="0.7" right="0.7" top="0.75" bottom="0.75" header="0" footer="0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Piecuch</dc:creator>
  <cp:lastModifiedBy>Sylwia Piecuch</cp:lastModifiedBy>
  <dcterms:created xsi:type="dcterms:W3CDTF">2022-08-02T07:39:01Z</dcterms:created>
  <dcterms:modified xsi:type="dcterms:W3CDTF">2022-10-13T06:19:46Z</dcterms:modified>
</cp:coreProperties>
</file>