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5" yWindow="4935" windowWidth="19260" windowHeight="5670" tabRatio="861" activeTab="5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">'1-STRUKTURA-PODST'!$A$1:$AG$35</definedName>
    <definedName name="Print_Titles" localSheetId="41">'41-GMINY'!$3:$4</definedName>
  </definedNames>
  <calcPr calcId="124519"/>
</workbook>
</file>

<file path=xl/calcChain.xml><?xml version="1.0" encoding="utf-8"?>
<calcChain xmlns="http://schemas.openxmlformats.org/spreadsheetml/2006/main">
  <c r="B27" i="46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J5"/>
  <c r="I5"/>
  <c r="G5"/>
  <c r="F5"/>
  <c r="E5"/>
  <c r="D5"/>
  <c r="C5"/>
  <c r="B5"/>
  <c r="AG36" i="42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A2" i="5" l="1"/>
  <c r="A2" i="6"/>
  <c r="A2" i="33"/>
  <c r="A2" i="7"/>
  <c r="A2" i="8"/>
  <c r="A2" i="11"/>
  <c r="A2" i="12"/>
  <c r="A2" i="9"/>
  <c r="A2" i="10"/>
  <c r="A2" i="13"/>
  <c r="A2" i="14"/>
  <c r="A2" i="15"/>
  <c r="A2" i="16"/>
  <c r="A2" i="17"/>
  <c r="A2" i="18"/>
  <c r="A2" i="19"/>
  <c r="A2" i="20"/>
  <c r="A2" i="21"/>
  <c r="A2" i="22"/>
  <c r="A2" i="23"/>
  <c r="A2" i="24"/>
  <c r="A2" i="25"/>
  <c r="A2" i="26"/>
  <c r="A2" i="27"/>
  <c r="A2" i="28"/>
  <c r="A2" i="29"/>
  <c r="A2" i="30"/>
  <c r="A2" i="31"/>
  <c r="A2" i="32"/>
  <c r="A2" i="35"/>
  <c r="A2" i="36"/>
  <c r="A2" i="37"/>
  <c r="A2" i="38"/>
  <c r="A2" i="39"/>
  <c r="A2" i="40"/>
  <c r="A2" i="41"/>
  <c r="A2" i="42"/>
  <c r="A2" i="43"/>
  <c r="A2" i="4"/>
  <c r="C4" i="43"/>
  <c r="C4" i="42"/>
  <c r="C4" i="41"/>
  <c r="C4" i="40"/>
  <c r="C4" i="39"/>
  <c r="C4" i="38"/>
  <c r="C4" i="37"/>
  <c r="C4" i="36"/>
  <c r="C4" i="35"/>
  <c r="C4" i="32"/>
  <c r="C4" i="31"/>
  <c r="C4" i="30"/>
  <c r="C4" i="29"/>
  <c r="C4" i="28"/>
  <c r="C4" i="27"/>
  <c r="C4" i="26"/>
  <c r="C4" i="25"/>
  <c r="C4" i="24"/>
  <c r="C4" i="23"/>
  <c r="C4" i="22"/>
  <c r="C4" i="21"/>
  <c r="C4" i="20"/>
  <c r="C4" i="19"/>
  <c r="C4" i="18"/>
  <c r="C4" i="17"/>
  <c r="C4" i="16"/>
  <c r="C4" i="15"/>
  <c r="C4" i="14"/>
  <c r="C4" i="13"/>
  <c r="C4" i="10"/>
  <c r="C4" i="9"/>
  <c r="C4" i="12"/>
  <c r="C4" i="8"/>
  <c r="C4" i="7"/>
  <c r="C4" i="33"/>
  <c r="C4" i="6"/>
  <c r="C4" i="5"/>
  <c r="C4" i="4"/>
  <c r="D4" i="43"/>
  <c r="D4" i="42"/>
  <c r="D4" i="41"/>
  <c r="D4" i="40"/>
  <c r="D4" i="39"/>
  <c r="D4" i="38"/>
  <c r="D4" i="37"/>
  <c r="D4" i="36"/>
  <c r="D4" i="35"/>
  <c r="D4" i="32"/>
  <c r="D4" i="31"/>
  <c r="D4" i="30"/>
  <c r="D4" i="29"/>
  <c r="D4" i="28"/>
  <c r="D4" i="27"/>
  <c r="D4" i="26"/>
  <c r="D4" i="25"/>
  <c r="D4" i="24"/>
  <c r="D4" i="23"/>
  <c r="D4" i="22"/>
  <c r="D4" i="21"/>
  <c r="D4" i="20"/>
  <c r="D4" i="19"/>
  <c r="D4" i="18"/>
  <c r="D4" i="17"/>
  <c r="D4" i="16"/>
  <c r="D4" i="15"/>
  <c r="D4" i="14"/>
  <c r="D4" i="13"/>
  <c r="D4" i="10"/>
  <c r="D4" i="9"/>
  <c r="D4" i="12"/>
  <c r="D4" i="8"/>
  <c r="D4" i="7"/>
  <c r="D4" i="33"/>
  <c r="D4" i="6"/>
  <c r="D4" i="5"/>
  <c r="D4" i="4"/>
  <c r="C156" i="44"/>
  <c r="D156"/>
  <c r="E156"/>
  <c r="F156"/>
  <c r="C97" l="1"/>
  <c r="D97"/>
  <c r="E97"/>
  <c r="F97"/>
  <c r="B28" i="46" l="1"/>
  <c r="C164" i="44"/>
  <c r="D164"/>
  <c r="E164"/>
  <c r="F164"/>
  <c r="Q1" i="39" l="1"/>
  <c r="C130" i="44"/>
  <c r="D130"/>
  <c r="E130"/>
  <c r="F130"/>
  <c r="Q1" i="33" l="1"/>
  <c r="Q1" i="43"/>
  <c r="Q1" i="42"/>
  <c r="Q1" i="41"/>
  <c r="Q1" i="40"/>
  <c r="Q1" i="38"/>
  <c r="Q1" i="6"/>
  <c r="C58" i="44"/>
  <c r="C68"/>
  <c r="C81"/>
  <c r="C89"/>
  <c r="C111"/>
  <c r="C123"/>
  <c r="C140"/>
  <c r="C149"/>
  <c r="G149" s="1"/>
  <c r="C178"/>
  <c r="C186"/>
  <c r="C39"/>
  <c r="C192"/>
  <c r="D58"/>
  <c r="D68"/>
  <c r="D81"/>
  <c r="D89"/>
  <c r="D111"/>
  <c r="D123"/>
  <c r="D140"/>
  <c r="D149"/>
  <c r="D178"/>
  <c r="D186"/>
  <c r="D39"/>
  <c r="D192"/>
  <c r="E58"/>
  <c r="E68"/>
  <c r="E39"/>
  <c r="E81"/>
  <c r="E89"/>
  <c r="E111"/>
  <c r="E123"/>
  <c r="G130"/>
  <c r="E140"/>
  <c r="E149"/>
  <c r="G164"/>
  <c r="E178"/>
  <c r="E186"/>
  <c r="E192"/>
  <c r="F58"/>
  <c r="F68"/>
  <c r="F81"/>
  <c r="F89"/>
  <c r="F111"/>
  <c r="F123"/>
  <c r="F140"/>
  <c r="F149"/>
  <c r="F178"/>
  <c r="F186"/>
  <c r="F39"/>
  <c r="F192"/>
  <c r="Q2" i="40"/>
  <c r="D2" i="44"/>
  <c r="G5"/>
  <c r="G156"/>
  <c r="G36"/>
  <c r="G37"/>
  <c r="G38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9"/>
  <c r="G60"/>
  <c r="G61"/>
  <c r="G62"/>
  <c r="G63"/>
  <c r="G64"/>
  <c r="G65"/>
  <c r="G66"/>
  <c r="G67"/>
  <c r="G69"/>
  <c r="G70"/>
  <c r="G71"/>
  <c r="G72"/>
  <c r="G73"/>
  <c r="G74"/>
  <c r="G75"/>
  <c r="G76"/>
  <c r="G77"/>
  <c r="G78"/>
  <c r="G79"/>
  <c r="G80"/>
  <c r="G82"/>
  <c r="G83"/>
  <c r="G84"/>
  <c r="G85"/>
  <c r="G86"/>
  <c r="G87"/>
  <c r="G88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2"/>
  <c r="G113"/>
  <c r="G114"/>
  <c r="G115"/>
  <c r="G116"/>
  <c r="G117"/>
  <c r="G118"/>
  <c r="G119"/>
  <c r="G120"/>
  <c r="G121"/>
  <c r="G122"/>
  <c r="G124"/>
  <c r="G125"/>
  <c r="G126"/>
  <c r="G127"/>
  <c r="G128"/>
  <c r="G129"/>
  <c r="G131"/>
  <c r="G132"/>
  <c r="G133"/>
  <c r="G134"/>
  <c r="G135"/>
  <c r="G136"/>
  <c r="G137"/>
  <c r="G138"/>
  <c r="G139"/>
  <c r="G141"/>
  <c r="G142"/>
  <c r="G143"/>
  <c r="G144"/>
  <c r="G145"/>
  <c r="G146"/>
  <c r="G147"/>
  <c r="G148"/>
  <c r="G150"/>
  <c r="G151"/>
  <c r="G152"/>
  <c r="G153"/>
  <c r="G154"/>
  <c r="G155"/>
  <c r="G157"/>
  <c r="G158"/>
  <c r="G159"/>
  <c r="G160"/>
  <c r="G161"/>
  <c r="G162"/>
  <c r="G163"/>
  <c r="G165"/>
  <c r="G166"/>
  <c r="G167"/>
  <c r="G168"/>
  <c r="G169"/>
  <c r="G170"/>
  <c r="G171"/>
  <c r="G172"/>
  <c r="G173"/>
  <c r="G174"/>
  <c r="G175"/>
  <c r="G176"/>
  <c r="G177"/>
  <c r="G179"/>
  <c r="G180"/>
  <c r="G181"/>
  <c r="G182"/>
  <c r="G183"/>
  <c r="G184"/>
  <c r="G185"/>
  <c r="G186"/>
  <c r="G187"/>
  <c r="G188"/>
  <c r="G189"/>
  <c r="G190"/>
  <c r="G191"/>
  <c r="G193"/>
  <c r="G194"/>
  <c r="G195"/>
  <c r="G196"/>
  <c r="G197"/>
  <c r="G198"/>
  <c r="G199"/>
  <c r="G200"/>
  <c r="G201"/>
  <c r="G202"/>
  <c r="Q2" i="43"/>
  <c r="Q2" i="42"/>
  <c r="R36"/>
  <c r="Q2" i="41"/>
  <c r="Q2" i="39"/>
  <c r="Q2" i="38"/>
  <c r="Q1" i="37"/>
  <c r="Q2"/>
  <c r="Q1" i="36"/>
  <c r="Q2"/>
  <c r="Q1" i="35"/>
  <c r="Q2"/>
  <c r="Q1" i="32"/>
  <c r="Q2"/>
  <c r="Q1" i="31"/>
  <c r="Q2"/>
  <c r="Q1" i="30"/>
  <c r="Q2"/>
  <c r="Q1" i="29"/>
  <c r="Q2"/>
  <c r="Q1" i="28"/>
  <c r="Q2"/>
  <c r="Q1" i="27"/>
  <c r="Q2"/>
  <c r="Q1" i="26"/>
  <c r="Q2"/>
  <c r="Q1" i="25"/>
  <c r="Q2"/>
  <c r="Q1" i="24"/>
  <c r="Q2"/>
  <c r="Q1" i="23"/>
  <c r="Q2"/>
  <c r="Q1" i="22"/>
  <c r="Q2"/>
  <c r="Q1" i="21"/>
  <c r="Q2"/>
  <c r="Q1" i="20"/>
  <c r="Q2"/>
  <c r="Q1" i="19"/>
  <c r="Q2"/>
  <c r="Q1" i="18"/>
  <c r="Q2"/>
  <c r="Q1" i="17"/>
  <c r="Q2"/>
  <c r="Q1" i="16"/>
  <c r="Q2"/>
  <c r="Q1" i="15"/>
  <c r="Q2"/>
  <c r="Q1" i="14"/>
  <c r="Q2"/>
  <c r="Q1" i="13"/>
  <c r="Q2"/>
  <c r="Q1" i="10"/>
  <c r="Q2"/>
  <c r="Q1" i="9"/>
  <c r="Q2"/>
  <c r="Q1" i="12"/>
  <c r="Q2"/>
  <c r="Q1" i="11"/>
  <c r="Q2"/>
  <c r="Q1" i="8"/>
  <c r="Q2"/>
  <c r="Q1" i="7"/>
  <c r="Q2"/>
  <c r="Q2" i="33"/>
  <c r="Q2" i="6"/>
  <c r="Q2" i="5"/>
  <c r="Q2" i="4"/>
  <c r="Q2" i="1"/>
  <c r="G89" i="44" l="1"/>
  <c r="G123"/>
  <c r="G39"/>
  <c r="G140"/>
  <c r="G178"/>
  <c r="G192"/>
  <c r="K36" i="42"/>
  <c r="P36"/>
  <c r="G81" i="44"/>
  <c r="H36" i="42"/>
  <c r="G68" i="44"/>
  <c r="G58"/>
  <c r="D203"/>
  <c r="F203"/>
  <c r="G111"/>
  <c r="C203"/>
  <c r="E203"/>
  <c r="C36" i="42" l="1"/>
  <c r="E36" s="1"/>
  <c r="G203" i="44"/>
</calcChain>
</file>

<file path=xl/sharedStrings.xml><?xml version="1.0" encoding="utf-8"?>
<sst xmlns="http://schemas.openxmlformats.org/spreadsheetml/2006/main" count="5430" uniqueCount="592">
  <si>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</si>
  <si>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</si>
  <si>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</si>
  <si>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</si>
  <si>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</si>
  <si>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</si>
  <si>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</si>
  <si>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</si>
  <si>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</si>
  <si>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</si>
  <si>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</si>
  <si>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</si>
  <si>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</si>
  <si>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</si>
  <si>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</si>
  <si>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</si>
  <si>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</si>
  <si>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</si>
  <si>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</si>
  <si>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</si>
  <si>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</si>
  <si>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</si>
  <si>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</si>
  <si>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</si>
  <si>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</si>
  <si>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</si>
  <si>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</si>
  <si>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</si>
  <si>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</si>
  <si>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</si>
  <si>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</si>
  <si>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</si>
  <si>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</si>
  <si>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</si>
  <si>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</si>
  <si>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</si>
  <si>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</si>
  <si>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</si>
  <si>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</si>
  <si>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</si>
  <si>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</si>
  <si>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</si>
  <si>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</si>
  <si>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</si>
  <si>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</si>
  <si>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</si>
  <si>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</si>
  <si>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</si>
  <si>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</si>
  <si>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</si>
  <si>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</si>
  <si>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</si>
  <si>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</si>
  <si>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</si>
  <si>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</si>
  <si>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</si>
  <si>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</si>
  <si>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</si>
  <si>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</si>
  <si>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</si>
  <si>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</si>
  <si>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</si>
  <si>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</si>
  <si>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</si>
  <si>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</si>
  <si>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</si>
  <si>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</si>
  <si>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</si>
  <si>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</si>
  <si>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</si>
  <si>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</si>
  <si>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</si>
  <si>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</si>
  <si>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</si>
  <si>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</si>
  <si>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</si>
  <si>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</si>
  <si>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</si>
  <si>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</si>
  <si>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</si>
  <si>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</si>
  <si>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</si>
  <si>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</si>
  <si>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</si>
  <si>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</si>
  <si>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</si>
  <si>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</si>
  <si>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</si>
  <si>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</si>
  <si>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</si>
  <si>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</si>
  <si>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</si>
  <si>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</si>
  <si>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</si>
  <si>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</si>
  <si>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</si>
  <si>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</si>
  <si>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</si>
  <si>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</si>
  <si>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</si>
  <si>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</si>
  <si>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</si>
  <si>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</si>
  <si>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</si>
  <si>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</si>
  <si>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</si>
  <si>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</si>
  <si>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</si>
  <si>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</si>
  <si>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</si>
  <si>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</si>
  <si>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</si>
  <si>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</si>
  <si>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</si>
  <si>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</si>
  <si>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</si>
  <si>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</si>
  <si>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</si>
  <si>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</si>
  <si>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</si>
  <si>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</si>
  <si>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</si>
  <si>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</si>
  <si>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</si>
  <si>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</si>
  <si>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</si>
  <si>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</si>
  <si>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</si>
  <si>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</si>
  <si>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</si>
  <si>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</si>
  <si>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</si>
  <si>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</si>
  <si>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</si>
  <si>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</si>
  <si>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</si>
  <si>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</si>
  <si>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</si>
  <si>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</si>
  <si>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</si>
  <si>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</si>
  <si>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</si>
  <si>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</si>
  <si>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</si>
  <si>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</si>
  <si>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</si>
  <si>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</si>
  <si>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</si>
  <si>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</si>
  <si>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</si>
  <si>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</si>
  <si>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</si>
  <si>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</si>
  <si>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</si>
  <si>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</si>
  <si>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</si>
  <si>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</si>
  <si>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</si>
  <si>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</si>
  <si>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</si>
  <si>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</si>
  <si>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</si>
  <si>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</si>
  <si>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</si>
  <si>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</si>
  <si>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</si>
  <si>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</si>
  <si>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</si>
  <si>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</si>
  <si>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</si>
  <si>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</si>
  <si>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</si>
  <si>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</si>
  <si>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</si>
  <si>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</si>
  <si>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</si>
  <si>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</si>
  <si>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</si>
  <si>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</si>
  <si>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</si>
  <si>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</si>
  <si>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</si>
  <si>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</si>
  <si>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</si>
  <si>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</si>
  <si>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</si>
  <si>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</si>
  <si>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</si>
  <si>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</si>
  <si>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</si>
  <si>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</si>
  <si>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</si>
  <si>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</si>
  <si>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</si>
  <si>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</si>
  <si>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</si>
  <si>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</si>
  <si>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</si>
  <si>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</si>
  <si>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</si>
  <si>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</si>
  <si>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</si>
  <si>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</si>
  <si>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profil IIII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</si>
  <si>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</si>
  <si>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</si>
  <si>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</si>
  <si>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</si>
  <si>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</si>
  <si>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</si>
  <si>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</si>
  <si>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</si>
  <si>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</si>
  <si>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</si>
  <si>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</si>
  <si>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</si>
  <si>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</si>
  <si>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</si>
  <si>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</si>
  <si>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</si>
  <si>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</si>
  <si>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</si>
  <si>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</si>
  <si>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</si>
  <si>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</si>
  <si>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</si>
  <si>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</si>
  <si>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</si>
  <si>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</si>
  <si>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</si>
  <si>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</si>
  <si>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</si>
  <si>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</si>
  <si>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</si>
  <si>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</si>
  <si>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</si>
  <si>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</si>
  <si>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</si>
  <si>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</si>
  <si>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</si>
  <si>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</si>
  <si>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</si>
  <si>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</si>
  <si>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</si>
  <si>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</si>
  <si>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</si>
  <si>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</si>
  <si>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</si>
  <si>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</si>
  <si>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</si>
  <si>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</si>
  <si>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</si>
  <si>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</si>
  <si>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</si>
  <si>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</si>
  <si>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</si>
  <si>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</si>
  <si>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</si>
  <si>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</si>
  <si>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</si>
  <si>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</si>
  <si>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</si>
  <si>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</si>
  <si>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</si>
  <si>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</si>
  <si>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</si>
  <si>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</si>
  <si>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</si>
  <si>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</si>
  <si>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 xml:space="preserve">     - podjęcie pracy w ramach dofinansowania wynagrodzenia 
         za zatrudnienie skierowanego bezreobotnego powyżej 
         50 roku życia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</si>
  <si>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</si>
  <si>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</si>
  <si>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</si>
  <si>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</si>
  <si>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</si>
  <si>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</si>
  <si>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</si>
  <si>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</si>
  <si>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</si>
  <si>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</si>
  <si>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</si>
  <si>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</si>
  <si>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</si>
  <si>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</si>
  <si>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</si>
  <si>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</si>
  <si>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</si>
  <si>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</si>
  <si>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</si>
  <si>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</si>
  <si>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</si>
  <si>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</si>
  <si>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</si>
  <si>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</si>
  <si>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</si>
  <si>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</si>
  <si>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</si>
  <si>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</si>
  <si>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</si>
  <si>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</si>
  <si>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</si>
  <si>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</si>
  <si>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</si>
  <si>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</si>
  <si>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</si>
  <si>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</si>
  <si>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</si>
  <si>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</si>
  <si>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</si>
  <si>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</si>
  <si>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</si>
  <si>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</si>
  <si>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</si>
  <si>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</si>
  <si>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</si>
  <si>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</si>
  <si>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</si>
  <si>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</si>
  <si>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</si>
  <si>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</si>
  <si>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</si>
  <si>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</si>
  <si>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</si>
  <si>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</si>
  <si>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</si>
  <si>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</si>
  <si>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</si>
  <si>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</si>
  <si>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</si>
  <si>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</si>
  <si>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</si>
  <si>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</si>
  <si>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</si>
  <si>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</si>
  <si>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</si>
  <si>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</si>
  <si>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</si>
  <si>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</si>
  <si>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</si>
  <si>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</si>
  <si>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</si>
  <si>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</si>
  <si>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</si>
  <si>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</si>
  <si>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</si>
  <si>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</si>
  <si>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</si>
  <si>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</si>
  <si>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</si>
  <si>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</si>
  <si>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</si>
  <si>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</si>
  <si>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</si>
  <si>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</si>
  <si>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</si>
  <si>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</si>
  <si>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</si>
  <si>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</si>
  <si>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</si>
  <si>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</si>
  <si>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</si>
  <si>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</si>
  <si>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</si>
  <si>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</si>
  <si>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</si>
  <si>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</si>
  <si>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</si>
  <si>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</si>
  <si>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</si>
  <si>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</si>
  <si>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</si>
  <si>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</si>
  <si>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</si>
  <si>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</si>
  <si>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</si>
  <si>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</si>
  <si>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</si>
  <si>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</si>
  <si>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</si>
  <si>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</si>
  <si>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</si>
  <si>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</si>
  <si>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</si>
  <si>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</si>
  <si>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</si>
  <si>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</si>
  <si>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</si>
  <si>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</si>
  <si>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</si>
  <si>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</si>
  <si>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</si>
  <si>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</si>
  <si>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</si>
  <si>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</si>
  <si>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</si>
  <si>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</si>
  <si>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</si>
  <si>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</si>
  <si>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</si>
  <si>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</si>
  <si>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</si>
  <si>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</si>
  <si>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</si>
  <si>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</si>
  <si>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</si>
  <si>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</si>
  <si>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</si>
  <si>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</si>
  <si>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</si>
  <si>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</si>
  <si>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</si>
  <si>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</si>
  <si>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</si>
  <si>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</si>
  <si>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</si>
  <si>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</si>
  <si>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</si>
  <si>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</si>
  <si>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</si>
  <si>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</si>
  <si>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</si>
  <si>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</si>
  <si>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</si>
  <si>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</si>
  <si>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</si>
  <si>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</si>
  <si>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</si>
  <si>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</si>
  <si>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</si>
  <si>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</si>
  <si>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</si>
  <si>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</si>
  <si>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</si>
  <si>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</si>
  <si>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</si>
  <si>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</si>
  <si>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</si>
  <si>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</si>
  <si>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</si>
  <si>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</si>
  <si>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</si>
  <si>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</si>
  <si>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</si>
  <si>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</si>
  <si>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</si>
  <si>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</si>
  <si>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</si>
  <si>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</si>
  <si>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</si>
  <si>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</si>
  <si>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</si>
  <si>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</si>
  <si>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</si>
  <si>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</si>
  <si>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</si>
  <si>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</si>
  <si>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</si>
  <si>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</si>
  <si>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</si>
  <si>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</si>
  <si>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</si>
  <si>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</si>
  <si>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</si>
  <si>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</si>
  <si>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</si>
  <si>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</si>
  <si>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</si>
  <si>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</si>
  <si>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</si>
  <si>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</si>
  <si>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</si>
  <si>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</si>
  <si>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 2016 ROKU</t>
  </si>
  <si>
    <t>2016 ROKU</t>
  </si>
  <si>
    <t>2016 ROKU; CIĄG DALSZY</t>
  </si>
  <si>
    <t>2016 ROKU;  CIĄG DALSZY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</si>
  <si>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</si>
  <si>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</si>
  <si>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</si>
  <si>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</si>
  <si>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</si>
  <si>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</si>
  <si>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</si>
  <si>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</si>
  <si>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</si>
  <si>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</si>
  <si>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</si>
  <si>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</si>
  <si>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</si>
  <si>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</si>
  <si>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</si>
  <si>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</si>
  <si>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</si>
  <si>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</si>
  <si>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</si>
  <si>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</si>
  <si>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</si>
  <si>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</si>
  <si>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</si>
  <si>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</si>
  <si>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</si>
  <si>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</si>
  <si>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</si>
  <si>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</si>
  <si>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</si>
  <si>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</si>
  <si>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</si>
  <si>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X 2016</t>
  </si>
  <si>
    <t>Zgłoszenia zwolnień i zwolnienia grupowe, zwolnienia monitorowane; bezrobotni zwolnieni z przyczyn zakładu pracy w listopadzie 2016 r.</t>
  </si>
  <si>
    <t>Bezrobotni niepełnosprawni w listopadzie 2016 r.</t>
  </si>
  <si>
    <t>Bilans bezrobotnych w listopadzie 2016 r.</t>
  </si>
  <si>
    <t>Podjęcia pracy i aktywizacja bezrobotnych w listopadzie 2016 r.</t>
  </si>
  <si>
    <t>Bilans bezrobotnych kobiet w listopadzie 2016 roku</t>
  </si>
  <si>
    <t>Podjęcia pracy i aktywizacja bezrobotnych kobiet w listopadzie 2016 r.</t>
  </si>
  <si>
    <t>Bilans bezrobotnych zamieszkałych na wsi w listopadzie 2016 r.</t>
  </si>
  <si>
    <t>Podjęcia pracy i aktywizacja bezrobotnych zamieszkałych na wsi w listopadzie 2016 r.</t>
  </si>
  <si>
    <t>Bilans bezrobotnych do 30 roku życia w listopadzie 2016 r.</t>
  </si>
  <si>
    <t>Podjęcia pracy i aktywizacja bezrobotnych do 30 roku życia w listopadzie 2016 r.</t>
  </si>
  <si>
    <t>Bilans bezrobotnych do 25 roku życia w listopadzie 2016 r.</t>
  </si>
  <si>
    <t>Podjęcia pracy i aktywizacja bezrobotnych do 25 roku życia w listopadzie 2016 r.</t>
  </si>
  <si>
    <t>Bilans bezrobotnych powyżej 50 roku życia w listopadzie 2016 r.</t>
  </si>
  <si>
    <t>Podjęcia pracy i aktywizacja bezrobotnych powyżej 50 roku życia w listopadzie 2016 r.</t>
  </si>
  <si>
    <t>Bilans długotrwale bezrobotnych w listopadzie 2016 r.</t>
  </si>
  <si>
    <t>Podjęcia pracy i aktywizacja długotrwale bezrobotnych w listopadzie 2016 r.</t>
  </si>
  <si>
    <t>Wolne miejsca pracy i miejsca aktywizacji zawodowej w listopadzie 2016 r.</t>
  </si>
  <si>
    <t>Uczestnictwo w działaniach realizowanych w ramach projektów współfinansowanych z EFS w listopadzie 2016 r.</t>
  </si>
  <si>
    <t>Bezrobotni, dla których ustalono profil pomocy w listopadzie 2016 r.</t>
  </si>
  <si>
    <t>Osoby objęte indywidualnym planem działania (bezrobotni i poszukujący pracy) w listopadzie 2016 r.</t>
  </si>
  <si>
    <t>Osoby uprawnione do dodatku aktywizacyjnego oraz cudzoziemcy z prawem do zasiłku w listopadzie 2016 r.</t>
  </si>
  <si>
    <t>Poszukujący pracy w listopadzie 2016 r.</t>
  </si>
  <si>
    <t>Bezrobotni według miast i gmin województwa kujawsko-pomorskiego w listopadzie 2016 r.</t>
  </si>
  <si>
    <t>Informacja dotycząca refundowania pracodawcom lub przedsiębiorcom kosztów zatrudnienia bezrobotnych do 30 roku życia w listopadzie 2016 roku</t>
  </si>
  <si>
    <t>Bezrobotni uczestniczący w aktywnych formach przeciwdziałania bezrobociu w końcu listopada 2016 r.</t>
  </si>
  <si>
    <t>ANEKS STATYSTYCZNY: Dane o sytuacji na rynku pracy województwa kujawsko-pomorskiego za listopad 2016 roku</t>
  </si>
  <si>
    <t>Bilans bezrobotnych w okresie styczeń - listopad 2016 r.</t>
  </si>
  <si>
    <t>Podjęcia pracy i aktywizacja bezrobotnych w okresie styczeń - listopad 2016 r.</t>
  </si>
  <si>
    <t>Bilans bezrobotnych kobiet w okresie styczeń - listopad 2016 r.</t>
  </si>
  <si>
    <t>Podjęcia pracy i aktywizacja bezrobotnych kobiet w okresie styczeń - listopad 2016 r.</t>
  </si>
  <si>
    <t>Bilans bezrobotnych zamieszkałych na wsi w okresie styczeń - listopad 2016 r.</t>
  </si>
  <si>
    <t>Podjęcia pracy i aktywizacja bezrobotnych zamieszkałych na wsi w okresie styczeń - listopad 2016 r.</t>
  </si>
  <si>
    <t>Bilans bezrobotnych do 30 roku życia w okresie styczeń - listopad 2016 r.</t>
  </si>
  <si>
    <t>Podjęcia pracy i aktywizacja bezrobotnych do 30 roku życia w okresie styczeń - listopad 2016 r.</t>
  </si>
  <si>
    <t>Bilans bezrobotnych do 25 roku życia w okresie styczeń - listopad 2016 r.</t>
  </si>
  <si>
    <t>Podjęcia pracy i aktywizacja bezrobotnych do 25 roku życia w okresie styczeń - listopad 2016 r.</t>
  </si>
  <si>
    <t>Bilans bezrobotnych powyżej 50 roku życia w okresie styczeń - listopad 2016 r.</t>
  </si>
  <si>
    <t>Podjęcia pracy i aktywizacja bezrobotnych powyżej 50  roku życia w okresie styczeń - listopad 2016</t>
  </si>
  <si>
    <t xml:space="preserve">Bilans długotrwale bezrobotnych w okresie styczeń - listopad 2016 r. </t>
  </si>
  <si>
    <t>Podjęcia pracy i aktywizacja długotrwale bezrobotnych w okresie styczeń - listopad 2016 r.</t>
  </si>
  <si>
    <t xml:space="preserve">TABELA 42. INFORMACJA DOTYCZĄCA REFUNDOWANIA PRACODAWCOM LUB PRZEDSIĘBIORCOMKOSZTÓW ZATRUDNIENIA BEZROBOTNYCH DO 30 ROKU ŻYCIA W LISTOPADZIE 2016 ROKU
</t>
  </si>
  <si>
    <t>TABELA 41. BEZROBOTNI WEDŁUG MIAST I GMIN WOJEWÓDZTWA KUJAWSKO-POMORSKIEGO W LISTOPADZIE 2016 ROKU</t>
  </si>
  <si>
    <t>TABELA 40. POSZUKUJĄCY PRACY W LISTOPADZIE</t>
  </si>
  <si>
    <t>TABELA 39. OSOBY UPRAWNIONE DO DODATKU AKTYWIZACYJNEGO ORAZ CUDZOZIEMCY Z PRAWEM DO ZASIŁKU W LISTOPADZIE</t>
  </si>
  <si>
    <t>TABELA 38. OSOBY OBJĘTE INDYWIDUALNYM PLANEM DZIAŁANIA (BEZROBOTNI I POSZUKUJĄCY PRACY) W LISTOPADZIE</t>
  </si>
  <si>
    <t>TABELA 37. BEZROBOTNI, DLA KTÓRYCH USTALONO PROFIL POMOCY W LISTOPADZIE</t>
  </si>
  <si>
    <t>TABELA 36. UCZESTNICTWO W DZIAŁANIACH REALIZOWANYCH W RAMACH PROJEKTÓW WSPÓŁFINANSOWANYCH Z EFS W LISTOPADZIE</t>
  </si>
  <si>
    <t>TABELA 35. WOLNE MIEJSCA PRACY I MIEJSCA AKTYWIZACJI ZAWODOWEJ W LISTOPADZIE</t>
  </si>
  <si>
    <t>TABELA 31. PODJĘCIA PRACY I AKTYWIZACJA DŁUGOTRWALE BEZROBOTNYCH W LISTOPADZIE</t>
  </si>
  <si>
    <t>TABELA 30. BILANS DŁUGOTRWALE BEZROBOTNYCH W LISTOPADZIE</t>
  </si>
  <si>
    <t>TABELA 27. PODJĘCIA PRACY I AKTYWIZACJA BEZROBOTNYCH POWYŻEJ 50 ROKU ŻYCIA W LISTOPADZIE</t>
  </si>
  <si>
    <t>TABELA 26. BILANS BEZROBOTNYCH POWYŻEJ 50 ROKU ŻYCIA W LISTOPADZIE</t>
  </si>
  <si>
    <t>TABELA 23. PODJĘCIA PRACY I AKTYWIZACJA BEZROBOTNYCH DO 25 ROKU ŻYCIA W LISTOPADZIE</t>
  </si>
  <si>
    <t>TABELA 22. BILANS BEZROBOTNYCH DO 25 ROKU ŻYCIA W LISTOPADZIE</t>
  </si>
  <si>
    <t>TABELA 19. PODJĘCIA PRACY I AKTYWIZACJA BEZROBOTNYCH DO 30 ROKU ŻYCIA W LISTOPADZIE</t>
  </si>
  <si>
    <t>TABELA 18. BILANS BEZROBOTNYCH DO 30 ROKU ŻYCIA W LISTOPADZIE</t>
  </si>
  <si>
    <t>TABELA 15. PODJĘCIA PRACY I AKTYWIZACJA BEZROBOTNYCH ZAMIESZKAŁYCH NA WSI W LISTOPADZIE</t>
  </si>
  <si>
    <t>TABELA 14. BILANS BEZROBOTNYCH ZAMIESZKAŁYCH NA WSI W LISTOPADZIE</t>
  </si>
  <si>
    <t>TABELA 11. PODJĘCIA PRACY I AKTYWIZACJA BEZROBOTNYCH KOBIET W LISTOPADZIE</t>
  </si>
  <si>
    <t>TABELA 10. BILANS BEZROBOTNYCH KOBIET W LISTOPADZIE</t>
  </si>
  <si>
    <t>TABELA 7. PODJĘCIA PRACY I AKTYWIZACJA BEZROBOTNYCH W LISTOPADZIE</t>
  </si>
  <si>
    <t>TABELA 6. BILANS BEZROBOTNYCH W LISTOPADZIE</t>
  </si>
  <si>
    <t>TABELA 5. BEZROBOTNI NIEPEŁNOSPRAWNI W LISTOPADZIE</t>
  </si>
  <si>
    <t>TABELA 4. ZGŁOSZENIA ZWOLNIEŃ I ZWOLNIENIA GRUPOWE, ZWOLNIENIA MONITOROWANE; BEZROBOTNI ZWOLNIENI Z PRZYCZYN ZAKŁADU PRACY W LISTOPADZIE</t>
  </si>
  <si>
    <t>TABELA 34. BEZROBOTNI UCZESTNICZĄCY W AKTYWNYCH FORMACH PRZECIWDZIAŁANIA BEZROBOCIU W KOŃCU LISTOPADA</t>
  </si>
  <si>
    <t>TABELA 33. PODJĘCIA PRACY I AKTYWIZACJA DŁUGOTRWALE BEZROBOTNYCH W OKRESIE STYCZEŃ - LISTOPAD</t>
  </si>
  <si>
    <t>TABELA 32. BILANS DŁUGOTRWALE BEZROBOTNYCH W OKRESIE STYCZEŃ - LISTOPAD</t>
  </si>
  <si>
    <t>TABELA 29. PODJĘCIA PRACY I AKTYWIZACJA BEZROBOTNYCH POWYŻEJ 50 ROKU ŻYCIA W OKRESIE STYCZEŃ - LISTOPAD</t>
  </si>
  <si>
    <t>TABELA 28. BILANS BEZROBOTNYCH POWYŻEJ 50 ROKU ŻYCIA W OKRESIE STYCZEŃ - LISTOPAD</t>
  </si>
  <si>
    <t>TABELA 25. PODJĘCIA PRACY I AKTYWIZACJA BEZROBOTNYCH DO 25 ROKU ŻYCIA W OKRESIE STYCZEŃ - LISTOPAD</t>
  </si>
  <si>
    <t>TABELA 24. BILANS BEZROBOTNYCH DO 25 ROKU ŻYCIA W OKRESIE STYCZEŃ - LISTOPAD</t>
  </si>
  <si>
    <t>TABELA 21. PODJĘCIA PRACY I AKTYWIZACJA BEZROBOTNYCH DO 30 ROKU ŻYCIA W OKRESIE STYCZEŃ - LISTOPAD</t>
  </si>
  <si>
    <t>TABELA 20. BILANS BEZROBOTNYCH DO 30 ROKU ŻYCIA W OKRESIE STYCZEŃ - LISTOPAD</t>
  </si>
  <si>
    <t>TABELA 17. PODJĘCIA PRACY I AKTYWIZACJA BEZROBOTNYCH ZAMIESZKAŁYCH NA WSI W OKRESIE STYCZEŃ - LISTOPAD</t>
  </si>
  <si>
    <t>TABELA 16. BILANS BEZROBOTNYCH ZAMIESZKAŁYCH NA WSI W OKRESIE STYCZEŃ - LISTOPAD</t>
  </si>
  <si>
    <t>TABELA 13. PODJĘCIA PRACY I AKTYWIZACJA BEZROBOTNYCH KOBIET W OKRESIE STYCZEŃ - LISTOPAD</t>
  </si>
  <si>
    <t>TABELA 12. BILANS BEZROBOTNYCH KOBIET W OKRESIE STYCZEŃ - LISTOPAD</t>
  </si>
  <si>
    <t>TABELA 9. PODJĘCIA PRACY I AKTYWIZACJA BEZROBOTNYCH W OKRESIE STYCZEŃ - LISTOPAD</t>
  </si>
  <si>
    <t>TABELA 8. BILANS BEZROBOTNYCH W OKRESIE STYCZEŃ - LISTOPAD</t>
  </si>
  <si>
    <t>30.11.2016 r.</t>
  </si>
  <si>
    <t>XI 2016</t>
  </si>
  <si>
    <t>stopa bezrobocia (w %) za październik 2016 roku</t>
  </si>
  <si>
    <t>I - XI 2016</t>
  </si>
  <si>
    <t>I - XI 2015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</si>
</sst>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4" xfId="0" applyFont="1" applyBorder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3" fillId="0" borderId="4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13" fillId="0" borderId="4" xfId="3" applyFont="1" applyFill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/1M11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0/10M11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1/11M11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2/12M11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3/13M11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4/14M11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5/15M11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6/16M11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7/17M11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8/18M11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19/19M1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/2M11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0/20M11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1/21M11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2/22M11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23/23M11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3/3M1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4/4M1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5/5M11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6/6M11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7/7M11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8/8M11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R9/9M11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1108</v>
          </cell>
        </row>
      </sheetData>
      <sheetData sheetId="3">
        <row r="5">
          <cell r="F5">
            <v>8103</v>
          </cell>
        </row>
      </sheetData>
      <sheetData sheetId="4">
        <row r="5">
          <cell r="F5">
            <v>1668</v>
          </cell>
        </row>
      </sheetData>
      <sheetData sheetId="5">
        <row r="5">
          <cell r="D5">
            <v>33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1091</v>
          </cell>
        </row>
      </sheetData>
      <sheetData sheetId="8"/>
      <sheetData sheetId="9">
        <row r="13">
          <cell r="D13">
            <v>684</v>
          </cell>
        </row>
      </sheetData>
      <sheetData sheetId="10">
        <row r="5">
          <cell r="F5">
            <v>8803</v>
          </cell>
        </row>
      </sheetData>
      <sheetData sheetId="11">
        <row r="5">
          <cell r="F5">
            <v>1769</v>
          </cell>
        </row>
      </sheetData>
      <sheetData sheetId="12">
        <row r="23">
          <cell r="D23">
            <v>761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14272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437</v>
          </cell>
        </row>
      </sheetData>
      <sheetData sheetId="3">
        <row r="5">
          <cell r="F5">
            <v>3000</v>
          </cell>
        </row>
      </sheetData>
      <sheetData sheetId="4">
        <row r="5">
          <cell r="F5">
            <v>954</v>
          </cell>
        </row>
      </sheetData>
      <sheetData sheetId="5">
        <row r="5">
          <cell r="D5">
            <v>20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539</v>
          </cell>
        </row>
      </sheetData>
      <sheetData sheetId="8"/>
      <sheetData sheetId="9">
        <row r="13">
          <cell r="D13">
            <v>113</v>
          </cell>
        </row>
      </sheetData>
      <sheetData sheetId="10">
        <row r="5">
          <cell r="F5">
            <v>3518</v>
          </cell>
        </row>
      </sheetData>
      <sheetData sheetId="11">
        <row r="5">
          <cell r="F5">
            <v>1123</v>
          </cell>
        </row>
      </sheetData>
      <sheetData sheetId="12">
        <row r="23">
          <cell r="D23">
            <v>63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5121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384</v>
          </cell>
        </row>
      </sheetData>
      <sheetData sheetId="3">
        <row r="5">
          <cell r="F5">
            <v>2629</v>
          </cell>
        </row>
      </sheetData>
      <sheetData sheetId="4">
        <row r="5">
          <cell r="F5">
            <v>804</v>
          </cell>
        </row>
      </sheetData>
      <sheetData sheetId="5">
        <row r="5">
          <cell r="D5">
            <v>191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386</v>
          </cell>
        </row>
      </sheetData>
      <sheetData sheetId="8"/>
      <sheetData sheetId="9">
        <row r="13">
          <cell r="D13">
            <v>30</v>
          </cell>
        </row>
      </sheetData>
      <sheetData sheetId="10">
        <row r="5">
          <cell r="F5">
            <v>3110</v>
          </cell>
        </row>
      </sheetData>
      <sheetData sheetId="11">
        <row r="5">
          <cell r="F5">
            <v>1003</v>
          </cell>
        </row>
      </sheetData>
      <sheetData sheetId="12">
        <row r="23">
          <cell r="D23">
            <v>38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4270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284</v>
          </cell>
        </row>
      </sheetData>
      <sheetData sheetId="3">
        <row r="5">
          <cell r="F5">
            <v>2474</v>
          </cell>
        </row>
      </sheetData>
      <sheetData sheetId="4">
        <row r="5">
          <cell r="F5">
            <v>861</v>
          </cell>
        </row>
      </sheetData>
      <sheetData sheetId="5">
        <row r="5">
          <cell r="D5">
            <v>152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283</v>
          </cell>
        </row>
      </sheetData>
      <sheetData sheetId="8"/>
      <sheetData sheetId="9">
        <row r="13">
          <cell r="D13">
            <v>82</v>
          </cell>
        </row>
      </sheetData>
      <sheetData sheetId="10">
        <row r="5">
          <cell r="F5">
            <v>3057</v>
          </cell>
        </row>
      </sheetData>
      <sheetData sheetId="11">
        <row r="5">
          <cell r="F5">
            <v>1092</v>
          </cell>
        </row>
      </sheetData>
      <sheetData sheetId="12">
        <row r="23">
          <cell r="D23">
            <v>28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4182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1337</v>
          </cell>
        </row>
      </sheetData>
      <sheetData sheetId="3">
        <row r="5">
          <cell r="F5">
            <v>9940</v>
          </cell>
        </row>
      </sheetData>
      <sheetData sheetId="4">
        <row r="5">
          <cell r="F5">
            <v>2836</v>
          </cell>
        </row>
      </sheetData>
      <sheetData sheetId="5">
        <row r="5">
          <cell r="D5">
            <v>596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1131</v>
          </cell>
        </row>
      </sheetData>
      <sheetData sheetId="8"/>
      <sheetData sheetId="9">
        <row r="13">
          <cell r="D13">
            <v>582</v>
          </cell>
        </row>
      </sheetData>
      <sheetData sheetId="10">
        <row r="5">
          <cell r="F5">
            <v>11037</v>
          </cell>
        </row>
      </sheetData>
      <sheetData sheetId="11">
        <row r="5">
          <cell r="F5">
            <v>3244</v>
          </cell>
        </row>
      </sheetData>
      <sheetData sheetId="12">
        <row r="23">
          <cell r="D23">
            <v>64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13323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593</v>
          </cell>
        </row>
      </sheetData>
      <sheetData sheetId="3">
        <row r="5">
          <cell r="F5">
            <v>4952</v>
          </cell>
        </row>
      </sheetData>
      <sheetData sheetId="4">
        <row r="5">
          <cell r="F5">
            <v>1844</v>
          </cell>
        </row>
      </sheetData>
      <sheetData sheetId="5">
        <row r="5">
          <cell r="D5">
            <v>226</v>
          </cell>
        </row>
      </sheetData>
      <sheetData sheetId="6">
        <row r="5">
          <cell r="G5">
            <v>0</v>
          </cell>
        </row>
        <row r="14">
          <cell r="J14">
            <v>5</v>
          </cell>
        </row>
      </sheetData>
      <sheetData sheetId="7">
        <row r="7">
          <cell r="F7">
            <v>682</v>
          </cell>
        </row>
      </sheetData>
      <sheetData sheetId="8"/>
      <sheetData sheetId="9">
        <row r="13">
          <cell r="D13">
            <v>124</v>
          </cell>
        </row>
      </sheetData>
      <sheetData sheetId="10">
        <row r="5">
          <cell r="F5">
            <v>5161</v>
          </cell>
        </row>
      </sheetData>
      <sheetData sheetId="11">
        <row r="5">
          <cell r="F5">
            <v>1966</v>
          </cell>
        </row>
      </sheetData>
      <sheetData sheetId="12">
        <row r="23">
          <cell r="D23">
            <v>98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7096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299</v>
          </cell>
        </row>
      </sheetData>
      <sheetData sheetId="3">
        <row r="5">
          <cell r="F5">
            <v>2305</v>
          </cell>
        </row>
      </sheetData>
      <sheetData sheetId="4">
        <row r="5">
          <cell r="F5">
            <v>749</v>
          </cell>
        </row>
      </sheetData>
      <sheetData sheetId="5">
        <row r="5">
          <cell r="D5">
            <v>112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311</v>
          </cell>
        </row>
      </sheetData>
      <sheetData sheetId="8"/>
      <sheetData sheetId="9">
        <row r="13">
          <cell r="D13">
            <v>142</v>
          </cell>
        </row>
      </sheetData>
      <sheetData sheetId="10">
        <row r="5">
          <cell r="F5">
            <v>2722</v>
          </cell>
        </row>
      </sheetData>
      <sheetData sheetId="11">
        <row r="5">
          <cell r="F5">
            <v>909</v>
          </cell>
        </row>
      </sheetData>
      <sheetData sheetId="12">
        <row r="23">
          <cell r="D23">
            <v>11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3793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570</v>
          </cell>
        </row>
      </sheetData>
      <sheetData sheetId="3">
        <row r="5">
          <cell r="F5">
            <v>4227</v>
          </cell>
        </row>
      </sheetData>
      <sheetData sheetId="4">
        <row r="5">
          <cell r="F5">
            <v>1309</v>
          </cell>
        </row>
      </sheetData>
      <sheetData sheetId="5">
        <row r="5">
          <cell r="D5">
            <v>11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495</v>
          </cell>
        </row>
      </sheetData>
      <sheetData sheetId="8"/>
      <sheetData sheetId="9">
        <row r="13">
          <cell r="D13">
            <v>270</v>
          </cell>
        </row>
      </sheetData>
      <sheetData sheetId="10">
        <row r="5">
          <cell r="F5">
            <v>4872</v>
          </cell>
        </row>
      </sheetData>
      <sheetData sheetId="11">
        <row r="5">
          <cell r="F5">
            <v>1560</v>
          </cell>
        </row>
      </sheetData>
      <sheetData sheetId="12">
        <row r="23">
          <cell r="D23">
            <v>122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6307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384</v>
          </cell>
        </row>
      </sheetData>
      <sheetData sheetId="3">
        <row r="5">
          <cell r="F5">
            <v>3053</v>
          </cell>
        </row>
      </sheetData>
      <sheetData sheetId="4">
        <row r="5">
          <cell r="F5">
            <v>1076</v>
          </cell>
        </row>
      </sheetData>
      <sheetData sheetId="5">
        <row r="5">
          <cell r="D5">
            <v>14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322</v>
          </cell>
        </row>
      </sheetData>
      <sheetData sheetId="8"/>
      <sheetData sheetId="9">
        <row r="13">
          <cell r="D13">
            <v>3</v>
          </cell>
        </row>
      </sheetData>
      <sheetData sheetId="10">
        <row r="5">
          <cell r="F5">
            <v>3441</v>
          </cell>
        </row>
      </sheetData>
      <sheetData sheetId="11">
        <row r="5">
          <cell r="F5">
            <v>1215</v>
          </cell>
        </row>
      </sheetData>
      <sheetData sheetId="12">
        <row r="23">
          <cell r="D23">
            <v>42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4064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318</v>
          </cell>
        </row>
      </sheetData>
      <sheetData sheetId="3">
        <row r="5">
          <cell r="F5">
            <v>2114</v>
          </cell>
        </row>
      </sheetData>
      <sheetData sheetId="4">
        <row r="5">
          <cell r="F5">
            <v>739</v>
          </cell>
        </row>
      </sheetData>
      <sheetData sheetId="5">
        <row r="5">
          <cell r="D5">
            <v>200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341</v>
          </cell>
        </row>
      </sheetData>
      <sheetData sheetId="8"/>
      <sheetData sheetId="9">
        <row r="13">
          <cell r="D13">
            <v>43</v>
          </cell>
        </row>
      </sheetData>
      <sheetData sheetId="10">
        <row r="5">
          <cell r="F5">
            <v>2647</v>
          </cell>
        </row>
      </sheetData>
      <sheetData sheetId="11">
        <row r="5">
          <cell r="F5">
            <v>884</v>
          </cell>
        </row>
      </sheetData>
      <sheetData sheetId="12">
        <row r="23">
          <cell r="D23">
            <v>49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3594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325</v>
          </cell>
        </row>
      </sheetData>
      <sheetData sheetId="3">
        <row r="5">
          <cell r="F5">
            <v>2155</v>
          </cell>
        </row>
      </sheetData>
      <sheetData sheetId="4">
        <row r="5">
          <cell r="F5">
            <v>731</v>
          </cell>
        </row>
      </sheetData>
      <sheetData sheetId="5">
        <row r="5">
          <cell r="D5">
            <v>154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322</v>
          </cell>
        </row>
      </sheetData>
      <sheetData sheetId="8"/>
      <sheetData sheetId="9">
        <row r="13">
          <cell r="D13">
            <v>98</v>
          </cell>
        </row>
      </sheetData>
      <sheetData sheetId="10">
        <row r="5">
          <cell r="F5">
            <v>2760</v>
          </cell>
        </row>
      </sheetData>
      <sheetData sheetId="11">
        <row r="5">
          <cell r="F5">
            <v>936</v>
          </cell>
        </row>
      </sheetData>
      <sheetData sheetId="12">
        <row r="23">
          <cell r="D23">
            <v>33</v>
          </cell>
        </row>
      </sheetData>
      <sheetData sheetId="13">
        <row r="5">
          <cell r="G5">
            <v>1</v>
          </cell>
        </row>
      </sheetData>
      <sheetData sheetId="14">
        <row r="7">
          <cell r="F7">
            <v>3933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469</v>
          </cell>
        </row>
      </sheetData>
      <sheetData sheetId="3">
        <row r="5">
          <cell r="F5">
            <v>3062</v>
          </cell>
        </row>
      </sheetData>
      <sheetData sheetId="4">
        <row r="5">
          <cell r="F5">
            <v>835</v>
          </cell>
        </row>
      </sheetData>
      <sheetData sheetId="5">
        <row r="5">
          <cell r="D5">
            <v>8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415</v>
          </cell>
        </row>
      </sheetData>
      <sheetData sheetId="8"/>
      <sheetData sheetId="9">
        <row r="13">
          <cell r="D13">
            <v>323</v>
          </cell>
        </row>
      </sheetData>
      <sheetData sheetId="10">
        <row r="5">
          <cell r="F5">
            <v>3501</v>
          </cell>
        </row>
      </sheetData>
      <sheetData sheetId="11">
        <row r="5">
          <cell r="F5">
            <v>948</v>
          </cell>
        </row>
      </sheetData>
      <sheetData sheetId="12">
        <row r="23">
          <cell r="D23">
            <v>170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5661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638</v>
          </cell>
        </row>
      </sheetData>
      <sheetData sheetId="3">
        <row r="5">
          <cell r="F5">
            <v>3363</v>
          </cell>
        </row>
      </sheetData>
      <sheetData sheetId="4">
        <row r="5">
          <cell r="F5">
            <v>1081</v>
          </cell>
        </row>
      </sheetData>
      <sheetData sheetId="5">
        <row r="5">
          <cell r="D5">
            <v>40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605</v>
          </cell>
        </row>
      </sheetData>
      <sheetData sheetId="8"/>
      <sheetData sheetId="9">
        <row r="13">
          <cell r="D13">
            <v>164</v>
          </cell>
        </row>
      </sheetData>
      <sheetData sheetId="10">
        <row r="5">
          <cell r="F5">
            <v>4200</v>
          </cell>
        </row>
      </sheetData>
      <sheetData sheetId="11">
        <row r="5">
          <cell r="F5">
            <v>1435</v>
          </cell>
        </row>
      </sheetData>
      <sheetData sheetId="12">
        <row r="23">
          <cell r="D23">
            <v>70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5936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332</v>
          </cell>
        </row>
      </sheetData>
      <sheetData sheetId="3">
        <row r="5">
          <cell r="F5">
            <v>2629</v>
          </cell>
        </row>
      </sheetData>
      <sheetData sheetId="4">
        <row r="5">
          <cell r="F5">
            <v>939</v>
          </cell>
        </row>
      </sheetData>
      <sheetData sheetId="5">
        <row r="5">
          <cell r="D5">
            <v>99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366</v>
          </cell>
        </row>
      </sheetData>
      <sheetData sheetId="8"/>
      <sheetData sheetId="9">
        <row r="13">
          <cell r="D13">
            <v>138</v>
          </cell>
        </row>
      </sheetData>
      <sheetData sheetId="10">
        <row r="5">
          <cell r="F5">
            <v>3024</v>
          </cell>
        </row>
      </sheetData>
      <sheetData sheetId="11">
        <row r="5">
          <cell r="F5">
            <v>1131</v>
          </cell>
        </row>
      </sheetData>
      <sheetData sheetId="12">
        <row r="23">
          <cell r="D23">
            <v>24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3834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208</v>
          </cell>
        </row>
      </sheetData>
      <sheetData sheetId="3">
        <row r="5">
          <cell r="F5">
            <v>2104</v>
          </cell>
        </row>
      </sheetData>
      <sheetData sheetId="4">
        <row r="5">
          <cell r="F5">
            <v>703</v>
          </cell>
        </row>
      </sheetData>
      <sheetData sheetId="5">
        <row r="5">
          <cell r="D5">
            <v>114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253</v>
          </cell>
        </row>
      </sheetData>
      <sheetData sheetId="8"/>
      <sheetData sheetId="9">
        <row r="13">
          <cell r="D13">
            <v>51</v>
          </cell>
        </row>
      </sheetData>
      <sheetData sheetId="10">
        <row r="5">
          <cell r="F5">
            <v>2419</v>
          </cell>
        </row>
      </sheetData>
      <sheetData sheetId="11">
        <row r="5">
          <cell r="F5">
            <v>799</v>
          </cell>
        </row>
      </sheetData>
      <sheetData sheetId="12">
        <row r="23">
          <cell r="D23">
            <v>20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3206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496</v>
          </cell>
        </row>
      </sheetData>
      <sheetData sheetId="3">
        <row r="5">
          <cell r="F5">
            <v>3723</v>
          </cell>
        </row>
      </sheetData>
      <sheetData sheetId="4">
        <row r="5">
          <cell r="F5">
            <v>1132</v>
          </cell>
        </row>
      </sheetData>
      <sheetData sheetId="5">
        <row r="5">
          <cell r="D5">
            <v>103</v>
          </cell>
        </row>
      </sheetData>
      <sheetData sheetId="6">
        <row r="5">
          <cell r="G5">
            <v>0</v>
          </cell>
        </row>
        <row r="14">
          <cell r="J14">
            <v>4</v>
          </cell>
        </row>
      </sheetData>
      <sheetData sheetId="7">
        <row r="7">
          <cell r="F7">
            <v>512</v>
          </cell>
        </row>
      </sheetData>
      <sheetData sheetId="8"/>
      <sheetData sheetId="9">
        <row r="13">
          <cell r="D13">
            <v>138</v>
          </cell>
        </row>
      </sheetData>
      <sheetData sheetId="10">
        <row r="5">
          <cell r="F5">
            <v>4196</v>
          </cell>
        </row>
      </sheetData>
      <sheetData sheetId="11">
        <row r="5">
          <cell r="F5">
            <v>1274</v>
          </cell>
        </row>
      </sheetData>
      <sheetData sheetId="12">
        <row r="23">
          <cell r="D23">
            <v>55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5556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XI"/>
      <sheetName val="X"/>
      <sheetName val="IX"/>
      <sheetName val="VIII"/>
      <sheetName val="VII"/>
      <sheetName val="VI"/>
      <sheetName val="V"/>
      <sheetName val="IV"/>
      <sheetName val="III"/>
      <sheetName val="II"/>
      <sheetName val="I"/>
    </sheetNames>
    <sheetDataSet>
      <sheetData sheetId="0">
        <row r="5">
          <cell r="B5">
            <v>36</v>
          </cell>
          <cell r="C5">
            <v>45</v>
          </cell>
          <cell r="D5">
            <v>368</v>
          </cell>
          <cell r="E5">
            <v>382</v>
          </cell>
          <cell r="F5">
            <v>365</v>
          </cell>
          <cell r="G5">
            <v>370</v>
          </cell>
        </row>
        <row r="6">
          <cell r="B6">
            <v>10</v>
          </cell>
        </row>
        <row r="7">
          <cell r="B7">
            <v>38</v>
          </cell>
        </row>
        <row r="8">
          <cell r="B8">
            <v>18</v>
          </cell>
        </row>
        <row r="9">
          <cell r="B9">
            <v>0</v>
          </cell>
        </row>
        <row r="10">
          <cell r="B10">
            <v>7</v>
          </cell>
        </row>
        <row r="11">
          <cell r="B11">
            <v>8</v>
          </cell>
        </row>
        <row r="12">
          <cell r="B12">
            <v>4</v>
          </cell>
        </row>
        <row r="13">
          <cell r="B13">
            <v>3</v>
          </cell>
        </row>
        <row r="14">
          <cell r="B14">
            <v>0</v>
          </cell>
        </row>
        <row r="15">
          <cell r="B15">
            <v>7</v>
          </cell>
        </row>
        <row r="16">
          <cell r="B16">
            <v>5</v>
          </cell>
        </row>
        <row r="17">
          <cell r="B17">
            <v>0</v>
          </cell>
        </row>
        <row r="18">
          <cell r="B18">
            <v>2</v>
          </cell>
        </row>
        <row r="19">
          <cell r="B19">
            <v>12</v>
          </cell>
        </row>
        <row r="20">
          <cell r="B20">
            <v>25</v>
          </cell>
        </row>
        <row r="21">
          <cell r="B21">
            <v>6</v>
          </cell>
        </row>
        <row r="22">
          <cell r="B22">
            <v>0</v>
          </cell>
        </row>
        <row r="23">
          <cell r="B23">
            <v>1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17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5">
          <cell r="D5">
            <v>0</v>
          </cell>
          <cell r="E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833</v>
          </cell>
        </row>
      </sheetData>
      <sheetData sheetId="3">
        <row r="5">
          <cell r="F5">
            <v>4370</v>
          </cell>
        </row>
      </sheetData>
      <sheetData sheetId="4">
        <row r="5">
          <cell r="F5">
            <v>978</v>
          </cell>
        </row>
      </sheetData>
      <sheetData sheetId="5">
        <row r="5">
          <cell r="D5">
            <v>42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751</v>
          </cell>
        </row>
      </sheetData>
      <sheetData sheetId="8"/>
      <sheetData sheetId="9">
        <row r="13">
          <cell r="D13">
            <v>140</v>
          </cell>
        </row>
      </sheetData>
      <sheetData sheetId="10">
        <row r="5">
          <cell r="F5">
            <v>4904</v>
          </cell>
        </row>
      </sheetData>
      <sheetData sheetId="11">
        <row r="5">
          <cell r="F5">
            <v>1103</v>
          </cell>
        </row>
      </sheetData>
      <sheetData sheetId="12">
        <row r="23">
          <cell r="D23">
            <v>90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8280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414</v>
          </cell>
        </row>
      </sheetData>
      <sheetData sheetId="3">
        <row r="5">
          <cell r="F5">
            <v>2201</v>
          </cell>
        </row>
      </sheetData>
      <sheetData sheetId="4">
        <row r="5">
          <cell r="F5">
            <v>683</v>
          </cell>
        </row>
      </sheetData>
      <sheetData sheetId="5">
        <row r="5">
          <cell r="D5">
            <v>24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337</v>
          </cell>
        </row>
      </sheetData>
      <sheetData sheetId="8"/>
      <sheetData sheetId="9">
        <row r="13">
          <cell r="D13">
            <v>46</v>
          </cell>
        </row>
      </sheetData>
      <sheetData sheetId="10">
        <row r="5">
          <cell r="F5">
            <v>2397</v>
          </cell>
        </row>
      </sheetData>
      <sheetData sheetId="11">
        <row r="5">
          <cell r="F5">
            <v>831</v>
          </cell>
        </row>
      </sheetData>
      <sheetData sheetId="12">
        <row r="23">
          <cell r="D23">
            <v>27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4063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720</v>
          </cell>
        </row>
      </sheetData>
      <sheetData sheetId="3">
        <row r="5">
          <cell r="F5">
            <v>5345</v>
          </cell>
        </row>
      </sheetData>
      <sheetData sheetId="4">
        <row r="5">
          <cell r="F5">
            <v>1263</v>
          </cell>
        </row>
      </sheetData>
      <sheetData sheetId="5">
        <row r="5">
          <cell r="D5">
            <v>98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720</v>
          </cell>
        </row>
      </sheetData>
      <sheetData sheetId="8"/>
      <sheetData sheetId="9">
        <row r="13">
          <cell r="D13">
            <v>375</v>
          </cell>
        </row>
      </sheetData>
      <sheetData sheetId="10">
        <row r="5">
          <cell r="F5">
            <v>6247</v>
          </cell>
        </row>
      </sheetData>
      <sheetData sheetId="11">
        <row r="5">
          <cell r="F5">
            <v>1439</v>
          </cell>
        </row>
      </sheetData>
      <sheetData sheetId="12">
        <row r="23">
          <cell r="D23">
            <v>252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8953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722</v>
          </cell>
        </row>
      </sheetData>
      <sheetData sheetId="3">
        <row r="5">
          <cell r="F5">
            <v>4554</v>
          </cell>
        </row>
      </sheetData>
      <sheetData sheetId="4">
        <row r="5">
          <cell r="F5">
            <v>1501</v>
          </cell>
        </row>
      </sheetData>
      <sheetData sheetId="5">
        <row r="5">
          <cell r="D5">
            <v>196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607</v>
          </cell>
        </row>
      </sheetData>
      <sheetData sheetId="8"/>
      <sheetData sheetId="9">
        <row r="13">
          <cell r="D13">
            <v>634</v>
          </cell>
        </row>
      </sheetData>
      <sheetData sheetId="10">
        <row r="5">
          <cell r="F5">
            <v>5464</v>
          </cell>
        </row>
      </sheetData>
      <sheetData sheetId="11">
        <row r="5">
          <cell r="F5">
            <v>1934</v>
          </cell>
        </row>
      </sheetData>
      <sheetData sheetId="12">
        <row r="23">
          <cell r="D23">
            <v>95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7684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748</v>
          </cell>
        </row>
      </sheetData>
      <sheetData sheetId="3">
        <row r="5">
          <cell r="F5">
            <v>7528</v>
          </cell>
        </row>
      </sheetData>
      <sheetData sheetId="4">
        <row r="5">
          <cell r="F5">
            <v>1518</v>
          </cell>
        </row>
      </sheetData>
      <sheetData sheetId="5">
        <row r="5">
          <cell r="D5">
            <v>73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758</v>
          </cell>
        </row>
      </sheetData>
      <sheetData sheetId="8"/>
      <sheetData sheetId="9">
        <row r="13">
          <cell r="D13">
            <v>287</v>
          </cell>
        </row>
      </sheetData>
      <sheetData sheetId="10">
        <row r="5">
          <cell r="F5">
            <v>8209</v>
          </cell>
        </row>
      </sheetData>
      <sheetData sheetId="11">
        <row r="5">
          <cell r="F5">
            <v>1866</v>
          </cell>
        </row>
      </sheetData>
      <sheetData sheetId="12">
        <row r="23">
          <cell r="D23">
            <v>371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10716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580</v>
          </cell>
        </row>
      </sheetData>
      <sheetData sheetId="3">
        <row r="5">
          <cell r="F5">
            <v>6905</v>
          </cell>
        </row>
      </sheetData>
      <sheetData sheetId="4">
        <row r="5">
          <cell r="F5">
            <v>1996</v>
          </cell>
        </row>
      </sheetData>
      <sheetData sheetId="5">
        <row r="5">
          <cell r="D5">
            <v>44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548</v>
          </cell>
        </row>
      </sheetData>
      <sheetData sheetId="8"/>
      <sheetData sheetId="9">
        <row r="13">
          <cell r="D13">
            <v>173</v>
          </cell>
        </row>
      </sheetData>
      <sheetData sheetId="10">
        <row r="5">
          <cell r="F5">
            <v>7801</v>
          </cell>
        </row>
      </sheetData>
      <sheetData sheetId="11">
        <row r="5">
          <cell r="F5">
            <v>2337</v>
          </cell>
        </row>
      </sheetData>
      <sheetData sheetId="12">
        <row r="23">
          <cell r="D23">
            <v>103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9355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D11">
            <v>438</v>
          </cell>
        </row>
      </sheetData>
      <sheetData sheetId="3">
        <row r="5">
          <cell r="F5">
            <v>3068</v>
          </cell>
        </row>
      </sheetData>
      <sheetData sheetId="4">
        <row r="5">
          <cell r="F5">
            <v>866</v>
          </cell>
        </row>
      </sheetData>
      <sheetData sheetId="5">
        <row r="5">
          <cell r="D5">
            <v>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463</v>
          </cell>
        </row>
      </sheetData>
      <sheetData sheetId="8"/>
      <sheetData sheetId="9">
        <row r="13">
          <cell r="D13">
            <v>109</v>
          </cell>
        </row>
      </sheetData>
      <sheetData sheetId="10">
        <row r="5">
          <cell r="F5">
            <v>3765</v>
          </cell>
        </row>
      </sheetData>
      <sheetData sheetId="11">
        <row r="5">
          <cell r="F5">
            <v>1169</v>
          </cell>
        </row>
      </sheetData>
      <sheetData sheetId="12">
        <row r="23">
          <cell r="D23">
            <v>93</v>
          </cell>
        </row>
      </sheetData>
      <sheetData sheetId="13">
        <row r="5">
          <cell r="G5">
            <v>2</v>
          </cell>
        </row>
      </sheetData>
      <sheetData sheetId="14">
        <row r="7">
          <cell r="F7">
            <v>4475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workbookViewId="0">
      <selection sqref="A1:B1"/>
    </sheetView>
  </sheetViews>
  <sheetFormatPr defaultRowHeight="16.5"/>
  <cols>
    <col min="1" max="1" width="3.625" style="199" customWidth="1"/>
    <col min="2" max="2" width="100.875" style="201" customWidth="1"/>
    <col min="3" max="16384" width="9" style="196"/>
  </cols>
  <sheetData>
    <row r="1" spans="1:2" ht="15.75">
      <c r="A1" s="229" t="s">
        <v>533</v>
      </c>
      <c r="B1" s="229"/>
    </row>
    <row r="2" spans="1:2" s="197" customFormat="1" ht="12.75">
      <c r="A2" s="228" t="s">
        <v>441</v>
      </c>
      <c r="B2" s="228"/>
    </row>
    <row r="3" spans="1:2" s="197" customFormat="1" ht="15" customHeight="1">
      <c r="A3" s="198" t="s">
        <v>12</v>
      </c>
      <c r="B3" s="200" t="s">
        <v>442</v>
      </c>
    </row>
    <row r="4" spans="1:2" s="197" customFormat="1" ht="15" customHeight="1">
      <c r="A4" s="198" t="s">
        <v>17</v>
      </c>
      <c r="B4" s="200" t="s">
        <v>443</v>
      </c>
    </row>
    <row r="5" spans="1:2" s="197" customFormat="1" ht="15" customHeight="1">
      <c r="A5" s="198" t="s">
        <v>19</v>
      </c>
      <c r="B5" s="200" t="s">
        <v>444</v>
      </c>
    </row>
    <row r="6" spans="1:2" s="197" customFormat="1" ht="33">
      <c r="A6" s="198" t="s">
        <v>22</v>
      </c>
      <c r="B6" s="202" t="s">
        <v>508</v>
      </c>
    </row>
    <row r="7" spans="1:2" s="197" customFormat="1" ht="15" customHeight="1">
      <c r="A7" s="198" t="s">
        <v>24</v>
      </c>
      <c r="B7" s="200" t="s">
        <v>509</v>
      </c>
    </row>
    <row r="8" spans="1:2" s="197" customFormat="1" ht="15" customHeight="1">
      <c r="A8" s="198" t="s">
        <v>34</v>
      </c>
      <c r="B8" s="200" t="s">
        <v>510</v>
      </c>
    </row>
    <row r="9" spans="1:2" s="197" customFormat="1" ht="15" customHeight="1">
      <c r="A9" s="198" t="s">
        <v>35</v>
      </c>
      <c r="B9" s="200" t="s">
        <v>511</v>
      </c>
    </row>
    <row r="10" spans="1:2" s="197" customFormat="1" ht="15" customHeight="1">
      <c r="A10" s="198" t="s">
        <v>36</v>
      </c>
      <c r="B10" s="200" t="s">
        <v>534</v>
      </c>
    </row>
    <row r="11" spans="1:2" s="197" customFormat="1" ht="15" customHeight="1">
      <c r="A11" s="198" t="s">
        <v>37</v>
      </c>
      <c r="B11" s="200" t="s">
        <v>535</v>
      </c>
    </row>
    <row r="12" spans="1:2" s="197" customFormat="1" ht="15" customHeight="1">
      <c r="A12" s="198" t="s">
        <v>38</v>
      </c>
      <c r="B12" s="200" t="s">
        <v>512</v>
      </c>
    </row>
    <row r="13" spans="1:2" s="197" customFormat="1" ht="15" customHeight="1">
      <c r="A13" s="198" t="s">
        <v>39</v>
      </c>
      <c r="B13" s="200" t="s">
        <v>513</v>
      </c>
    </row>
    <row r="14" spans="1:2" s="197" customFormat="1" ht="15" customHeight="1">
      <c r="A14" s="198" t="s">
        <v>40</v>
      </c>
      <c r="B14" s="200" t="s">
        <v>536</v>
      </c>
    </row>
    <row r="15" spans="1:2" s="197" customFormat="1" ht="15" customHeight="1">
      <c r="A15" s="198" t="s">
        <v>41</v>
      </c>
      <c r="B15" s="200" t="s">
        <v>537</v>
      </c>
    </row>
    <row r="16" spans="1:2" s="197" customFormat="1" ht="15" customHeight="1">
      <c r="A16" s="198" t="s">
        <v>257</v>
      </c>
      <c r="B16" s="200" t="s">
        <v>514</v>
      </c>
    </row>
    <row r="17" spans="1:2" s="197" customFormat="1" ht="15" customHeight="1">
      <c r="A17" s="198" t="s">
        <v>445</v>
      </c>
      <c r="B17" s="200" t="s">
        <v>515</v>
      </c>
    </row>
    <row r="18" spans="1:2" s="197" customFormat="1" ht="15" customHeight="1">
      <c r="A18" s="198" t="s">
        <v>446</v>
      </c>
      <c r="B18" s="200" t="s">
        <v>538</v>
      </c>
    </row>
    <row r="19" spans="1:2" s="197" customFormat="1" ht="15" customHeight="1">
      <c r="A19" s="198" t="s">
        <v>447</v>
      </c>
      <c r="B19" s="200" t="s">
        <v>539</v>
      </c>
    </row>
    <row r="20" spans="1:2" s="197" customFormat="1" ht="15" customHeight="1">
      <c r="A20" s="198" t="s">
        <v>448</v>
      </c>
      <c r="B20" s="200" t="s">
        <v>516</v>
      </c>
    </row>
    <row r="21" spans="1:2" s="197" customFormat="1" ht="15" customHeight="1">
      <c r="A21" s="198" t="s">
        <v>449</v>
      </c>
      <c r="B21" s="200" t="s">
        <v>517</v>
      </c>
    </row>
    <row r="22" spans="1:2" s="197" customFormat="1" ht="15" customHeight="1">
      <c r="A22" s="198" t="s">
        <v>450</v>
      </c>
      <c r="B22" s="200" t="s">
        <v>540</v>
      </c>
    </row>
    <row r="23" spans="1:2" s="197" customFormat="1" ht="15" customHeight="1">
      <c r="A23" s="198" t="s">
        <v>451</v>
      </c>
      <c r="B23" s="200" t="s">
        <v>541</v>
      </c>
    </row>
    <row r="24" spans="1:2" s="197" customFormat="1" ht="15" customHeight="1">
      <c r="A24" s="198" t="s">
        <v>452</v>
      </c>
      <c r="B24" s="200" t="s">
        <v>518</v>
      </c>
    </row>
    <row r="25" spans="1:2" s="197" customFormat="1" ht="15" customHeight="1">
      <c r="A25" s="198" t="s">
        <v>453</v>
      </c>
      <c r="B25" s="200" t="s">
        <v>519</v>
      </c>
    </row>
    <row r="26" spans="1:2" s="197" customFormat="1" ht="15" customHeight="1">
      <c r="A26" s="198" t="s">
        <v>454</v>
      </c>
      <c r="B26" s="200" t="s">
        <v>542</v>
      </c>
    </row>
    <row r="27" spans="1:2" s="197" customFormat="1" ht="15" customHeight="1">
      <c r="A27" s="198" t="s">
        <v>455</v>
      </c>
      <c r="B27" s="200" t="s">
        <v>543</v>
      </c>
    </row>
    <row r="28" spans="1:2" s="197" customFormat="1" ht="15" customHeight="1">
      <c r="A28" s="198" t="s">
        <v>456</v>
      </c>
      <c r="B28" s="200" t="s">
        <v>520</v>
      </c>
    </row>
    <row r="29" spans="1:2" s="197" customFormat="1" ht="15" customHeight="1">
      <c r="A29" s="198" t="s">
        <v>457</v>
      </c>
      <c r="B29" s="200" t="s">
        <v>521</v>
      </c>
    </row>
    <row r="30" spans="1:2" s="197" customFormat="1" ht="15" customHeight="1">
      <c r="A30" s="198" t="s">
        <v>458</v>
      </c>
      <c r="B30" s="200" t="s">
        <v>544</v>
      </c>
    </row>
    <row r="31" spans="1:2" s="197" customFormat="1" ht="15" customHeight="1">
      <c r="A31" s="198" t="s">
        <v>459</v>
      </c>
      <c r="B31" s="200" t="s">
        <v>545</v>
      </c>
    </row>
    <row r="32" spans="1:2" s="197" customFormat="1" ht="15" customHeight="1">
      <c r="A32" s="198" t="s">
        <v>460</v>
      </c>
      <c r="B32" s="200" t="s">
        <v>522</v>
      </c>
    </row>
    <row r="33" spans="1:2" s="197" customFormat="1" ht="15" customHeight="1">
      <c r="A33" s="198" t="s">
        <v>461</v>
      </c>
      <c r="B33" s="200" t="s">
        <v>523</v>
      </c>
    </row>
    <row r="34" spans="1:2" s="197" customFormat="1" ht="15" customHeight="1">
      <c r="A34" s="198" t="s">
        <v>462</v>
      </c>
      <c r="B34" s="200" t="s">
        <v>546</v>
      </c>
    </row>
    <row r="35" spans="1:2" s="197" customFormat="1" ht="15" customHeight="1">
      <c r="A35" s="198" t="s">
        <v>463</v>
      </c>
      <c r="B35" s="200" t="s">
        <v>547</v>
      </c>
    </row>
    <row r="36" spans="1:2" s="197" customFormat="1" ht="15" customHeight="1">
      <c r="A36" s="198" t="s">
        <v>464</v>
      </c>
      <c r="B36" s="202" t="s">
        <v>532</v>
      </c>
    </row>
    <row r="37" spans="1:2" s="197" customFormat="1" ht="15" customHeight="1">
      <c r="A37" s="198" t="s">
        <v>465</v>
      </c>
      <c r="B37" s="200" t="s">
        <v>524</v>
      </c>
    </row>
    <row r="38" spans="1:2" s="197" customFormat="1" ht="33">
      <c r="A38" s="198" t="s">
        <v>466</v>
      </c>
      <c r="B38" s="200" t="s">
        <v>525</v>
      </c>
    </row>
    <row r="39" spans="1:2" s="197" customFormat="1" ht="15" customHeight="1">
      <c r="A39" s="198" t="s">
        <v>467</v>
      </c>
      <c r="B39" s="200" t="s">
        <v>526</v>
      </c>
    </row>
    <row r="40" spans="1:2" s="197" customFormat="1" ht="15" customHeight="1">
      <c r="A40" s="198" t="s">
        <v>468</v>
      </c>
      <c r="B40" s="200" t="s">
        <v>527</v>
      </c>
    </row>
    <row r="41" spans="1:2" s="197" customFormat="1" ht="33">
      <c r="A41" s="198" t="s">
        <v>469</v>
      </c>
      <c r="B41" s="200" t="s">
        <v>528</v>
      </c>
    </row>
    <row r="42" spans="1:2" s="197" customFormat="1" ht="15" customHeight="1">
      <c r="A42" s="198" t="s">
        <v>470</v>
      </c>
      <c r="B42" s="200" t="s">
        <v>529</v>
      </c>
    </row>
    <row r="43" spans="1:2" s="197" customFormat="1" ht="15" customHeight="1">
      <c r="A43" s="198" t="s">
        <v>471</v>
      </c>
      <c r="B43" s="200" t="s">
        <v>530</v>
      </c>
    </row>
    <row r="44" spans="1:2" ht="33">
      <c r="A44" s="198" t="s">
        <v>506</v>
      </c>
      <c r="B44" s="200" t="s">
        <v>531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585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9. PODJĘCIA PRACY I AKTYWIZACJA BEZROBOTNYCH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67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253</v>
      </c>
      <c r="C6" s="39">
        <v>78449</v>
      </c>
      <c r="D6" s="212">
        <v>82782</v>
      </c>
      <c r="E6" s="112">
        <v>-4333</v>
      </c>
      <c r="F6" s="42">
        <v>7225</v>
      </c>
      <c r="G6" s="40">
        <v>2791</v>
      </c>
      <c r="H6" s="40">
        <v>10016</v>
      </c>
      <c r="I6" s="40">
        <v>4490</v>
      </c>
      <c r="J6" s="40">
        <v>2585</v>
      </c>
      <c r="K6" s="40">
        <v>7075</v>
      </c>
      <c r="L6" s="40">
        <v>5039</v>
      </c>
      <c r="M6" s="40">
        <v>4142</v>
      </c>
      <c r="N6" s="40">
        <v>4210</v>
      </c>
      <c r="O6" s="40">
        <v>3855</v>
      </c>
      <c r="P6" s="40">
        <v>8065</v>
      </c>
      <c r="Q6" s="29" t="s">
        <v>12</v>
      </c>
      <c r="R6" s="38" t="s">
        <v>253</v>
      </c>
      <c r="S6" s="40">
        <v>2629</v>
      </c>
      <c r="T6" s="40">
        <v>2559</v>
      </c>
      <c r="U6" s="40">
        <v>2420</v>
      </c>
      <c r="V6" s="40">
        <v>1937</v>
      </c>
      <c r="W6" s="40">
        <v>7461</v>
      </c>
      <c r="X6" s="40">
        <v>3561</v>
      </c>
      <c r="Y6" s="40">
        <v>2312</v>
      </c>
      <c r="Z6" s="40">
        <v>3483</v>
      </c>
      <c r="AA6" s="40">
        <v>2032</v>
      </c>
      <c r="AB6" s="40">
        <v>2118</v>
      </c>
      <c r="AC6" s="40">
        <v>2829</v>
      </c>
      <c r="AD6" s="40">
        <v>3355</v>
      </c>
      <c r="AE6" s="40">
        <v>2398</v>
      </c>
      <c r="AF6" s="40">
        <v>1666</v>
      </c>
      <c r="AG6" s="40">
        <v>3352</v>
      </c>
    </row>
    <row r="7" spans="1:33" s="6" customFormat="1" ht="30" customHeight="1">
      <c r="A7" s="30" t="s">
        <v>188</v>
      </c>
      <c r="B7" s="18" t="s">
        <v>271</v>
      </c>
      <c r="C7" s="10">
        <v>60862</v>
      </c>
      <c r="D7" s="213">
        <v>67438</v>
      </c>
      <c r="E7" s="27">
        <v>-6576</v>
      </c>
      <c r="F7" s="9">
        <v>6150</v>
      </c>
      <c r="G7" s="8">
        <v>2203</v>
      </c>
      <c r="H7" s="8">
        <v>8353</v>
      </c>
      <c r="I7" s="8">
        <v>3205</v>
      </c>
      <c r="J7" s="8">
        <v>1735</v>
      </c>
      <c r="K7" s="8">
        <v>4940</v>
      </c>
      <c r="L7" s="8">
        <v>4532</v>
      </c>
      <c r="M7" s="8">
        <v>3129</v>
      </c>
      <c r="N7" s="8">
        <v>3236</v>
      </c>
      <c r="O7" s="8">
        <v>2559</v>
      </c>
      <c r="P7" s="8">
        <v>5795</v>
      </c>
      <c r="Q7" s="30" t="s">
        <v>188</v>
      </c>
      <c r="R7" s="18" t="s">
        <v>271</v>
      </c>
      <c r="S7" s="8">
        <v>2245</v>
      </c>
      <c r="T7" s="8">
        <v>2140</v>
      </c>
      <c r="U7" s="8">
        <v>1707</v>
      </c>
      <c r="V7" s="8">
        <v>1522</v>
      </c>
      <c r="W7" s="8">
        <v>5533</v>
      </c>
      <c r="X7" s="8">
        <v>2642</v>
      </c>
      <c r="Y7" s="8">
        <v>1726</v>
      </c>
      <c r="Z7" s="8">
        <v>2862</v>
      </c>
      <c r="AA7" s="8">
        <v>1602</v>
      </c>
      <c r="AB7" s="8">
        <v>1475</v>
      </c>
      <c r="AC7" s="8">
        <v>2039</v>
      </c>
      <c r="AD7" s="8">
        <v>2832</v>
      </c>
      <c r="AE7" s="8">
        <v>1851</v>
      </c>
      <c r="AF7" s="8">
        <v>1236</v>
      </c>
      <c r="AG7" s="8">
        <v>2701</v>
      </c>
    </row>
    <row r="8" spans="1:33" s="157" customFormat="1" ht="30" customHeight="1">
      <c r="A8" s="165"/>
      <c r="B8" s="155" t="s">
        <v>127</v>
      </c>
      <c r="C8" s="10">
        <v>1748</v>
      </c>
      <c r="D8" s="213">
        <v>2262</v>
      </c>
      <c r="E8" s="27">
        <v>-514</v>
      </c>
      <c r="F8" s="9">
        <v>227</v>
      </c>
      <c r="G8" s="8">
        <v>89</v>
      </c>
      <c r="H8" s="8">
        <v>316</v>
      </c>
      <c r="I8" s="8">
        <v>65</v>
      </c>
      <c r="J8" s="8">
        <v>33</v>
      </c>
      <c r="K8" s="8">
        <v>98</v>
      </c>
      <c r="L8" s="8">
        <v>178</v>
      </c>
      <c r="M8" s="8">
        <v>129</v>
      </c>
      <c r="N8" s="8">
        <v>78</v>
      </c>
      <c r="O8" s="8">
        <v>70</v>
      </c>
      <c r="P8" s="8">
        <v>148</v>
      </c>
      <c r="Q8" s="165"/>
      <c r="R8" s="156" t="s">
        <v>127</v>
      </c>
      <c r="S8" s="8">
        <v>77</v>
      </c>
      <c r="T8" s="8">
        <v>53</v>
      </c>
      <c r="U8" s="8">
        <v>32</v>
      </c>
      <c r="V8" s="8">
        <v>42</v>
      </c>
      <c r="W8" s="8">
        <v>158</v>
      </c>
      <c r="X8" s="8">
        <v>60</v>
      </c>
      <c r="Y8" s="8">
        <v>30</v>
      </c>
      <c r="Z8" s="8">
        <v>71</v>
      </c>
      <c r="AA8" s="8">
        <v>71</v>
      </c>
      <c r="AB8" s="8">
        <v>26</v>
      </c>
      <c r="AC8" s="8">
        <v>41</v>
      </c>
      <c r="AD8" s="8">
        <v>60</v>
      </c>
      <c r="AE8" s="8">
        <v>64</v>
      </c>
      <c r="AF8" s="8">
        <v>30</v>
      </c>
      <c r="AG8" s="8">
        <v>64</v>
      </c>
    </row>
    <row r="9" spans="1:33" s="157" customFormat="1" ht="30" customHeight="1">
      <c r="A9" s="165"/>
      <c r="B9" s="155" t="s">
        <v>117</v>
      </c>
      <c r="C9" s="10">
        <v>2137</v>
      </c>
      <c r="D9" s="213">
        <v>2130</v>
      </c>
      <c r="E9" s="27">
        <v>7</v>
      </c>
      <c r="F9" s="9">
        <v>0</v>
      </c>
      <c r="G9" s="8">
        <v>0</v>
      </c>
      <c r="H9" s="8">
        <v>0</v>
      </c>
      <c r="I9" s="8">
        <v>964</v>
      </c>
      <c r="J9" s="8">
        <v>402</v>
      </c>
      <c r="K9" s="8">
        <v>1366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457</v>
      </c>
      <c r="U9" s="8">
        <v>0</v>
      </c>
      <c r="V9" s="8">
        <v>301</v>
      </c>
      <c r="W9" s="8">
        <v>0</v>
      </c>
      <c r="X9" s="8">
        <v>0</v>
      </c>
      <c r="Y9" s="8">
        <v>7</v>
      </c>
      <c r="Z9" s="8">
        <v>0</v>
      </c>
      <c r="AA9" s="8">
        <v>0</v>
      </c>
      <c r="AB9" s="8">
        <v>0</v>
      </c>
      <c r="AC9" s="8">
        <v>0</v>
      </c>
      <c r="AD9" s="8">
        <v>6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17587</v>
      </c>
      <c r="D10" s="213">
        <v>15344</v>
      </c>
      <c r="E10" s="27">
        <v>2243</v>
      </c>
      <c r="F10" s="9">
        <v>1075</v>
      </c>
      <c r="G10" s="8">
        <v>588</v>
      </c>
      <c r="H10" s="8">
        <v>1663</v>
      </c>
      <c r="I10" s="8">
        <v>1285</v>
      </c>
      <c r="J10" s="8">
        <v>850</v>
      </c>
      <c r="K10" s="8">
        <v>2135</v>
      </c>
      <c r="L10" s="8">
        <v>507</v>
      </c>
      <c r="M10" s="8">
        <v>1013</v>
      </c>
      <c r="N10" s="8">
        <v>974</v>
      </c>
      <c r="O10" s="8">
        <v>1296</v>
      </c>
      <c r="P10" s="8">
        <v>2270</v>
      </c>
      <c r="Q10" s="165" t="s">
        <v>189</v>
      </c>
      <c r="R10" s="156" t="s">
        <v>270</v>
      </c>
      <c r="S10" s="8">
        <v>384</v>
      </c>
      <c r="T10" s="8">
        <v>419</v>
      </c>
      <c r="U10" s="8">
        <v>713</v>
      </c>
      <c r="V10" s="8">
        <v>415</v>
      </c>
      <c r="W10" s="8">
        <v>1928</v>
      </c>
      <c r="X10" s="8">
        <v>919</v>
      </c>
      <c r="Y10" s="8">
        <v>586</v>
      </c>
      <c r="Z10" s="8">
        <v>621</v>
      </c>
      <c r="AA10" s="8">
        <v>430</v>
      </c>
      <c r="AB10" s="8">
        <v>643</v>
      </c>
      <c r="AC10" s="8">
        <v>790</v>
      </c>
      <c r="AD10" s="8">
        <v>523</v>
      </c>
      <c r="AE10" s="8">
        <v>547</v>
      </c>
      <c r="AF10" s="8">
        <v>430</v>
      </c>
      <c r="AG10" s="8">
        <v>651</v>
      </c>
    </row>
    <row r="11" spans="1:33" s="6" customFormat="1" ht="30" customHeight="1">
      <c r="A11" s="30"/>
      <c r="B11" s="19" t="s">
        <v>118</v>
      </c>
      <c r="C11" s="10">
        <v>2861</v>
      </c>
      <c r="D11" s="213">
        <v>3430</v>
      </c>
      <c r="E11" s="27">
        <v>-569</v>
      </c>
      <c r="F11" s="9">
        <v>125</v>
      </c>
      <c r="G11" s="8">
        <v>38</v>
      </c>
      <c r="H11" s="8">
        <v>163</v>
      </c>
      <c r="I11" s="8">
        <v>51</v>
      </c>
      <c r="J11" s="8">
        <v>28</v>
      </c>
      <c r="K11" s="8">
        <v>79</v>
      </c>
      <c r="L11" s="8">
        <v>78</v>
      </c>
      <c r="M11" s="8">
        <v>267</v>
      </c>
      <c r="N11" s="8">
        <v>99</v>
      </c>
      <c r="O11" s="8">
        <v>52</v>
      </c>
      <c r="P11" s="8">
        <v>151</v>
      </c>
      <c r="Q11" s="30"/>
      <c r="R11" s="18" t="s">
        <v>118</v>
      </c>
      <c r="S11" s="8">
        <v>0</v>
      </c>
      <c r="T11" s="8">
        <v>31</v>
      </c>
      <c r="U11" s="8">
        <v>257</v>
      </c>
      <c r="V11" s="8">
        <v>130</v>
      </c>
      <c r="W11" s="8">
        <v>521</v>
      </c>
      <c r="X11" s="8">
        <v>197</v>
      </c>
      <c r="Y11" s="8">
        <v>128</v>
      </c>
      <c r="Z11" s="8">
        <v>12</v>
      </c>
      <c r="AA11" s="8">
        <v>21</v>
      </c>
      <c r="AB11" s="8">
        <v>208</v>
      </c>
      <c r="AC11" s="8">
        <v>208</v>
      </c>
      <c r="AD11" s="8">
        <v>51</v>
      </c>
      <c r="AE11" s="8">
        <v>105</v>
      </c>
      <c r="AF11" s="8">
        <v>154</v>
      </c>
      <c r="AG11" s="8">
        <v>100</v>
      </c>
    </row>
    <row r="12" spans="1:33" s="6" customFormat="1" ht="30" customHeight="1">
      <c r="A12" s="30"/>
      <c r="B12" s="19" t="s">
        <v>119</v>
      </c>
      <c r="C12" s="10">
        <v>4803</v>
      </c>
      <c r="D12" s="213">
        <v>5364</v>
      </c>
      <c r="E12" s="27">
        <v>-561</v>
      </c>
      <c r="F12" s="9">
        <v>48</v>
      </c>
      <c r="G12" s="8">
        <v>180</v>
      </c>
      <c r="H12" s="8">
        <v>228</v>
      </c>
      <c r="I12" s="8">
        <v>353</v>
      </c>
      <c r="J12" s="8">
        <v>500</v>
      </c>
      <c r="K12" s="8">
        <v>853</v>
      </c>
      <c r="L12" s="8">
        <v>8</v>
      </c>
      <c r="M12" s="8">
        <v>193</v>
      </c>
      <c r="N12" s="8">
        <v>199</v>
      </c>
      <c r="O12" s="8">
        <v>709</v>
      </c>
      <c r="P12" s="8">
        <v>908</v>
      </c>
      <c r="Q12" s="30"/>
      <c r="R12" s="18" t="s">
        <v>119</v>
      </c>
      <c r="S12" s="8">
        <v>67</v>
      </c>
      <c r="T12" s="8">
        <v>33</v>
      </c>
      <c r="U12" s="8">
        <v>225</v>
      </c>
      <c r="V12" s="8">
        <v>1</v>
      </c>
      <c r="W12" s="8">
        <v>536</v>
      </c>
      <c r="X12" s="8">
        <v>356</v>
      </c>
      <c r="Y12" s="8">
        <v>52</v>
      </c>
      <c r="Z12" s="8">
        <v>185</v>
      </c>
      <c r="AA12" s="8">
        <v>171</v>
      </c>
      <c r="AB12" s="8">
        <v>135</v>
      </c>
      <c r="AC12" s="8">
        <v>379</v>
      </c>
      <c r="AD12" s="8">
        <v>100</v>
      </c>
      <c r="AE12" s="8">
        <v>112</v>
      </c>
      <c r="AF12" s="8">
        <v>32</v>
      </c>
      <c r="AG12" s="8">
        <v>229</v>
      </c>
    </row>
    <row r="13" spans="1:33" s="6" customFormat="1" ht="30" customHeight="1">
      <c r="A13" s="30"/>
      <c r="B13" s="19" t="s">
        <v>120</v>
      </c>
      <c r="C13" s="10">
        <v>1856</v>
      </c>
      <c r="D13" s="213">
        <v>1749</v>
      </c>
      <c r="E13" s="27">
        <v>107</v>
      </c>
      <c r="F13" s="9">
        <v>217</v>
      </c>
      <c r="G13" s="8">
        <v>97</v>
      </c>
      <c r="H13" s="8">
        <v>314</v>
      </c>
      <c r="I13" s="8">
        <v>147</v>
      </c>
      <c r="J13" s="8">
        <v>60</v>
      </c>
      <c r="K13" s="8">
        <v>207</v>
      </c>
      <c r="L13" s="8">
        <v>83</v>
      </c>
      <c r="M13" s="8">
        <v>135</v>
      </c>
      <c r="N13" s="8">
        <v>173</v>
      </c>
      <c r="O13" s="8">
        <v>123</v>
      </c>
      <c r="P13" s="8">
        <v>296</v>
      </c>
      <c r="Q13" s="30"/>
      <c r="R13" s="18" t="s">
        <v>120</v>
      </c>
      <c r="S13" s="8">
        <v>58</v>
      </c>
      <c r="T13" s="8">
        <v>59</v>
      </c>
      <c r="U13" s="8">
        <v>32</v>
      </c>
      <c r="V13" s="8">
        <v>56</v>
      </c>
      <c r="W13" s="8">
        <v>117</v>
      </c>
      <c r="X13" s="8">
        <v>52</v>
      </c>
      <c r="Y13" s="8">
        <v>62</v>
      </c>
      <c r="Z13" s="8">
        <v>51</v>
      </c>
      <c r="AA13" s="8">
        <v>30</v>
      </c>
      <c r="AB13" s="8">
        <v>55</v>
      </c>
      <c r="AC13" s="8">
        <v>49</v>
      </c>
      <c r="AD13" s="8">
        <v>53</v>
      </c>
      <c r="AE13" s="8">
        <v>58</v>
      </c>
      <c r="AF13" s="8">
        <v>32</v>
      </c>
      <c r="AG13" s="8">
        <v>57</v>
      </c>
    </row>
    <row r="14" spans="1:33" s="6" customFormat="1" ht="30" customHeight="1">
      <c r="A14" s="30"/>
      <c r="B14" s="19" t="s">
        <v>121</v>
      </c>
      <c r="C14" s="10">
        <v>9</v>
      </c>
      <c r="D14" s="213">
        <v>4</v>
      </c>
      <c r="E14" s="27">
        <v>5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1</v>
      </c>
      <c r="O14" s="8">
        <v>2</v>
      </c>
      <c r="P14" s="8">
        <v>3</v>
      </c>
      <c r="Q14" s="30"/>
      <c r="R14" s="18" t="s">
        <v>121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2859</v>
      </c>
      <c r="D15" s="213">
        <v>3647</v>
      </c>
      <c r="E15" s="27">
        <v>-788</v>
      </c>
      <c r="F15" s="9">
        <v>241</v>
      </c>
      <c r="G15" s="8">
        <v>88</v>
      </c>
      <c r="H15" s="8">
        <v>329</v>
      </c>
      <c r="I15" s="8">
        <v>494</v>
      </c>
      <c r="J15" s="8">
        <v>153</v>
      </c>
      <c r="K15" s="8">
        <v>647</v>
      </c>
      <c r="L15" s="8">
        <v>85</v>
      </c>
      <c r="M15" s="8">
        <v>113</v>
      </c>
      <c r="N15" s="8">
        <v>204</v>
      </c>
      <c r="O15" s="8">
        <v>143</v>
      </c>
      <c r="P15" s="8">
        <v>347</v>
      </c>
      <c r="Q15" s="30"/>
      <c r="R15" s="18" t="s">
        <v>266</v>
      </c>
      <c r="S15" s="8">
        <v>135</v>
      </c>
      <c r="T15" s="8">
        <v>87</v>
      </c>
      <c r="U15" s="8">
        <v>47</v>
      </c>
      <c r="V15" s="8">
        <v>54</v>
      </c>
      <c r="W15" s="8">
        <v>295</v>
      </c>
      <c r="X15" s="8">
        <v>38</v>
      </c>
      <c r="Y15" s="8">
        <v>81</v>
      </c>
      <c r="Z15" s="8">
        <v>85</v>
      </c>
      <c r="AA15" s="8">
        <v>14</v>
      </c>
      <c r="AB15" s="8">
        <v>88</v>
      </c>
      <c r="AC15" s="8">
        <v>20</v>
      </c>
      <c r="AD15" s="8">
        <v>141</v>
      </c>
      <c r="AE15" s="8">
        <v>105</v>
      </c>
      <c r="AF15" s="8">
        <v>73</v>
      </c>
      <c r="AG15" s="8">
        <v>75</v>
      </c>
    </row>
    <row r="16" spans="1:33" s="6" customFormat="1" ht="37.5" customHeight="1">
      <c r="A16" s="30"/>
      <c r="B16" s="19" t="s">
        <v>267</v>
      </c>
      <c r="C16" s="10">
        <v>467</v>
      </c>
      <c r="D16" s="213">
        <v>373</v>
      </c>
      <c r="E16" s="27">
        <v>94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19</v>
      </c>
      <c r="M16" s="8">
        <v>9</v>
      </c>
      <c r="N16" s="8">
        <v>59</v>
      </c>
      <c r="O16" s="8">
        <v>74</v>
      </c>
      <c r="P16" s="8">
        <v>133</v>
      </c>
      <c r="Q16" s="30"/>
      <c r="R16" s="18" t="s">
        <v>267</v>
      </c>
      <c r="S16" s="8">
        <v>4</v>
      </c>
      <c r="T16" s="8">
        <v>16</v>
      </c>
      <c r="U16" s="8">
        <v>0</v>
      </c>
      <c r="V16" s="8">
        <v>27</v>
      </c>
      <c r="W16" s="8">
        <v>29</v>
      </c>
      <c r="X16" s="8">
        <v>0</v>
      </c>
      <c r="Y16" s="8">
        <v>73</v>
      </c>
      <c r="Z16" s="8">
        <v>14</v>
      </c>
      <c r="AA16" s="8">
        <v>36</v>
      </c>
      <c r="AB16" s="8">
        <v>14</v>
      </c>
      <c r="AC16" s="8">
        <v>16</v>
      </c>
      <c r="AD16" s="8">
        <v>20</v>
      </c>
      <c r="AE16" s="8">
        <v>9</v>
      </c>
      <c r="AF16" s="8">
        <v>16</v>
      </c>
      <c r="AG16" s="8">
        <v>29</v>
      </c>
    </row>
    <row r="17" spans="1:33" s="6" customFormat="1" ht="30" customHeight="1">
      <c r="A17" s="30"/>
      <c r="B17" s="19" t="s">
        <v>122</v>
      </c>
      <c r="C17" s="10">
        <v>29</v>
      </c>
      <c r="D17" s="213">
        <v>251</v>
      </c>
      <c r="E17" s="27">
        <v>-222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10</v>
      </c>
      <c r="M17" s="8">
        <v>0</v>
      </c>
      <c r="N17" s="8">
        <v>5</v>
      </c>
      <c r="O17" s="8">
        <v>3</v>
      </c>
      <c r="P17" s="8">
        <v>8</v>
      </c>
      <c r="Q17" s="30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2</v>
      </c>
      <c r="AF17" s="8">
        <v>0</v>
      </c>
      <c r="AG17" s="8">
        <v>3</v>
      </c>
    </row>
    <row r="18" spans="1:33" s="6" customFormat="1" ht="30" customHeight="1">
      <c r="A18" s="30"/>
      <c r="B18" s="19" t="s">
        <v>123</v>
      </c>
      <c r="C18" s="10">
        <v>0</v>
      </c>
      <c r="D18" s="213">
        <v>6</v>
      </c>
      <c r="E18" s="27">
        <v>-6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3">
        <v>1</v>
      </c>
      <c r="E19" s="27">
        <v>-1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7</v>
      </c>
      <c r="D20" s="213">
        <v>0</v>
      </c>
      <c r="E20" s="27">
        <v>7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7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148</v>
      </c>
      <c r="D21" s="213">
        <v>114</v>
      </c>
      <c r="E21" s="27">
        <v>34</v>
      </c>
      <c r="F21" s="9">
        <v>0</v>
      </c>
      <c r="G21" s="8">
        <v>0</v>
      </c>
      <c r="H21" s="8">
        <v>0</v>
      </c>
      <c r="I21" s="8">
        <v>8</v>
      </c>
      <c r="J21" s="8">
        <v>0</v>
      </c>
      <c r="K21" s="8">
        <v>8</v>
      </c>
      <c r="L21" s="8">
        <v>9</v>
      </c>
      <c r="M21" s="8">
        <v>37</v>
      </c>
      <c r="N21" s="8">
        <v>4</v>
      </c>
      <c r="O21" s="8">
        <v>9</v>
      </c>
      <c r="P21" s="8">
        <v>13</v>
      </c>
      <c r="Q21" s="30"/>
      <c r="R21" s="18" t="s">
        <v>269</v>
      </c>
      <c r="S21" s="8">
        <v>1</v>
      </c>
      <c r="T21" s="8">
        <v>8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35</v>
      </c>
      <c r="AA21" s="8">
        <v>0</v>
      </c>
      <c r="AB21" s="8">
        <v>7</v>
      </c>
      <c r="AC21" s="8">
        <v>0</v>
      </c>
      <c r="AD21" s="8">
        <v>9</v>
      </c>
      <c r="AE21" s="8">
        <v>11</v>
      </c>
      <c r="AF21" s="8">
        <v>10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4557</v>
      </c>
      <c r="D22" s="213">
        <v>409</v>
      </c>
      <c r="E22" s="27">
        <v>4148</v>
      </c>
      <c r="F22" s="9">
        <v>441</v>
      </c>
      <c r="G22" s="8">
        <v>185</v>
      </c>
      <c r="H22" s="8">
        <v>626</v>
      </c>
      <c r="I22" s="8">
        <v>232</v>
      </c>
      <c r="J22" s="8">
        <v>109</v>
      </c>
      <c r="K22" s="8">
        <v>341</v>
      </c>
      <c r="L22" s="8">
        <v>215</v>
      </c>
      <c r="M22" s="8">
        <v>252</v>
      </c>
      <c r="N22" s="8">
        <v>231</v>
      </c>
      <c r="O22" s="8">
        <v>183</v>
      </c>
      <c r="P22" s="8">
        <v>414</v>
      </c>
      <c r="Q22" s="31"/>
      <c r="R22" s="18" t="s">
        <v>125</v>
      </c>
      <c r="S22" s="8">
        <v>118</v>
      </c>
      <c r="T22" s="8">
        <v>185</v>
      </c>
      <c r="U22" s="8">
        <v>152</v>
      </c>
      <c r="V22" s="8">
        <v>147</v>
      </c>
      <c r="W22" s="8">
        <v>430</v>
      </c>
      <c r="X22" s="8">
        <v>276</v>
      </c>
      <c r="Y22" s="8">
        <v>189</v>
      </c>
      <c r="Z22" s="8">
        <v>238</v>
      </c>
      <c r="AA22" s="8">
        <v>158</v>
      </c>
      <c r="AB22" s="8">
        <v>136</v>
      </c>
      <c r="AC22" s="8">
        <v>115</v>
      </c>
      <c r="AD22" s="8">
        <v>149</v>
      </c>
      <c r="AE22" s="8">
        <v>145</v>
      </c>
      <c r="AF22" s="8">
        <v>113</v>
      </c>
      <c r="AG22" s="8">
        <v>158</v>
      </c>
    </row>
    <row r="23" spans="1:33" s="15" customFormat="1" ht="30" customHeight="1">
      <c r="A23" s="230" t="s">
        <v>17</v>
      </c>
      <c r="B23" s="38" t="s">
        <v>128</v>
      </c>
      <c r="C23" s="39">
        <v>5155</v>
      </c>
      <c r="D23" s="212">
        <v>6773</v>
      </c>
      <c r="E23" s="112">
        <v>-1618</v>
      </c>
      <c r="F23" s="42">
        <v>386</v>
      </c>
      <c r="G23" s="40">
        <v>120</v>
      </c>
      <c r="H23" s="40">
        <v>506</v>
      </c>
      <c r="I23" s="40">
        <v>806</v>
      </c>
      <c r="J23" s="40">
        <v>438</v>
      </c>
      <c r="K23" s="40">
        <v>1244</v>
      </c>
      <c r="L23" s="40">
        <v>427</v>
      </c>
      <c r="M23" s="40">
        <v>1016</v>
      </c>
      <c r="N23" s="40">
        <v>430</v>
      </c>
      <c r="O23" s="40">
        <v>207</v>
      </c>
      <c r="P23" s="40">
        <v>637</v>
      </c>
      <c r="Q23" s="230" t="s">
        <v>17</v>
      </c>
      <c r="R23" s="38" t="s">
        <v>128</v>
      </c>
      <c r="S23" s="40">
        <v>124</v>
      </c>
      <c r="T23" s="40">
        <v>86</v>
      </c>
      <c r="U23" s="40">
        <v>106</v>
      </c>
      <c r="V23" s="40">
        <v>9</v>
      </c>
      <c r="W23" s="40">
        <v>433</v>
      </c>
      <c r="X23" s="40">
        <v>60</v>
      </c>
      <c r="Y23" s="40">
        <v>35</v>
      </c>
      <c r="Z23" s="40">
        <v>144</v>
      </c>
      <c r="AA23" s="40">
        <v>25</v>
      </c>
      <c r="AB23" s="40">
        <v>24</v>
      </c>
      <c r="AC23" s="40">
        <v>41</v>
      </c>
      <c r="AD23" s="40">
        <v>63</v>
      </c>
      <c r="AE23" s="40">
        <v>67</v>
      </c>
      <c r="AF23" s="40">
        <v>71</v>
      </c>
      <c r="AG23" s="40">
        <v>37</v>
      </c>
    </row>
    <row r="24" spans="1:33" s="6" customFormat="1" ht="30" customHeight="1">
      <c r="A24" s="231"/>
      <c r="B24" s="19" t="s">
        <v>129</v>
      </c>
      <c r="C24" s="10">
        <v>224</v>
      </c>
      <c r="D24" s="213">
        <v>223</v>
      </c>
      <c r="E24" s="27">
        <v>1</v>
      </c>
      <c r="F24" s="9">
        <v>0</v>
      </c>
      <c r="G24" s="8">
        <v>0</v>
      </c>
      <c r="H24" s="8">
        <v>0</v>
      </c>
      <c r="I24" s="8">
        <v>59</v>
      </c>
      <c r="J24" s="8">
        <v>37</v>
      </c>
      <c r="K24" s="8">
        <v>96</v>
      </c>
      <c r="L24" s="8">
        <v>5</v>
      </c>
      <c r="M24" s="8">
        <v>0</v>
      </c>
      <c r="N24" s="8">
        <v>6</v>
      </c>
      <c r="O24" s="8">
        <v>9</v>
      </c>
      <c r="P24" s="177">
        <v>15</v>
      </c>
      <c r="Q24" s="231"/>
      <c r="R24" s="18" t="s">
        <v>129</v>
      </c>
      <c r="S24" s="8">
        <v>13</v>
      </c>
      <c r="T24" s="8">
        <v>12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7</v>
      </c>
      <c r="AD24" s="8">
        <v>9</v>
      </c>
      <c r="AE24" s="8">
        <v>44</v>
      </c>
      <c r="AF24" s="8">
        <v>15</v>
      </c>
      <c r="AG24" s="8">
        <v>6</v>
      </c>
    </row>
    <row r="25" spans="1:33" s="15" customFormat="1" ht="30" customHeight="1">
      <c r="A25" s="230" t="s">
        <v>19</v>
      </c>
      <c r="B25" s="38" t="s">
        <v>130</v>
      </c>
      <c r="C25" s="39">
        <v>11784</v>
      </c>
      <c r="D25" s="212">
        <v>17784</v>
      </c>
      <c r="E25" s="112">
        <v>-6000</v>
      </c>
      <c r="F25" s="42">
        <v>660</v>
      </c>
      <c r="G25" s="40">
        <v>288</v>
      </c>
      <c r="H25" s="40">
        <v>948</v>
      </c>
      <c r="I25" s="40">
        <v>640</v>
      </c>
      <c r="J25" s="40">
        <v>304</v>
      </c>
      <c r="K25" s="40">
        <v>944</v>
      </c>
      <c r="L25" s="40">
        <v>555</v>
      </c>
      <c r="M25" s="40">
        <v>768</v>
      </c>
      <c r="N25" s="40">
        <v>577</v>
      </c>
      <c r="O25" s="40">
        <v>588</v>
      </c>
      <c r="P25" s="40">
        <v>1165</v>
      </c>
      <c r="Q25" s="230" t="s">
        <v>19</v>
      </c>
      <c r="R25" s="38" t="s">
        <v>130</v>
      </c>
      <c r="S25" s="40">
        <v>639</v>
      </c>
      <c r="T25" s="40">
        <v>458</v>
      </c>
      <c r="U25" s="40">
        <v>407</v>
      </c>
      <c r="V25" s="40">
        <v>366</v>
      </c>
      <c r="W25" s="40">
        <v>872</v>
      </c>
      <c r="X25" s="40">
        <v>646</v>
      </c>
      <c r="Y25" s="40">
        <v>373</v>
      </c>
      <c r="Z25" s="40">
        <v>640</v>
      </c>
      <c r="AA25" s="40">
        <v>801</v>
      </c>
      <c r="AB25" s="40">
        <v>322</v>
      </c>
      <c r="AC25" s="40">
        <v>477</v>
      </c>
      <c r="AD25" s="40">
        <v>510</v>
      </c>
      <c r="AE25" s="40">
        <v>311</v>
      </c>
      <c r="AF25" s="40">
        <v>146</v>
      </c>
      <c r="AG25" s="40">
        <v>436</v>
      </c>
    </row>
    <row r="26" spans="1:33" s="6" customFormat="1" ht="30" customHeight="1">
      <c r="A26" s="231"/>
      <c r="B26" s="19" t="s">
        <v>131</v>
      </c>
      <c r="C26" s="10">
        <v>278</v>
      </c>
      <c r="D26" s="213">
        <v>439</v>
      </c>
      <c r="E26" s="27">
        <v>-161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105</v>
      </c>
      <c r="M26" s="8">
        <v>1</v>
      </c>
      <c r="N26" s="8">
        <v>34</v>
      </c>
      <c r="O26" s="8">
        <v>60</v>
      </c>
      <c r="P26" s="8">
        <v>94</v>
      </c>
      <c r="Q26" s="231"/>
      <c r="R26" s="18" t="s">
        <v>131</v>
      </c>
      <c r="S26" s="8">
        <v>1</v>
      </c>
      <c r="T26" s="8">
        <v>8</v>
      </c>
      <c r="U26" s="8">
        <v>0</v>
      </c>
      <c r="V26" s="8">
        <v>12</v>
      </c>
      <c r="W26" s="8">
        <v>27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14</v>
      </c>
      <c r="AE26" s="8">
        <v>15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7</v>
      </c>
      <c r="D27" s="212">
        <v>15</v>
      </c>
      <c r="E27" s="112">
        <v>-8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6</v>
      </c>
      <c r="P27" s="40">
        <v>7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3538</v>
      </c>
      <c r="D28" s="212">
        <v>4140</v>
      </c>
      <c r="E28" s="112">
        <v>-602</v>
      </c>
      <c r="F28" s="42">
        <v>0</v>
      </c>
      <c r="G28" s="40">
        <v>153</v>
      </c>
      <c r="H28" s="40">
        <v>153</v>
      </c>
      <c r="I28" s="40">
        <v>11</v>
      </c>
      <c r="J28" s="40">
        <v>105</v>
      </c>
      <c r="K28" s="40">
        <v>116</v>
      </c>
      <c r="L28" s="40">
        <v>191</v>
      </c>
      <c r="M28" s="40">
        <v>153</v>
      </c>
      <c r="N28" s="40">
        <v>117</v>
      </c>
      <c r="O28" s="40">
        <v>476</v>
      </c>
      <c r="P28" s="40">
        <v>593</v>
      </c>
      <c r="Q28" s="230" t="s">
        <v>24</v>
      </c>
      <c r="R28" s="38" t="s">
        <v>133</v>
      </c>
      <c r="S28" s="40">
        <v>89</v>
      </c>
      <c r="T28" s="40">
        <v>90</v>
      </c>
      <c r="U28" s="40">
        <v>32</v>
      </c>
      <c r="V28" s="40">
        <v>253</v>
      </c>
      <c r="W28" s="40">
        <v>143</v>
      </c>
      <c r="X28" s="40">
        <v>527</v>
      </c>
      <c r="Y28" s="40">
        <v>99</v>
      </c>
      <c r="Z28" s="40">
        <v>192</v>
      </c>
      <c r="AA28" s="40">
        <v>119</v>
      </c>
      <c r="AB28" s="40">
        <v>159</v>
      </c>
      <c r="AC28" s="40">
        <v>143</v>
      </c>
      <c r="AD28" s="40">
        <v>196</v>
      </c>
      <c r="AE28" s="40">
        <v>64</v>
      </c>
      <c r="AF28" s="40">
        <v>151</v>
      </c>
      <c r="AG28" s="40">
        <v>75</v>
      </c>
    </row>
    <row r="29" spans="1:33" s="54" customFormat="1" ht="30" customHeight="1">
      <c r="A29" s="231"/>
      <c r="B29" s="19" t="s">
        <v>440</v>
      </c>
      <c r="C29" s="10">
        <v>404</v>
      </c>
      <c r="D29" s="213">
        <v>369</v>
      </c>
      <c r="E29" s="27">
        <v>35</v>
      </c>
      <c r="F29" s="9">
        <v>0</v>
      </c>
      <c r="G29" s="8">
        <v>0</v>
      </c>
      <c r="H29" s="8">
        <v>0</v>
      </c>
      <c r="I29" s="8">
        <v>10</v>
      </c>
      <c r="J29" s="8">
        <v>59</v>
      </c>
      <c r="K29" s="8">
        <v>69</v>
      </c>
      <c r="L29" s="8">
        <v>46</v>
      </c>
      <c r="M29" s="8">
        <v>51</v>
      </c>
      <c r="N29" s="8">
        <v>20</v>
      </c>
      <c r="O29" s="8">
        <v>9</v>
      </c>
      <c r="P29" s="8">
        <v>29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18</v>
      </c>
      <c r="W29" s="8">
        <v>0</v>
      </c>
      <c r="X29" s="8">
        <v>69</v>
      </c>
      <c r="Y29" s="8">
        <v>40</v>
      </c>
      <c r="Z29" s="8">
        <v>0</v>
      </c>
      <c r="AA29" s="8">
        <v>0</v>
      </c>
      <c r="AB29" s="8">
        <v>0</v>
      </c>
      <c r="AC29" s="8">
        <v>0</v>
      </c>
      <c r="AD29" s="8">
        <v>50</v>
      </c>
      <c r="AE29" s="8">
        <v>32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275</v>
      </c>
      <c r="D30" s="214">
        <v>1517</v>
      </c>
      <c r="E30" s="205">
        <v>-1242</v>
      </c>
      <c r="F30" s="42">
        <v>0</v>
      </c>
      <c r="G30" s="40">
        <v>0</v>
      </c>
      <c r="H30" s="40">
        <v>0</v>
      </c>
      <c r="I30" s="40">
        <v>25</v>
      </c>
      <c r="J30" s="40">
        <v>23</v>
      </c>
      <c r="K30" s="40">
        <v>48</v>
      </c>
      <c r="L30" s="40">
        <v>0</v>
      </c>
      <c r="M30" s="40">
        <v>0</v>
      </c>
      <c r="N30" s="40">
        <v>68</v>
      </c>
      <c r="O30" s="40">
        <v>1</v>
      </c>
      <c r="P30" s="40">
        <v>69</v>
      </c>
      <c r="Q30" s="5" t="s">
        <v>34</v>
      </c>
      <c r="R30" s="43" t="s">
        <v>134</v>
      </c>
      <c r="S30" s="40">
        <v>39</v>
      </c>
      <c r="T30" s="40">
        <v>0</v>
      </c>
      <c r="U30" s="40">
        <v>0</v>
      </c>
      <c r="V30" s="40">
        <v>0</v>
      </c>
      <c r="W30" s="40">
        <v>36</v>
      </c>
      <c r="X30" s="40">
        <v>83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7"/>
    </row>
    <row r="32" spans="1:33" s="25" customFormat="1" ht="18.75">
      <c r="A32" s="46"/>
      <c r="D32" s="181"/>
      <c r="Q32" s="47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6"/>
  <sheetViews>
    <sheetView zoomScale="70" zoomScaleNormal="70" workbookViewId="0">
      <selection activeCell="C35" sqref="C3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567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10. BILANS BEZROBOTNYCH KOBIET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7" t="s">
        <v>12</v>
      </c>
      <c r="B6" s="18" t="s">
        <v>81</v>
      </c>
      <c r="C6" s="10">
        <v>55188</v>
      </c>
      <c r="D6" s="8">
        <v>55896</v>
      </c>
      <c r="E6" s="11">
        <v>-708</v>
      </c>
      <c r="F6" s="9">
        <v>4505</v>
      </c>
      <c r="G6" s="8">
        <v>1805</v>
      </c>
      <c r="H6" s="8">
        <v>6310</v>
      </c>
      <c r="I6" s="8">
        <v>2529</v>
      </c>
      <c r="J6" s="8">
        <v>1317</v>
      </c>
      <c r="K6" s="8">
        <v>3846</v>
      </c>
      <c r="L6" s="8">
        <v>2975</v>
      </c>
      <c r="M6" s="8">
        <v>2785</v>
      </c>
      <c r="N6" s="8">
        <v>4191</v>
      </c>
      <c r="O6" s="8">
        <v>3903</v>
      </c>
      <c r="P6" s="8">
        <v>8094</v>
      </c>
      <c r="Q6" s="7" t="s">
        <v>12</v>
      </c>
      <c r="R6" s="18" t="s">
        <v>81</v>
      </c>
      <c r="S6" s="8">
        <v>1610</v>
      </c>
      <c r="T6" s="8">
        <v>1916</v>
      </c>
      <c r="U6" s="8">
        <v>1620</v>
      </c>
      <c r="V6" s="8">
        <v>1549</v>
      </c>
      <c r="W6" s="8">
        <v>5695</v>
      </c>
      <c r="X6" s="8">
        <v>2881</v>
      </c>
      <c r="Y6" s="8">
        <v>1529</v>
      </c>
      <c r="Z6" s="8">
        <v>2531</v>
      </c>
      <c r="AA6" s="8">
        <v>1687</v>
      </c>
      <c r="AB6" s="8">
        <v>1437</v>
      </c>
      <c r="AC6" s="8">
        <v>1371</v>
      </c>
      <c r="AD6" s="8">
        <v>2130</v>
      </c>
      <c r="AE6" s="8">
        <v>1527</v>
      </c>
      <c r="AF6" s="8">
        <v>1332</v>
      </c>
      <c r="AG6" s="8">
        <v>2363</v>
      </c>
    </row>
    <row r="7" spans="1:33" s="15" customFormat="1" ht="30" customHeight="1">
      <c r="A7" s="230" t="s">
        <v>17</v>
      </c>
      <c r="B7" s="38" t="s">
        <v>82</v>
      </c>
      <c r="C7" s="39">
        <v>6053</v>
      </c>
      <c r="D7" s="40">
        <v>6438</v>
      </c>
      <c r="E7" s="41">
        <v>-385</v>
      </c>
      <c r="F7" s="42">
        <v>546</v>
      </c>
      <c r="G7" s="40">
        <v>221</v>
      </c>
      <c r="H7" s="40">
        <v>767</v>
      </c>
      <c r="I7" s="40">
        <v>404</v>
      </c>
      <c r="J7" s="40">
        <v>229</v>
      </c>
      <c r="K7" s="40">
        <v>633</v>
      </c>
      <c r="L7" s="40">
        <v>349</v>
      </c>
      <c r="M7" s="40">
        <v>348</v>
      </c>
      <c r="N7" s="40">
        <v>361</v>
      </c>
      <c r="O7" s="40">
        <v>266</v>
      </c>
      <c r="P7" s="40">
        <v>627</v>
      </c>
      <c r="Q7" s="230" t="s">
        <v>17</v>
      </c>
      <c r="R7" s="38" t="s">
        <v>82</v>
      </c>
      <c r="S7" s="40">
        <v>186</v>
      </c>
      <c r="T7" s="40">
        <v>204</v>
      </c>
      <c r="U7" s="40">
        <v>169</v>
      </c>
      <c r="V7" s="40">
        <v>121</v>
      </c>
      <c r="W7" s="40">
        <v>692</v>
      </c>
      <c r="X7" s="40">
        <v>264</v>
      </c>
      <c r="Y7" s="40">
        <v>140</v>
      </c>
      <c r="Z7" s="40">
        <v>258</v>
      </c>
      <c r="AA7" s="40">
        <v>176</v>
      </c>
      <c r="AB7" s="40">
        <v>156</v>
      </c>
      <c r="AC7" s="40">
        <v>121</v>
      </c>
      <c r="AD7" s="40">
        <v>359</v>
      </c>
      <c r="AE7" s="40">
        <v>152</v>
      </c>
      <c r="AF7" s="40">
        <v>93</v>
      </c>
      <c r="AG7" s="40">
        <v>238</v>
      </c>
    </row>
    <row r="8" spans="1:33" s="6" customFormat="1" ht="30" customHeight="1">
      <c r="A8" s="233"/>
      <c r="B8" s="18" t="s">
        <v>83</v>
      </c>
      <c r="C8" s="10">
        <v>725</v>
      </c>
      <c r="D8" s="8">
        <v>939</v>
      </c>
      <c r="E8" s="27">
        <v>-214</v>
      </c>
      <c r="F8" s="9">
        <v>115</v>
      </c>
      <c r="G8" s="8">
        <v>44</v>
      </c>
      <c r="H8" s="8">
        <v>159</v>
      </c>
      <c r="I8" s="8">
        <v>33</v>
      </c>
      <c r="J8" s="8">
        <v>17</v>
      </c>
      <c r="K8" s="8">
        <v>50</v>
      </c>
      <c r="L8" s="8">
        <v>83</v>
      </c>
      <c r="M8" s="8">
        <v>49</v>
      </c>
      <c r="N8" s="8">
        <v>50</v>
      </c>
      <c r="O8" s="8">
        <v>22</v>
      </c>
      <c r="P8" s="8">
        <v>72</v>
      </c>
      <c r="Q8" s="233"/>
      <c r="R8" s="18" t="s">
        <v>83</v>
      </c>
      <c r="S8" s="8">
        <v>16</v>
      </c>
      <c r="T8" s="8">
        <v>31</v>
      </c>
      <c r="U8" s="8">
        <v>12</v>
      </c>
      <c r="V8" s="8">
        <v>15</v>
      </c>
      <c r="W8" s="8">
        <v>54</v>
      </c>
      <c r="X8" s="8">
        <v>23</v>
      </c>
      <c r="Y8" s="8">
        <v>13</v>
      </c>
      <c r="Z8" s="8">
        <v>28</v>
      </c>
      <c r="AA8" s="8">
        <v>11</v>
      </c>
      <c r="AB8" s="8">
        <v>13</v>
      </c>
      <c r="AC8" s="8">
        <v>10</v>
      </c>
      <c r="AD8" s="8">
        <v>35</v>
      </c>
      <c r="AE8" s="8">
        <v>17</v>
      </c>
      <c r="AF8" s="8">
        <v>9</v>
      </c>
      <c r="AG8" s="8">
        <v>25</v>
      </c>
    </row>
    <row r="9" spans="1:33" s="157" customFormat="1" ht="30" customHeight="1">
      <c r="A9" s="233"/>
      <c r="B9" s="156" t="s">
        <v>84</v>
      </c>
      <c r="C9" s="10">
        <v>5328</v>
      </c>
      <c r="D9" s="8">
        <v>5499</v>
      </c>
      <c r="E9" s="27">
        <v>-171</v>
      </c>
      <c r="F9" s="9">
        <v>431</v>
      </c>
      <c r="G9" s="8">
        <v>177</v>
      </c>
      <c r="H9" s="8">
        <v>608</v>
      </c>
      <c r="I9" s="8">
        <v>371</v>
      </c>
      <c r="J9" s="8">
        <v>212</v>
      </c>
      <c r="K9" s="8">
        <v>583</v>
      </c>
      <c r="L9" s="8">
        <v>266</v>
      </c>
      <c r="M9" s="8">
        <v>299</v>
      </c>
      <c r="N9" s="8">
        <v>311</v>
      </c>
      <c r="O9" s="8">
        <v>244</v>
      </c>
      <c r="P9" s="8">
        <v>555</v>
      </c>
      <c r="Q9" s="233"/>
      <c r="R9" s="156" t="s">
        <v>84</v>
      </c>
      <c r="S9" s="8">
        <v>170</v>
      </c>
      <c r="T9" s="8">
        <v>173</v>
      </c>
      <c r="U9" s="8">
        <v>157</v>
      </c>
      <c r="V9" s="8">
        <v>106</v>
      </c>
      <c r="W9" s="8">
        <v>638</v>
      </c>
      <c r="X9" s="8">
        <v>241</v>
      </c>
      <c r="Y9" s="8">
        <v>127</v>
      </c>
      <c r="Z9" s="8">
        <v>230</v>
      </c>
      <c r="AA9" s="8">
        <v>165</v>
      </c>
      <c r="AB9" s="8">
        <v>143</v>
      </c>
      <c r="AC9" s="8">
        <v>111</v>
      </c>
      <c r="AD9" s="8">
        <v>324</v>
      </c>
      <c r="AE9" s="8">
        <v>135</v>
      </c>
      <c r="AF9" s="8">
        <v>84</v>
      </c>
      <c r="AG9" s="8">
        <v>213</v>
      </c>
    </row>
    <row r="10" spans="1:33" s="157" customFormat="1" ht="30" customHeight="1">
      <c r="A10" s="233"/>
      <c r="B10" s="156" t="s">
        <v>85</v>
      </c>
      <c r="C10" s="158">
        <v>9</v>
      </c>
      <c r="D10" s="8">
        <v>8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1</v>
      </c>
      <c r="O10" s="8">
        <v>0</v>
      </c>
      <c r="P10" s="8">
        <v>1</v>
      </c>
      <c r="Q10" s="233"/>
      <c r="R10" s="156" t="s">
        <v>85</v>
      </c>
      <c r="S10" s="8">
        <v>0</v>
      </c>
      <c r="T10" s="8">
        <v>2</v>
      </c>
      <c r="U10" s="8">
        <v>1</v>
      </c>
      <c r="V10" s="8">
        <v>0</v>
      </c>
      <c r="W10" s="8">
        <v>2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3"/>
      <c r="B11" s="18" t="s">
        <v>86</v>
      </c>
      <c r="C11" s="10">
        <v>63</v>
      </c>
      <c r="D11" s="8">
        <v>56</v>
      </c>
      <c r="E11" s="11">
        <v>7</v>
      </c>
      <c r="F11" s="9">
        <v>1</v>
      </c>
      <c r="G11" s="8">
        <v>4</v>
      </c>
      <c r="H11" s="8">
        <v>5</v>
      </c>
      <c r="I11" s="8">
        <v>5</v>
      </c>
      <c r="J11" s="8">
        <v>19</v>
      </c>
      <c r="K11" s="8">
        <v>24</v>
      </c>
      <c r="L11" s="8">
        <v>0</v>
      </c>
      <c r="M11" s="8">
        <v>1</v>
      </c>
      <c r="N11" s="8">
        <v>1</v>
      </c>
      <c r="O11" s="8">
        <v>1</v>
      </c>
      <c r="P11" s="8">
        <v>2</v>
      </c>
      <c r="Q11" s="233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8</v>
      </c>
      <c r="X11" s="8">
        <v>1</v>
      </c>
      <c r="Y11" s="8">
        <v>1</v>
      </c>
      <c r="Z11" s="8">
        <v>1</v>
      </c>
      <c r="AA11" s="8">
        <v>4</v>
      </c>
      <c r="AB11" s="8">
        <v>0</v>
      </c>
      <c r="AC11" s="8">
        <v>11</v>
      </c>
      <c r="AD11" s="8">
        <v>1</v>
      </c>
      <c r="AE11" s="8">
        <v>0</v>
      </c>
      <c r="AF11" s="8">
        <v>0</v>
      </c>
      <c r="AG11" s="8">
        <v>2</v>
      </c>
    </row>
    <row r="12" spans="1:33" s="6" customFormat="1" ht="30" customHeight="1">
      <c r="A12" s="233"/>
      <c r="B12" s="18" t="s">
        <v>87</v>
      </c>
      <c r="C12" s="10">
        <v>827</v>
      </c>
      <c r="D12" s="8">
        <v>1033</v>
      </c>
      <c r="E12" s="11">
        <v>-206</v>
      </c>
      <c r="F12" s="9">
        <v>46</v>
      </c>
      <c r="G12" s="8">
        <v>28</v>
      </c>
      <c r="H12" s="8">
        <v>74</v>
      </c>
      <c r="I12" s="8">
        <v>35</v>
      </c>
      <c r="J12" s="8">
        <v>28</v>
      </c>
      <c r="K12" s="8">
        <v>63</v>
      </c>
      <c r="L12" s="8">
        <v>20</v>
      </c>
      <c r="M12" s="8">
        <v>45</v>
      </c>
      <c r="N12" s="8">
        <v>21</v>
      </c>
      <c r="O12" s="8">
        <v>10</v>
      </c>
      <c r="P12" s="8">
        <v>31</v>
      </c>
      <c r="Q12" s="233"/>
      <c r="R12" s="18" t="s">
        <v>87</v>
      </c>
      <c r="S12" s="8">
        <v>23</v>
      </c>
      <c r="T12" s="8">
        <v>25</v>
      </c>
      <c r="U12" s="8">
        <v>18</v>
      </c>
      <c r="V12" s="8">
        <v>18</v>
      </c>
      <c r="W12" s="8">
        <v>145</v>
      </c>
      <c r="X12" s="8">
        <v>67</v>
      </c>
      <c r="Y12" s="8">
        <v>18</v>
      </c>
      <c r="Z12" s="8">
        <v>49</v>
      </c>
      <c r="AA12" s="8">
        <v>28</v>
      </c>
      <c r="AB12" s="8">
        <v>18</v>
      </c>
      <c r="AC12" s="8">
        <v>12</v>
      </c>
      <c r="AD12" s="8">
        <v>99</v>
      </c>
      <c r="AE12" s="8">
        <v>35</v>
      </c>
      <c r="AF12" s="8">
        <v>1</v>
      </c>
      <c r="AG12" s="8">
        <v>38</v>
      </c>
    </row>
    <row r="13" spans="1:33" s="6" customFormat="1" ht="30" customHeight="1">
      <c r="A13" s="233"/>
      <c r="B13" s="18" t="s">
        <v>88</v>
      </c>
      <c r="C13" s="10">
        <v>2</v>
      </c>
      <c r="D13" s="8">
        <v>0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370</v>
      </c>
      <c r="D14" s="8">
        <v>400</v>
      </c>
      <c r="E14" s="11">
        <v>-30</v>
      </c>
      <c r="F14" s="9">
        <v>5</v>
      </c>
      <c r="G14" s="8">
        <v>1</v>
      </c>
      <c r="H14" s="8">
        <v>6</v>
      </c>
      <c r="I14" s="8">
        <v>71</v>
      </c>
      <c r="J14" s="8">
        <v>37</v>
      </c>
      <c r="K14" s="8">
        <v>108</v>
      </c>
      <c r="L14" s="8">
        <v>27</v>
      </c>
      <c r="M14" s="8">
        <v>74</v>
      </c>
      <c r="N14" s="8">
        <v>53</v>
      </c>
      <c r="O14" s="8">
        <v>16</v>
      </c>
      <c r="P14" s="8">
        <v>69</v>
      </c>
      <c r="Q14" s="233"/>
      <c r="R14" s="18" t="s">
        <v>89</v>
      </c>
      <c r="S14" s="8">
        <v>0</v>
      </c>
      <c r="T14" s="8">
        <v>5</v>
      </c>
      <c r="U14" s="8">
        <v>0</v>
      </c>
      <c r="V14" s="8">
        <v>1</v>
      </c>
      <c r="W14" s="8">
        <v>53</v>
      </c>
      <c r="X14" s="8">
        <v>0</v>
      </c>
      <c r="Y14" s="8">
        <v>1</v>
      </c>
      <c r="Z14" s="8">
        <v>16</v>
      </c>
      <c r="AA14" s="8">
        <v>0</v>
      </c>
      <c r="AB14" s="8">
        <v>0</v>
      </c>
      <c r="AC14" s="8">
        <v>2</v>
      </c>
      <c r="AD14" s="8">
        <v>0</v>
      </c>
      <c r="AE14" s="8">
        <v>0</v>
      </c>
      <c r="AF14" s="8">
        <v>8</v>
      </c>
      <c r="AG14" s="8">
        <v>0</v>
      </c>
    </row>
    <row r="15" spans="1:33" s="6" customFormat="1" ht="30" customHeight="1">
      <c r="A15" s="231"/>
      <c r="B15" s="18" t="s">
        <v>90</v>
      </c>
      <c r="C15" s="10">
        <v>292</v>
      </c>
      <c r="D15" s="8">
        <v>232</v>
      </c>
      <c r="E15" s="11">
        <v>60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1</v>
      </c>
      <c r="O15" s="8">
        <v>71</v>
      </c>
      <c r="P15" s="8">
        <v>72</v>
      </c>
      <c r="Q15" s="231"/>
      <c r="R15" s="18" t="s">
        <v>90</v>
      </c>
      <c r="S15" s="8">
        <v>1</v>
      </c>
      <c r="T15" s="8">
        <v>3</v>
      </c>
      <c r="U15" s="8">
        <v>12</v>
      </c>
      <c r="V15" s="8">
        <v>0</v>
      </c>
      <c r="W15" s="8">
        <v>49</v>
      </c>
      <c r="X15" s="8">
        <v>12</v>
      </c>
      <c r="Y15" s="8">
        <v>11</v>
      </c>
      <c r="Z15" s="8">
        <v>5</v>
      </c>
      <c r="AA15" s="8">
        <v>45</v>
      </c>
      <c r="AB15" s="8">
        <v>16</v>
      </c>
      <c r="AC15" s="8">
        <v>7</v>
      </c>
      <c r="AD15" s="8">
        <v>40</v>
      </c>
      <c r="AE15" s="8">
        <v>2</v>
      </c>
      <c r="AF15" s="8">
        <v>11</v>
      </c>
      <c r="AG15" s="8">
        <v>1</v>
      </c>
    </row>
    <row r="16" spans="1:33" s="15" customFormat="1" ht="30" customHeight="1">
      <c r="A16" s="4" t="s">
        <v>19</v>
      </c>
      <c r="B16" s="38" t="s">
        <v>91</v>
      </c>
      <c r="C16" s="39">
        <v>5696</v>
      </c>
      <c r="D16" s="40">
        <v>7146</v>
      </c>
      <c r="E16" s="41">
        <v>-1450</v>
      </c>
      <c r="F16" s="42">
        <v>577</v>
      </c>
      <c r="G16" s="40">
        <v>230</v>
      </c>
      <c r="H16" s="40">
        <v>807</v>
      </c>
      <c r="I16" s="40">
        <v>380</v>
      </c>
      <c r="J16" s="40">
        <v>190</v>
      </c>
      <c r="K16" s="40">
        <v>570</v>
      </c>
      <c r="L16" s="40">
        <v>370</v>
      </c>
      <c r="M16" s="40">
        <v>419</v>
      </c>
      <c r="N16" s="40">
        <v>315</v>
      </c>
      <c r="O16" s="40">
        <v>216</v>
      </c>
      <c r="P16" s="40">
        <v>531</v>
      </c>
      <c r="Q16" s="4" t="s">
        <v>19</v>
      </c>
      <c r="R16" s="38" t="s">
        <v>91</v>
      </c>
      <c r="S16" s="40">
        <v>149</v>
      </c>
      <c r="T16" s="40">
        <v>198</v>
      </c>
      <c r="U16" s="40">
        <v>130</v>
      </c>
      <c r="V16" s="40">
        <v>139</v>
      </c>
      <c r="W16" s="40">
        <v>591</v>
      </c>
      <c r="X16" s="40">
        <v>246</v>
      </c>
      <c r="Y16" s="40">
        <v>156</v>
      </c>
      <c r="Z16" s="40">
        <v>282</v>
      </c>
      <c r="AA16" s="40">
        <v>131</v>
      </c>
      <c r="AB16" s="40">
        <v>119</v>
      </c>
      <c r="AC16" s="40">
        <v>128</v>
      </c>
      <c r="AD16" s="40">
        <v>288</v>
      </c>
      <c r="AE16" s="40">
        <v>143</v>
      </c>
      <c r="AF16" s="40">
        <v>97</v>
      </c>
      <c r="AG16" s="40">
        <v>202</v>
      </c>
    </row>
    <row r="17" spans="1:33" s="6" customFormat="1" ht="30" customHeight="1">
      <c r="A17" s="4" t="s">
        <v>103</v>
      </c>
      <c r="B17" s="18" t="s">
        <v>101</v>
      </c>
      <c r="C17" s="10">
        <v>3350</v>
      </c>
      <c r="D17" s="8">
        <v>3831</v>
      </c>
      <c r="E17" s="11">
        <v>-481</v>
      </c>
      <c r="F17" s="9">
        <v>361</v>
      </c>
      <c r="G17" s="8">
        <v>137</v>
      </c>
      <c r="H17" s="8">
        <v>498</v>
      </c>
      <c r="I17" s="8">
        <v>208</v>
      </c>
      <c r="J17" s="8">
        <v>118</v>
      </c>
      <c r="K17" s="8">
        <v>326</v>
      </c>
      <c r="L17" s="8">
        <v>239</v>
      </c>
      <c r="M17" s="8">
        <v>212</v>
      </c>
      <c r="N17" s="8">
        <v>155</v>
      </c>
      <c r="O17" s="8">
        <v>92</v>
      </c>
      <c r="P17" s="8">
        <v>247</v>
      </c>
      <c r="Q17" s="4" t="s">
        <v>103</v>
      </c>
      <c r="R17" s="18" t="s">
        <v>101</v>
      </c>
      <c r="S17" s="8">
        <v>84</v>
      </c>
      <c r="T17" s="8">
        <v>110</v>
      </c>
      <c r="U17" s="8">
        <v>82</v>
      </c>
      <c r="V17" s="8">
        <v>80</v>
      </c>
      <c r="W17" s="8">
        <v>375</v>
      </c>
      <c r="X17" s="8">
        <v>135</v>
      </c>
      <c r="Y17" s="8">
        <v>95</v>
      </c>
      <c r="Z17" s="8">
        <v>149</v>
      </c>
      <c r="AA17" s="8">
        <v>63</v>
      </c>
      <c r="AB17" s="8">
        <v>69</v>
      </c>
      <c r="AC17" s="8">
        <v>83</v>
      </c>
      <c r="AD17" s="8">
        <v>214</v>
      </c>
      <c r="AE17" s="8">
        <v>98</v>
      </c>
      <c r="AF17" s="8">
        <v>59</v>
      </c>
      <c r="AG17" s="8">
        <v>132</v>
      </c>
    </row>
    <row r="18" spans="1:33" s="6" customFormat="1" ht="30" customHeight="1">
      <c r="A18" s="4"/>
      <c r="B18" s="18" t="s">
        <v>114</v>
      </c>
      <c r="C18" s="10">
        <v>2674</v>
      </c>
      <c r="D18" s="8">
        <v>2966</v>
      </c>
      <c r="E18" s="11">
        <v>-292</v>
      </c>
      <c r="F18" s="9">
        <v>309</v>
      </c>
      <c r="G18" s="8">
        <v>111</v>
      </c>
      <c r="H18" s="8">
        <v>420</v>
      </c>
      <c r="I18" s="8">
        <v>128</v>
      </c>
      <c r="J18" s="8">
        <v>90</v>
      </c>
      <c r="K18" s="8">
        <v>218</v>
      </c>
      <c r="L18" s="8">
        <v>217</v>
      </c>
      <c r="M18" s="8">
        <v>133</v>
      </c>
      <c r="N18" s="8">
        <v>127</v>
      </c>
      <c r="O18" s="8">
        <v>74</v>
      </c>
      <c r="P18" s="8">
        <v>201</v>
      </c>
      <c r="Q18" s="4"/>
      <c r="R18" s="18" t="s">
        <v>114</v>
      </c>
      <c r="S18" s="8">
        <v>70</v>
      </c>
      <c r="T18" s="8">
        <v>103</v>
      </c>
      <c r="U18" s="8">
        <v>61</v>
      </c>
      <c r="V18" s="8">
        <v>61</v>
      </c>
      <c r="W18" s="8">
        <v>312</v>
      </c>
      <c r="X18" s="8">
        <v>93</v>
      </c>
      <c r="Y18" s="8">
        <v>72</v>
      </c>
      <c r="Z18" s="8">
        <v>117</v>
      </c>
      <c r="AA18" s="8">
        <v>49</v>
      </c>
      <c r="AB18" s="8">
        <v>52</v>
      </c>
      <c r="AC18" s="8">
        <v>46</v>
      </c>
      <c r="AD18" s="8">
        <v>207</v>
      </c>
      <c r="AE18" s="8">
        <v>90</v>
      </c>
      <c r="AF18" s="8">
        <v>44</v>
      </c>
      <c r="AG18" s="8">
        <v>108</v>
      </c>
    </row>
    <row r="19" spans="1:33" s="6" customFormat="1" ht="30" customHeight="1">
      <c r="A19" s="4"/>
      <c r="B19" s="18" t="s">
        <v>115</v>
      </c>
      <c r="C19" s="10">
        <v>676</v>
      </c>
      <c r="D19" s="8">
        <v>865</v>
      </c>
      <c r="E19" s="11">
        <v>-189</v>
      </c>
      <c r="F19" s="9">
        <v>52</v>
      </c>
      <c r="G19" s="8">
        <v>26</v>
      </c>
      <c r="H19" s="8">
        <v>78</v>
      </c>
      <c r="I19" s="8">
        <v>80</v>
      </c>
      <c r="J19" s="8">
        <v>28</v>
      </c>
      <c r="K19" s="8">
        <v>108</v>
      </c>
      <c r="L19" s="8">
        <v>22</v>
      </c>
      <c r="M19" s="8">
        <v>79</v>
      </c>
      <c r="N19" s="8">
        <v>28</v>
      </c>
      <c r="O19" s="8">
        <v>18</v>
      </c>
      <c r="P19" s="8">
        <v>46</v>
      </c>
      <c r="Q19" s="4"/>
      <c r="R19" s="18" t="s">
        <v>115</v>
      </c>
      <c r="S19" s="8">
        <v>14</v>
      </c>
      <c r="T19" s="8">
        <v>7</v>
      </c>
      <c r="U19" s="8">
        <v>21</v>
      </c>
      <c r="V19" s="8">
        <v>19</v>
      </c>
      <c r="W19" s="8">
        <v>63</v>
      </c>
      <c r="X19" s="8">
        <v>42</v>
      </c>
      <c r="Y19" s="8">
        <v>23</v>
      </c>
      <c r="Z19" s="8">
        <v>32</v>
      </c>
      <c r="AA19" s="8">
        <v>14</v>
      </c>
      <c r="AB19" s="8">
        <v>17</v>
      </c>
      <c r="AC19" s="8">
        <v>37</v>
      </c>
      <c r="AD19" s="8">
        <v>7</v>
      </c>
      <c r="AE19" s="8">
        <v>8</v>
      </c>
      <c r="AF19" s="8">
        <v>15</v>
      </c>
      <c r="AG19" s="8">
        <v>24</v>
      </c>
    </row>
    <row r="20" spans="1:33" s="180" customFormat="1" ht="30" customHeight="1">
      <c r="A20" s="174" t="s">
        <v>104</v>
      </c>
      <c r="B20" s="175" t="s">
        <v>102</v>
      </c>
      <c r="C20" s="176">
        <v>528</v>
      </c>
      <c r="D20" s="177">
        <v>1202</v>
      </c>
      <c r="E20" s="178">
        <v>-674</v>
      </c>
      <c r="F20" s="179">
        <v>7</v>
      </c>
      <c r="G20" s="177">
        <v>6</v>
      </c>
      <c r="H20" s="177">
        <v>13</v>
      </c>
      <c r="I20" s="177">
        <v>71</v>
      </c>
      <c r="J20" s="177">
        <v>27</v>
      </c>
      <c r="K20" s="177">
        <v>98</v>
      </c>
      <c r="L20" s="177">
        <v>36</v>
      </c>
      <c r="M20" s="177">
        <v>103</v>
      </c>
      <c r="N20" s="177">
        <v>31</v>
      </c>
      <c r="O20" s="177">
        <v>14</v>
      </c>
      <c r="P20" s="177">
        <v>45</v>
      </c>
      <c r="Q20" s="174" t="s">
        <v>104</v>
      </c>
      <c r="R20" s="175" t="s">
        <v>102</v>
      </c>
      <c r="S20" s="177">
        <v>21</v>
      </c>
      <c r="T20" s="177">
        <v>23</v>
      </c>
      <c r="U20" s="177">
        <v>2</v>
      </c>
      <c r="V20" s="177">
        <v>5</v>
      </c>
      <c r="W20" s="177">
        <v>32</v>
      </c>
      <c r="X20" s="177">
        <v>14</v>
      </c>
      <c r="Y20" s="177">
        <v>21</v>
      </c>
      <c r="Z20" s="177">
        <v>24</v>
      </c>
      <c r="AA20" s="177">
        <v>43</v>
      </c>
      <c r="AB20" s="177">
        <v>7</v>
      </c>
      <c r="AC20" s="177">
        <v>13</v>
      </c>
      <c r="AD20" s="177">
        <v>3</v>
      </c>
      <c r="AE20" s="177">
        <v>7</v>
      </c>
      <c r="AF20" s="177">
        <v>14</v>
      </c>
      <c r="AG20" s="177">
        <v>4</v>
      </c>
    </row>
    <row r="21" spans="1:33" s="6" customFormat="1" ht="56.25">
      <c r="A21" s="4" t="s">
        <v>105</v>
      </c>
      <c r="B21" s="18" t="s">
        <v>438</v>
      </c>
      <c r="C21" s="10">
        <v>166</v>
      </c>
      <c r="D21" s="8">
        <v>209</v>
      </c>
      <c r="E21" s="11">
        <v>-43</v>
      </c>
      <c r="F21" s="9">
        <v>21</v>
      </c>
      <c r="G21" s="8">
        <v>3</v>
      </c>
      <c r="H21" s="8">
        <v>24</v>
      </c>
      <c r="I21" s="8">
        <v>9</v>
      </c>
      <c r="J21" s="8">
        <v>4</v>
      </c>
      <c r="K21" s="8">
        <v>13</v>
      </c>
      <c r="L21" s="8">
        <v>3</v>
      </c>
      <c r="M21" s="8">
        <v>9</v>
      </c>
      <c r="N21" s="8">
        <v>23</v>
      </c>
      <c r="O21" s="8">
        <v>22</v>
      </c>
      <c r="P21" s="8">
        <v>45</v>
      </c>
      <c r="Q21" s="4" t="s">
        <v>105</v>
      </c>
      <c r="R21" s="18" t="s">
        <v>438</v>
      </c>
      <c r="S21" s="8">
        <v>3</v>
      </c>
      <c r="T21" s="8">
        <v>11</v>
      </c>
      <c r="U21" s="8">
        <v>2</v>
      </c>
      <c r="V21" s="8">
        <v>3</v>
      </c>
      <c r="W21" s="8">
        <v>6</v>
      </c>
      <c r="X21" s="8">
        <v>25</v>
      </c>
      <c r="Y21" s="8">
        <v>1</v>
      </c>
      <c r="Z21" s="8">
        <v>2</v>
      </c>
      <c r="AA21" s="8">
        <v>0</v>
      </c>
      <c r="AB21" s="8">
        <v>1</v>
      </c>
      <c r="AC21" s="8">
        <v>0</v>
      </c>
      <c r="AD21" s="8">
        <v>12</v>
      </c>
      <c r="AE21" s="8">
        <v>0</v>
      </c>
      <c r="AF21" s="8">
        <v>1</v>
      </c>
      <c r="AG21" s="8">
        <v>5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829</v>
      </c>
      <c r="D23" s="8">
        <v>891</v>
      </c>
      <c r="E23" s="11">
        <v>-62</v>
      </c>
      <c r="F23" s="9">
        <v>113</v>
      </c>
      <c r="G23" s="8">
        <v>47</v>
      </c>
      <c r="H23" s="8">
        <v>160</v>
      </c>
      <c r="I23" s="8">
        <v>35</v>
      </c>
      <c r="J23" s="8">
        <v>15</v>
      </c>
      <c r="K23" s="8">
        <v>50</v>
      </c>
      <c r="L23" s="8">
        <v>62</v>
      </c>
      <c r="M23" s="8">
        <v>48</v>
      </c>
      <c r="N23" s="8">
        <v>40</v>
      </c>
      <c r="O23" s="8">
        <v>40</v>
      </c>
      <c r="P23" s="8">
        <v>80</v>
      </c>
      <c r="Q23" s="4" t="s">
        <v>107</v>
      </c>
      <c r="R23" s="18" t="s">
        <v>93</v>
      </c>
      <c r="S23" s="8">
        <v>22</v>
      </c>
      <c r="T23" s="8">
        <v>30</v>
      </c>
      <c r="U23" s="8">
        <v>16</v>
      </c>
      <c r="V23" s="8">
        <v>30</v>
      </c>
      <c r="W23" s="8">
        <v>98</v>
      </c>
      <c r="X23" s="8">
        <v>33</v>
      </c>
      <c r="Y23" s="8">
        <v>14</v>
      </c>
      <c r="Z23" s="8">
        <v>31</v>
      </c>
      <c r="AA23" s="8">
        <v>11</v>
      </c>
      <c r="AB23" s="8">
        <v>21</v>
      </c>
      <c r="AC23" s="8">
        <v>16</v>
      </c>
      <c r="AD23" s="8">
        <v>34</v>
      </c>
      <c r="AE23" s="8">
        <v>11</v>
      </c>
      <c r="AF23" s="8">
        <v>17</v>
      </c>
      <c r="AG23" s="8">
        <v>45</v>
      </c>
    </row>
    <row r="24" spans="1:33" s="6" customFormat="1" ht="30" customHeight="1">
      <c r="A24" s="4" t="s">
        <v>108</v>
      </c>
      <c r="B24" s="18" t="s">
        <v>94</v>
      </c>
      <c r="C24" s="10">
        <v>413</v>
      </c>
      <c r="D24" s="8">
        <v>417</v>
      </c>
      <c r="E24" s="11">
        <v>-4</v>
      </c>
      <c r="F24" s="9">
        <v>32</v>
      </c>
      <c r="G24" s="8">
        <v>18</v>
      </c>
      <c r="H24" s="8">
        <v>50</v>
      </c>
      <c r="I24" s="8">
        <v>26</v>
      </c>
      <c r="J24" s="8">
        <v>14</v>
      </c>
      <c r="K24" s="8">
        <v>40</v>
      </c>
      <c r="L24" s="8">
        <v>11</v>
      </c>
      <c r="M24" s="8">
        <v>31</v>
      </c>
      <c r="N24" s="8">
        <v>32</v>
      </c>
      <c r="O24" s="8">
        <v>14</v>
      </c>
      <c r="P24" s="177">
        <v>46</v>
      </c>
      <c r="Q24" s="4" t="s">
        <v>108</v>
      </c>
      <c r="R24" s="18" t="s">
        <v>94</v>
      </c>
      <c r="S24" s="8">
        <v>8</v>
      </c>
      <c r="T24" s="8">
        <v>16</v>
      </c>
      <c r="U24" s="8">
        <v>10</v>
      </c>
      <c r="V24" s="8">
        <v>17</v>
      </c>
      <c r="W24" s="8">
        <v>56</v>
      </c>
      <c r="X24" s="8">
        <v>15</v>
      </c>
      <c r="Y24" s="8">
        <v>12</v>
      </c>
      <c r="Z24" s="8">
        <v>27</v>
      </c>
      <c r="AA24" s="8">
        <v>7</v>
      </c>
      <c r="AB24" s="8">
        <v>15</v>
      </c>
      <c r="AC24" s="8">
        <v>6</v>
      </c>
      <c r="AD24" s="8">
        <v>17</v>
      </c>
      <c r="AE24" s="8">
        <v>18</v>
      </c>
      <c r="AF24" s="8">
        <v>2</v>
      </c>
      <c r="AG24" s="8">
        <v>9</v>
      </c>
    </row>
    <row r="25" spans="1:33" s="6" customFormat="1" ht="30" customHeight="1">
      <c r="A25" s="4" t="s">
        <v>109</v>
      </c>
      <c r="B25" s="18" t="s">
        <v>95</v>
      </c>
      <c r="C25" s="10">
        <v>23</v>
      </c>
      <c r="D25" s="8">
        <v>199</v>
      </c>
      <c r="E25" s="11">
        <v>-176</v>
      </c>
      <c r="F25" s="9">
        <v>3</v>
      </c>
      <c r="G25" s="8">
        <v>0</v>
      </c>
      <c r="H25" s="8">
        <v>3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5</v>
      </c>
      <c r="O25" s="8">
        <v>8</v>
      </c>
      <c r="P25" s="8">
        <v>13</v>
      </c>
      <c r="Q25" s="4" t="s">
        <v>109</v>
      </c>
      <c r="R25" s="18" t="s">
        <v>95</v>
      </c>
      <c r="S25" s="8">
        <v>0</v>
      </c>
      <c r="T25" s="8">
        <v>0</v>
      </c>
      <c r="U25" s="8">
        <v>1</v>
      </c>
      <c r="V25" s="8">
        <v>0</v>
      </c>
      <c r="W25" s="8">
        <v>1</v>
      </c>
      <c r="X25" s="8">
        <v>3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83</v>
      </c>
      <c r="D26" s="8">
        <v>66</v>
      </c>
      <c r="E26" s="11">
        <v>17</v>
      </c>
      <c r="F26" s="9">
        <v>11</v>
      </c>
      <c r="G26" s="8">
        <v>4</v>
      </c>
      <c r="H26" s="8">
        <v>15</v>
      </c>
      <c r="I26" s="8">
        <v>5</v>
      </c>
      <c r="J26" s="8">
        <v>4</v>
      </c>
      <c r="K26" s="8">
        <v>9</v>
      </c>
      <c r="L26" s="8">
        <v>3</v>
      </c>
      <c r="M26" s="8">
        <v>2</v>
      </c>
      <c r="N26" s="8">
        <v>8</v>
      </c>
      <c r="O26" s="8">
        <v>10</v>
      </c>
      <c r="P26" s="8">
        <v>18</v>
      </c>
      <c r="Q26" s="4" t="s">
        <v>110</v>
      </c>
      <c r="R26" s="18" t="s">
        <v>96</v>
      </c>
      <c r="S26" s="8">
        <v>4</v>
      </c>
      <c r="T26" s="8">
        <v>2</v>
      </c>
      <c r="U26" s="8">
        <v>3</v>
      </c>
      <c r="V26" s="8">
        <v>1</v>
      </c>
      <c r="W26" s="8">
        <v>6</v>
      </c>
      <c r="X26" s="8">
        <v>4</v>
      </c>
      <c r="Y26" s="8">
        <v>2</v>
      </c>
      <c r="Z26" s="8">
        <v>4</v>
      </c>
      <c r="AA26" s="8">
        <v>0</v>
      </c>
      <c r="AB26" s="8">
        <v>2</v>
      </c>
      <c r="AC26" s="8">
        <v>3</v>
      </c>
      <c r="AD26" s="8">
        <v>1</v>
      </c>
      <c r="AE26" s="8">
        <v>2</v>
      </c>
      <c r="AF26" s="8">
        <v>1</v>
      </c>
      <c r="AG26" s="8">
        <v>1</v>
      </c>
    </row>
    <row r="27" spans="1:33" s="6" customFormat="1" ht="30" customHeight="1">
      <c r="A27" s="4" t="s">
        <v>111</v>
      </c>
      <c r="B27" s="18" t="s">
        <v>97</v>
      </c>
      <c r="C27" s="10">
        <v>32</v>
      </c>
      <c r="D27" s="8">
        <v>37</v>
      </c>
      <c r="E27" s="11">
        <v>-5</v>
      </c>
      <c r="F27" s="9">
        <v>6</v>
      </c>
      <c r="G27" s="8">
        <v>1</v>
      </c>
      <c r="H27" s="8">
        <v>7</v>
      </c>
      <c r="I27" s="8">
        <v>0</v>
      </c>
      <c r="J27" s="8">
        <v>1</v>
      </c>
      <c r="K27" s="8">
        <v>1</v>
      </c>
      <c r="L27" s="8">
        <v>2</v>
      </c>
      <c r="M27" s="8">
        <v>3</v>
      </c>
      <c r="N27" s="8">
        <v>1</v>
      </c>
      <c r="O27" s="8">
        <v>2</v>
      </c>
      <c r="P27" s="8">
        <v>3</v>
      </c>
      <c r="Q27" s="4" t="s">
        <v>111</v>
      </c>
      <c r="R27" s="18" t="s">
        <v>97</v>
      </c>
      <c r="S27" s="8">
        <v>1</v>
      </c>
      <c r="T27" s="8">
        <v>0</v>
      </c>
      <c r="U27" s="8">
        <v>2</v>
      </c>
      <c r="V27" s="8">
        <v>0</v>
      </c>
      <c r="W27" s="8">
        <v>7</v>
      </c>
      <c r="X27" s="8">
        <v>1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1</v>
      </c>
      <c r="AE27" s="8">
        <v>1</v>
      </c>
      <c r="AF27" s="8">
        <v>0</v>
      </c>
      <c r="AG27" s="8">
        <v>3</v>
      </c>
    </row>
    <row r="28" spans="1:33" s="6" customFormat="1" ht="30" customHeight="1">
      <c r="A28" s="4" t="s">
        <v>112</v>
      </c>
      <c r="B28" s="18" t="s">
        <v>98</v>
      </c>
      <c r="C28" s="10">
        <v>62</v>
      </c>
      <c r="D28" s="8">
        <v>62</v>
      </c>
      <c r="E28" s="11">
        <v>0</v>
      </c>
      <c r="F28" s="9">
        <v>12</v>
      </c>
      <c r="G28" s="8">
        <v>5</v>
      </c>
      <c r="H28" s="8">
        <v>17</v>
      </c>
      <c r="I28" s="8">
        <v>4</v>
      </c>
      <c r="J28" s="8">
        <v>0</v>
      </c>
      <c r="K28" s="8">
        <v>4</v>
      </c>
      <c r="L28" s="8">
        <v>4</v>
      </c>
      <c r="M28" s="8">
        <v>2</v>
      </c>
      <c r="N28" s="8">
        <v>7</v>
      </c>
      <c r="O28" s="8">
        <v>1</v>
      </c>
      <c r="P28" s="8">
        <v>8</v>
      </c>
      <c r="Q28" s="4" t="s">
        <v>112</v>
      </c>
      <c r="R28" s="18" t="s">
        <v>98</v>
      </c>
      <c r="S28" s="8">
        <v>3</v>
      </c>
      <c r="T28" s="8">
        <v>1</v>
      </c>
      <c r="U28" s="8">
        <v>2</v>
      </c>
      <c r="V28" s="8">
        <v>2</v>
      </c>
      <c r="W28" s="8">
        <v>3</v>
      </c>
      <c r="X28" s="8">
        <v>3</v>
      </c>
      <c r="Y28" s="8">
        <v>4</v>
      </c>
      <c r="Z28" s="8">
        <v>1</v>
      </c>
      <c r="AA28" s="8">
        <v>1</v>
      </c>
      <c r="AB28" s="8">
        <v>1</v>
      </c>
      <c r="AC28" s="8">
        <v>2</v>
      </c>
      <c r="AD28" s="8">
        <v>3</v>
      </c>
      <c r="AE28" s="8">
        <v>1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210</v>
      </c>
      <c r="D29" s="8">
        <v>232</v>
      </c>
      <c r="E29" s="11">
        <v>-22</v>
      </c>
      <c r="F29" s="9">
        <v>11</v>
      </c>
      <c r="G29" s="8">
        <v>9</v>
      </c>
      <c r="H29" s="8">
        <v>20</v>
      </c>
      <c r="I29" s="8">
        <v>22</v>
      </c>
      <c r="J29" s="8">
        <v>7</v>
      </c>
      <c r="K29" s="8">
        <v>29</v>
      </c>
      <c r="L29" s="8">
        <v>9</v>
      </c>
      <c r="M29" s="8">
        <v>9</v>
      </c>
      <c r="N29" s="8">
        <v>13</v>
      </c>
      <c r="O29" s="8">
        <v>13</v>
      </c>
      <c r="P29" s="8">
        <v>26</v>
      </c>
      <c r="Q29" s="5" t="s">
        <v>126</v>
      </c>
      <c r="R29" s="18" t="s">
        <v>99</v>
      </c>
      <c r="S29" s="8">
        <v>3</v>
      </c>
      <c r="T29" s="8">
        <v>5</v>
      </c>
      <c r="U29" s="8">
        <v>10</v>
      </c>
      <c r="V29" s="8">
        <v>1</v>
      </c>
      <c r="W29" s="8">
        <v>7</v>
      </c>
      <c r="X29" s="8">
        <v>13</v>
      </c>
      <c r="Y29" s="8">
        <v>7</v>
      </c>
      <c r="Z29" s="8">
        <v>44</v>
      </c>
      <c r="AA29" s="8">
        <v>6</v>
      </c>
      <c r="AB29" s="8">
        <v>3</v>
      </c>
      <c r="AC29" s="8">
        <v>5</v>
      </c>
      <c r="AD29" s="8">
        <v>3</v>
      </c>
      <c r="AE29" s="8">
        <v>5</v>
      </c>
      <c r="AF29" s="8">
        <v>2</v>
      </c>
      <c r="AG29" s="8">
        <v>3</v>
      </c>
    </row>
    <row r="30" spans="1:33" s="45" customFormat="1" ht="30" customHeight="1">
      <c r="A30" s="269" t="s">
        <v>22</v>
      </c>
      <c r="B30" s="38" t="s">
        <v>100</v>
      </c>
      <c r="C30" s="39">
        <v>55545</v>
      </c>
      <c r="D30" s="40">
        <v>55188</v>
      </c>
      <c r="E30" s="41">
        <v>357</v>
      </c>
      <c r="F30" s="42">
        <v>4474</v>
      </c>
      <c r="G30" s="40">
        <v>1796</v>
      </c>
      <c r="H30" s="40">
        <v>6270</v>
      </c>
      <c r="I30" s="40">
        <v>2553</v>
      </c>
      <c r="J30" s="40">
        <v>1356</v>
      </c>
      <c r="K30" s="40">
        <v>3909</v>
      </c>
      <c r="L30" s="40">
        <v>2954</v>
      </c>
      <c r="M30" s="40">
        <v>2714</v>
      </c>
      <c r="N30" s="40">
        <v>4237</v>
      </c>
      <c r="O30" s="40">
        <v>3953</v>
      </c>
      <c r="P30" s="40">
        <v>8190</v>
      </c>
      <c r="Q30" s="230" t="s">
        <v>22</v>
      </c>
      <c r="R30" s="43" t="s">
        <v>100</v>
      </c>
      <c r="S30" s="40">
        <v>1647</v>
      </c>
      <c r="T30" s="40">
        <v>1922</v>
      </c>
      <c r="U30" s="40">
        <v>1659</v>
      </c>
      <c r="V30" s="40">
        <v>1531</v>
      </c>
      <c r="W30" s="40">
        <v>5796</v>
      </c>
      <c r="X30" s="40">
        <v>2899</v>
      </c>
      <c r="Y30" s="40">
        <v>1513</v>
      </c>
      <c r="Z30" s="40">
        <v>2507</v>
      </c>
      <c r="AA30" s="40">
        <v>1732</v>
      </c>
      <c r="AB30" s="40">
        <v>1474</v>
      </c>
      <c r="AC30" s="40">
        <v>1364</v>
      </c>
      <c r="AD30" s="40">
        <v>2201</v>
      </c>
      <c r="AE30" s="40">
        <v>1536</v>
      </c>
      <c r="AF30" s="40">
        <v>1328</v>
      </c>
      <c r="AG30" s="40">
        <v>2399</v>
      </c>
    </row>
    <row r="31" spans="1:33" s="55" customFormat="1" ht="30" customHeight="1" thickBot="1">
      <c r="A31" s="270"/>
      <c r="B31" s="18" t="s">
        <v>113</v>
      </c>
      <c r="C31" s="12">
        <v>7912</v>
      </c>
      <c r="D31" s="13">
        <v>8148</v>
      </c>
      <c r="E31" s="14">
        <v>-236</v>
      </c>
      <c r="F31" s="9">
        <v>758</v>
      </c>
      <c r="G31" s="8">
        <v>342</v>
      </c>
      <c r="H31" s="8">
        <v>1100</v>
      </c>
      <c r="I31" s="8">
        <v>234</v>
      </c>
      <c r="J31" s="8">
        <v>128</v>
      </c>
      <c r="K31" s="8">
        <v>362</v>
      </c>
      <c r="L31" s="8">
        <v>499</v>
      </c>
      <c r="M31" s="8">
        <v>467</v>
      </c>
      <c r="N31" s="8">
        <v>433</v>
      </c>
      <c r="O31" s="8">
        <v>589</v>
      </c>
      <c r="P31" s="8">
        <v>1022</v>
      </c>
      <c r="Q31" s="231"/>
      <c r="R31" s="53" t="s">
        <v>113</v>
      </c>
      <c r="S31" s="8">
        <v>236</v>
      </c>
      <c r="T31" s="8">
        <v>280</v>
      </c>
      <c r="U31" s="8">
        <v>222</v>
      </c>
      <c r="V31" s="8">
        <v>264</v>
      </c>
      <c r="W31" s="8">
        <v>761</v>
      </c>
      <c r="X31" s="8">
        <v>396</v>
      </c>
      <c r="Y31" s="8">
        <v>219</v>
      </c>
      <c r="Z31" s="8">
        <v>319</v>
      </c>
      <c r="AA31" s="8">
        <v>305</v>
      </c>
      <c r="AB31" s="8">
        <v>187</v>
      </c>
      <c r="AC31" s="8">
        <v>197</v>
      </c>
      <c r="AD31" s="8">
        <v>297</v>
      </c>
      <c r="AE31" s="8">
        <v>262</v>
      </c>
      <c r="AF31" s="8">
        <v>224</v>
      </c>
      <c r="AG31" s="8">
        <v>293</v>
      </c>
    </row>
    <row r="32" spans="1:33" s="25" customFormat="1" ht="18.75">
      <c r="A32" s="47" t="s">
        <v>152</v>
      </c>
      <c r="Q32" s="47" t="s">
        <v>152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566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11. PODJĘCIA PRACY I AKTYWIZACJA BEZROBOTNYCH KOBIET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116</v>
      </c>
      <c r="C6" s="39">
        <v>3350</v>
      </c>
      <c r="D6" s="203">
        <v>3831</v>
      </c>
      <c r="E6" s="112">
        <v>-481</v>
      </c>
      <c r="F6" s="42">
        <v>361</v>
      </c>
      <c r="G6" s="40">
        <v>137</v>
      </c>
      <c r="H6" s="40">
        <v>498</v>
      </c>
      <c r="I6" s="40">
        <v>208</v>
      </c>
      <c r="J6" s="40">
        <v>118</v>
      </c>
      <c r="K6" s="40">
        <v>326</v>
      </c>
      <c r="L6" s="40">
        <v>239</v>
      </c>
      <c r="M6" s="40">
        <v>212</v>
      </c>
      <c r="N6" s="40">
        <v>155</v>
      </c>
      <c r="O6" s="40">
        <v>92</v>
      </c>
      <c r="P6" s="40">
        <v>247</v>
      </c>
      <c r="Q6" s="29" t="s">
        <v>12</v>
      </c>
      <c r="R6" s="38" t="s">
        <v>116</v>
      </c>
      <c r="S6" s="40">
        <v>84</v>
      </c>
      <c r="T6" s="40">
        <v>110</v>
      </c>
      <c r="U6" s="40">
        <v>82</v>
      </c>
      <c r="V6" s="40">
        <v>80</v>
      </c>
      <c r="W6" s="40">
        <v>375</v>
      </c>
      <c r="X6" s="40">
        <v>135</v>
      </c>
      <c r="Y6" s="40">
        <v>95</v>
      </c>
      <c r="Z6" s="40">
        <v>149</v>
      </c>
      <c r="AA6" s="40">
        <v>63</v>
      </c>
      <c r="AB6" s="40">
        <v>69</v>
      </c>
      <c r="AC6" s="40">
        <v>83</v>
      </c>
      <c r="AD6" s="40">
        <v>214</v>
      </c>
      <c r="AE6" s="40">
        <v>98</v>
      </c>
      <c r="AF6" s="40">
        <v>59</v>
      </c>
      <c r="AG6" s="40">
        <v>132</v>
      </c>
    </row>
    <row r="7" spans="1:33" s="6" customFormat="1" ht="30" customHeight="1">
      <c r="A7" s="30" t="s">
        <v>188</v>
      </c>
      <c r="B7" s="18" t="s">
        <v>271</v>
      </c>
      <c r="C7" s="10">
        <v>2674</v>
      </c>
      <c r="D7" s="168">
        <v>2966</v>
      </c>
      <c r="E7" s="27">
        <v>-292</v>
      </c>
      <c r="F7" s="9">
        <v>309</v>
      </c>
      <c r="G7" s="8">
        <v>111</v>
      </c>
      <c r="H7" s="8">
        <v>420</v>
      </c>
      <c r="I7" s="8">
        <v>128</v>
      </c>
      <c r="J7" s="8">
        <v>90</v>
      </c>
      <c r="K7" s="8">
        <v>218</v>
      </c>
      <c r="L7" s="8">
        <v>217</v>
      </c>
      <c r="M7" s="8">
        <v>133</v>
      </c>
      <c r="N7" s="8">
        <v>127</v>
      </c>
      <c r="O7" s="8">
        <v>74</v>
      </c>
      <c r="P7" s="8">
        <v>201</v>
      </c>
      <c r="Q7" s="30" t="s">
        <v>188</v>
      </c>
      <c r="R7" s="18" t="s">
        <v>271</v>
      </c>
      <c r="S7" s="8">
        <v>70</v>
      </c>
      <c r="T7" s="8">
        <v>103</v>
      </c>
      <c r="U7" s="8">
        <v>61</v>
      </c>
      <c r="V7" s="8">
        <v>61</v>
      </c>
      <c r="W7" s="8">
        <v>312</v>
      </c>
      <c r="X7" s="8">
        <v>93</v>
      </c>
      <c r="Y7" s="8">
        <v>72</v>
      </c>
      <c r="Z7" s="8">
        <v>117</v>
      </c>
      <c r="AA7" s="8">
        <v>49</v>
      </c>
      <c r="AB7" s="8">
        <v>52</v>
      </c>
      <c r="AC7" s="8">
        <v>46</v>
      </c>
      <c r="AD7" s="8">
        <v>207</v>
      </c>
      <c r="AE7" s="8">
        <v>90</v>
      </c>
      <c r="AF7" s="8">
        <v>44</v>
      </c>
      <c r="AG7" s="8">
        <v>108</v>
      </c>
    </row>
    <row r="8" spans="1:33" s="6" customFormat="1" ht="30" customHeight="1">
      <c r="A8" s="30"/>
      <c r="B8" s="19" t="s">
        <v>127</v>
      </c>
      <c r="C8" s="10">
        <v>45</v>
      </c>
      <c r="D8" s="168">
        <v>58</v>
      </c>
      <c r="E8" s="27">
        <v>-13</v>
      </c>
      <c r="F8" s="9">
        <v>5</v>
      </c>
      <c r="G8" s="8">
        <v>2</v>
      </c>
      <c r="H8" s="8">
        <v>7</v>
      </c>
      <c r="I8" s="8">
        <v>3</v>
      </c>
      <c r="J8" s="8">
        <v>0</v>
      </c>
      <c r="K8" s="8">
        <v>3</v>
      </c>
      <c r="L8" s="8">
        <v>7</v>
      </c>
      <c r="M8" s="8">
        <v>5</v>
      </c>
      <c r="N8" s="8">
        <v>2</v>
      </c>
      <c r="O8" s="8">
        <v>1</v>
      </c>
      <c r="P8" s="8">
        <v>3</v>
      </c>
      <c r="Q8" s="30"/>
      <c r="R8" s="18" t="s">
        <v>127</v>
      </c>
      <c r="S8" s="8">
        <v>3</v>
      </c>
      <c r="T8" s="8">
        <v>0</v>
      </c>
      <c r="U8" s="8">
        <v>0</v>
      </c>
      <c r="V8" s="8">
        <v>4</v>
      </c>
      <c r="W8" s="8">
        <v>4</v>
      </c>
      <c r="X8" s="8">
        <v>1</v>
      </c>
      <c r="Y8" s="8">
        <v>0</v>
      </c>
      <c r="Z8" s="8">
        <v>1</v>
      </c>
      <c r="AA8" s="8">
        <v>0</v>
      </c>
      <c r="AB8" s="8">
        <v>0</v>
      </c>
      <c r="AC8" s="8">
        <v>1</v>
      </c>
      <c r="AD8" s="8">
        <v>1</v>
      </c>
      <c r="AE8" s="8">
        <v>3</v>
      </c>
      <c r="AF8" s="8">
        <v>0</v>
      </c>
      <c r="AG8" s="8">
        <v>2</v>
      </c>
    </row>
    <row r="9" spans="1:33" s="157" customFormat="1" ht="30" customHeight="1">
      <c r="A9" s="165"/>
      <c r="B9" s="155" t="s">
        <v>117</v>
      </c>
      <c r="C9" s="10">
        <v>104</v>
      </c>
      <c r="D9" s="168">
        <v>112</v>
      </c>
      <c r="E9" s="27">
        <v>-8</v>
      </c>
      <c r="F9" s="9">
        <v>0</v>
      </c>
      <c r="G9" s="8">
        <v>0</v>
      </c>
      <c r="H9" s="8">
        <v>0</v>
      </c>
      <c r="I9" s="8">
        <v>34</v>
      </c>
      <c r="J9" s="8">
        <v>19</v>
      </c>
      <c r="K9" s="8">
        <v>53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35</v>
      </c>
      <c r="U9" s="8">
        <v>0</v>
      </c>
      <c r="V9" s="8">
        <v>15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676</v>
      </c>
      <c r="D10" s="168">
        <v>865</v>
      </c>
      <c r="E10" s="27">
        <v>-189</v>
      </c>
      <c r="F10" s="9">
        <v>52</v>
      </c>
      <c r="G10" s="8">
        <v>26</v>
      </c>
      <c r="H10" s="8">
        <v>78</v>
      </c>
      <c r="I10" s="8">
        <v>80</v>
      </c>
      <c r="J10" s="8">
        <v>28</v>
      </c>
      <c r="K10" s="8">
        <v>108</v>
      </c>
      <c r="L10" s="8">
        <v>22</v>
      </c>
      <c r="M10" s="8">
        <v>79</v>
      </c>
      <c r="N10" s="8">
        <v>28</v>
      </c>
      <c r="O10" s="8">
        <v>18</v>
      </c>
      <c r="P10" s="8">
        <v>46</v>
      </c>
      <c r="Q10" s="165" t="s">
        <v>189</v>
      </c>
      <c r="R10" s="156" t="s">
        <v>270</v>
      </c>
      <c r="S10" s="8">
        <v>14</v>
      </c>
      <c r="T10" s="8">
        <v>7</v>
      </c>
      <c r="U10" s="8">
        <v>21</v>
      </c>
      <c r="V10" s="8">
        <v>19</v>
      </c>
      <c r="W10" s="8">
        <v>63</v>
      </c>
      <c r="X10" s="8">
        <v>42</v>
      </c>
      <c r="Y10" s="8">
        <v>23</v>
      </c>
      <c r="Z10" s="8">
        <v>32</v>
      </c>
      <c r="AA10" s="8">
        <v>14</v>
      </c>
      <c r="AB10" s="8">
        <v>17</v>
      </c>
      <c r="AC10" s="8">
        <v>37</v>
      </c>
      <c r="AD10" s="8">
        <v>7</v>
      </c>
      <c r="AE10" s="8">
        <v>8</v>
      </c>
      <c r="AF10" s="8">
        <v>15</v>
      </c>
      <c r="AG10" s="8">
        <v>24</v>
      </c>
    </row>
    <row r="11" spans="1:33" s="6" customFormat="1" ht="30" customHeight="1">
      <c r="A11" s="30"/>
      <c r="B11" s="19" t="s">
        <v>118</v>
      </c>
      <c r="C11" s="10">
        <v>74</v>
      </c>
      <c r="D11" s="168">
        <v>131</v>
      </c>
      <c r="E11" s="27">
        <v>-57</v>
      </c>
      <c r="F11" s="9">
        <v>1</v>
      </c>
      <c r="G11" s="8">
        <v>0</v>
      </c>
      <c r="H11" s="8">
        <v>1</v>
      </c>
      <c r="I11" s="8">
        <v>2</v>
      </c>
      <c r="J11" s="8">
        <v>0</v>
      </c>
      <c r="K11" s="8">
        <v>2</v>
      </c>
      <c r="L11" s="8">
        <v>0</v>
      </c>
      <c r="M11" s="8">
        <v>17</v>
      </c>
      <c r="N11" s="8">
        <v>2</v>
      </c>
      <c r="O11" s="8">
        <v>0</v>
      </c>
      <c r="P11" s="8">
        <v>2</v>
      </c>
      <c r="Q11" s="30"/>
      <c r="R11" s="18" t="s">
        <v>118</v>
      </c>
      <c r="S11" s="8">
        <v>0</v>
      </c>
      <c r="T11" s="8">
        <v>1</v>
      </c>
      <c r="U11" s="8">
        <v>0</v>
      </c>
      <c r="V11" s="8">
        <v>1</v>
      </c>
      <c r="W11" s="8">
        <v>15</v>
      </c>
      <c r="X11" s="8">
        <v>7</v>
      </c>
      <c r="Y11" s="8">
        <v>4</v>
      </c>
      <c r="Z11" s="8">
        <v>0</v>
      </c>
      <c r="AA11" s="8">
        <v>0</v>
      </c>
      <c r="AB11" s="8">
        <v>11</v>
      </c>
      <c r="AC11" s="8">
        <v>3</v>
      </c>
      <c r="AD11" s="8">
        <v>0</v>
      </c>
      <c r="AE11" s="8">
        <v>1</v>
      </c>
      <c r="AF11" s="8">
        <v>7</v>
      </c>
      <c r="AG11" s="8">
        <v>2</v>
      </c>
    </row>
    <row r="12" spans="1:33" s="6" customFormat="1" ht="30" customHeight="1">
      <c r="A12" s="30"/>
      <c r="B12" s="19" t="s">
        <v>119</v>
      </c>
      <c r="C12" s="10">
        <v>113</v>
      </c>
      <c r="D12" s="168">
        <v>247</v>
      </c>
      <c r="E12" s="27">
        <v>-134</v>
      </c>
      <c r="F12" s="9">
        <v>1</v>
      </c>
      <c r="G12" s="8">
        <v>2</v>
      </c>
      <c r="H12" s="8">
        <v>3</v>
      </c>
      <c r="I12" s="8">
        <v>11</v>
      </c>
      <c r="J12" s="8">
        <v>7</v>
      </c>
      <c r="K12" s="8">
        <v>18</v>
      </c>
      <c r="L12" s="8">
        <v>0</v>
      </c>
      <c r="M12" s="8">
        <v>11</v>
      </c>
      <c r="N12" s="8">
        <v>0</v>
      </c>
      <c r="O12" s="8">
        <v>2</v>
      </c>
      <c r="P12" s="8">
        <v>2</v>
      </c>
      <c r="Q12" s="30"/>
      <c r="R12" s="18" t="s">
        <v>119</v>
      </c>
      <c r="S12" s="8">
        <v>0</v>
      </c>
      <c r="T12" s="8">
        <v>0</v>
      </c>
      <c r="U12" s="8">
        <v>7</v>
      </c>
      <c r="V12" s="8">
        <v>0</v>
      </c>
      <c r="W12" s="8">
        <v>8</v>
      </c>
      <c r="X12" s="8">
        <v>27</v>
      </c>
      <c r="Y12" s="8">
        <v>0</v>
      </c>
      <c r="Z12" s="8">
        <v>3</v>
      </c>
      <c r="AA12" s="8">
        <v>0</v>
      </c>
      <c r="AB12" s="8">
        <v>1</v>
      </c>
      <c r="AC12" s="8">
        <v>29</v>
      </c>
      <c r="AD12" s="8">
        <v>0</v>
      </c>
      <c r="AE12" s="8">
        <v>1</v>
      </c>
      <c r="AF12" s="8">
        <v>0</v>
      </c>
      <c r="AG12" s="8">
        <v>3</v>
      </c>
    </row>
    <row r="13" spans="1:33" s="6" customFormat="1" ht="30" customHeight="1">
      <c r="A13" s="30"/>
      <c r="B13" s="19" t="s">
        <v>120</v>
      </c>
      <c r="C13" s="10">
        <v>141</v>
      </c>
      <c r="D13" s="168">
        <v>84</v>
      </c>
      <c r="E13" s="27">
        <v>57</v>
      </c>
      <c r="F13" s="9">
        <v>11</v>
      </c>
      <c r="G13" s="8">
        <v>6</v>
      </c>
      <c r="H13" s="8">
        <v>17</v>
      </c>
      <c r="I13" s="8">
        <v>9</v>
      </c>
      <c r="J13" s="8">
        <v>2</v>
      </c>
      <c r="K13" s="8">
        <v>11</v>
      </c>
      <c r="L13" s="8">
        <v>11</v>
      </c>
      <c r="M13" s="8">
        <v>27</v>
      </c>
      <c r="N13" s="8">
        <v>7</v>
      </c>
      <c r="O13" s="8">
        <v>2</v>
      </c>
      <c r="P13" s="8">
        <v>9</v>
      </c>
      <c r="Q13" s="30"/>
      <c r="R13" s="18" t="s">
        <v>120</v>
      </c>
      <c r="S13" s="8">
        <v>4</v>
      </c>
      <c r="T13" s="8">
        <v>1</v>
      </c>
      <c r="U13" s="8">
        <v>4</v>
      </c>
      <c r="V13" s="8">
        <v>10</v>
      </c>
      <c r="W13" s="8">
        <v>7</v>
      </c>
      <c r="X13" s="8">
        <v>3</v>
      </c>
      <c r="Y13" s="8">
        <v>0</v>
      </c>
      <c r="Z13" s="8">
        <v>13</v>
      </c>
      <c r="AA13" s="8">
        <v>4</v>
      </c>
      <c r="AB13" s="8">
        <v>2</v>
      </c>
      <c r="AC13" s="8">
        <v>3</v>
      </c>
      <c r="AD13" s="8">
        <v>0</v>
      </c>
      <c r="AE13" s="8">
        <v>1</v>
      </c>
      <c r="AF13" s="8">
        <v>4</v>
      </c>
      <c r="AG13" s="8">
        <v>10</v>
      </c>
    </row>
    <row r="14" spans="1:33" s="6" customFormat="1" ht="30" customHeight="1">
      <c r="A14" s="30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110</v>
      </c>
      <c r="D15" s="168">
        <v>140</v>
      </c>
      <c r="E15" s="27">
        <v>-30</v>
      </c>
      <c r="F15" s="9">
        <v>11</v>
      </c>
      <c r="G15" s="8">
        <v>7</v>
      </c>
      <c r="H15" s="8">
        <v>18</v>
      </c>
      <c r="I15" s="8">
        <v>26</v>
      </c>
      <c r="J15" s="8">
        <v>2</v>
      </c>
      <c r="K15" s="8">
        <v>28</v>
      </c>
      <c r="L15" s="8">
        <v>5</v>
      </c>
      <c r="M15" s="8">
        <v>4</v>
      </c>
      <c r="N15" s="8">
        <v>9</v>
      </c>
      <c r="O15" s="8">
        <v>2</v>
      </c>
      <c r="P15" s="8">
        <v>11</v>
      </c>
      <c r="Q15" s="30"/>
      <c r="R15" s="18" t="s">
        <v>266</v>
      </c>
      <c r="S15" s="8">
        <v>5</v>
      </c>
      <c r="T15" s="8">
        <v>3</v>
      </c>
      <c r="U15" s="8">
        <v>0</v>
      </c>
      <c r="V15" s="8">
        <v>2</v>
      </c>
      <c r="W15" s="8">
        <v>22</v>
      </c>
      <c r="X15" s="8">
        <v>1</v>
      </c>
      <c r="Y15" s="8">
        <v>3</v>
      </c>
      <c r="Z15" s="8">
        <v>3</v>
      </c>
      <c r="AA15" s="8">
        <v>0</v>
      </c>
      <c r="AB15" s="8">
        <v>0</v>
      </c>
      <c r="AC15" s="8">
        <v>0</v>
      </c>
      <c r="AD15" s="8">
        <v>2</v>
      </c>
      <c r="AE15" s="8">
        <v>2</v>
      </c>
      <c r="AF15" s="8">
        <v>1</v>
      </c>
      <c r="AG15" s="8">
        <v>0</v>
      </c>
    </row>
    <row r="16" spans="1:33" s="6" customFormat="1" ht="37.5">
      <c r="A16" s="30"/>
      <c r="B16" s="19" t="s">
        <v>267</v>
      </c>
      <c r="C16" s="10">
        <v>43</v>
      </c>
      <c r="D16" s="168">
        <v>26</v>
      </c>
      <c r="E16" s="27">
        <v>17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4</v>
      </c>
      <c r="O16" s="8">
        <v>5</v>
      </c>
      <c r="P16" s="8">
        <v>9</v>
      </c>
      <c r="Q16" s="30"/>
      <c r="R16" s="18" t="s">
        <v>267</v>
      </c>
      <c r="S16" s="8">
        <v>0</v>
      </c>
      <c r="T16" s="8">
        <v>0</v>
      </c>
      <c r="U16" s="8">
        <v>0</v>
      </c>
      <c r="V16" s="8">
        <v>4</v>
      </c>
      <c r="W16" s="8">
        <v>2</v>
      </c>
      <c r="X16" s="8">
        <v>0</v>
      </c>
      <c r="Y16" s="8">
        <v>10</v>
      </c>
      <c r="Z16" s="8">
        <v>2</v>
      </c>
      <c r="AA16" s="8">
        <v>7</v>
      </c>
      <c r="AB16" s="8">
        <v>2</v>
      </c>
      <c r="AC16" s="8">
        <v>1</v>
      </c>
      <c r="AD16" s="8">
        <v>2</v>
      </c>
      <c r="AE16" s="8">
        <v>1</v>
      </c>
      <c r="AF16" s="8">
        <v>2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3</v>
      </c>
      <c r="D17" s="168">
        <v>2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12</v>
      </c>
      <c r="D21" s="168">
        <v>5</v>
      </c>
      <c r="E21" s="27">
        <v>7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12</v>
      </c>
      <c r="N21" s="8">
        <v>0</v>
      </c>
      <c r="O21" s="8">
        <v>0</v>
      </c>
      <c r="P21" s="8">
        <v>0</v>
      </c>
      <c r="Q21" s="30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180</v>
      </c>
      <c r="D22" s="168">
        <v>230</v>
      </c>
      <c r="E22" s="27">
        <v>-50</v>
      </c>
      <c r="F22" s="9">
        <v>28</v>
      </c>
      <c r="G22" s="8">
        <v>11</v>
      </c>
      <c r="H22" s="8">
        <v>39</v>
      </c>
      <c r="I22" s="8">
        <v>32</v>
      </c>
      <c r="J22" s="8">
        <v>17</v>
      </c>
      <c r="K22" s="8">
        <v>49</v>
      </c>
      <c r="L22" s="8">
        <v>5</v>
      </c>
      <c r="M22" s="8">
        <v>8</v>
      </c>
      <c r="N22" s="8">
        <v>6</v>
      </c>
      <c r="O22" s="8">
        <v>7</v>
      </c>
      <c r="P22" s="8">
        <v>13</v>
      </c>
      <c r="Q22" s="31"/>
      <c r="R22" s="18" t="s">
        <v>125</v>
      </c>
      <c r="S22" s="8">
        <v>5</v>
      </c>
      <c r="T22" s="8">
        <v>2</v>
      </c>
      <c r="U22" s="8">
        <v>10</v>
      </c>
      <c r="V22" s="8">
        <v>2</v>
      </c>
      <c r="W22" s="8">
        <v>9</v>
      </c>
      <c r="X22" s="8">
        <v>4</v>
      </c>
      <c r="Y22" s="8">
        <v>6</v>
      </c>
      <c r="Z22" s="8">
        <v>11</v>
      </c>
      <c r="AA22" s="8">
        <v>3</v>
      </c>
      <c r="AB22" s="8">
        <v>1</v>
      </c>
      <c r="AC22" s="8">
        <v>1</v>
      </c>
      <c r="AD22" s="8">
        <v>3</v>
      </c>
      <c r="AE22" s="8">
        <v>1</v>
      </c>
      <c r="AF22" s="8">
        <v>1</v>
      </c>
      <c r="AG22" s="8">
        <v>7</v>
      </c>
    </row>
    <row r="23" spans="1:33" s="15" customFormat="1" ht="30" customHeight="1">
      <c r="A23" s="230" t="s">
        <v>17</v>
      </c>
      <c r="B23" s="38" t="s">
        <v>128</v>
      </c>
      <c r="C23" s="39">
        <v>290</v>
      </c>
      <c r="D23" s="203">
        <v>538</v>
      </c>
      <c r="E23" s="112">
        <v>-248</v>
      </c>
      <c r="F23" s="42">
        <v>1</v>
      </c>
      <c r="G23" s="40">
        <v>1</v>
      </c>
      <c r="H23" s="40">
        <v>2</v>
      </c>
      <c r="I23" s="40">
        <v>59</v>
      </c>
      <c r="J23" s="40">
        <v>26</v>
      </c>
      <c r="K23" s="40">
        <v>85</v>
      </c>
      <c r="L23" s="40">
        <v>29</v>
      </c>
      <c r="M23" s="40">
        <v>67</v>
      </c>
      <c r="N23" s="40">
        <v>26</v>
      </c>
      <c r="O23" s="40">
        <v>3</v>
      </c>
      <c r="P23" s="40">
        <v>29</v>
      </c>
      <c r="Q23" s="230" t="s">
        <v>17</v>
      </c>
      <c r="R23" s="38" t="s">
        <v>128</v>
      </c>
      <c r="S23" s="40">
        <v>0</v>
      </c>
      <c r="T23" s="40">
        <v>20</v>
      </c>
      <c r="U23" s="40">
        <v>0</v>
      </c>
      <c r="V23" s="40">
        <v>0</v>
      </c>
      <c r="W23" s="40">
        <v>28</v>
      </c>
      <c r="X23" s="40">
        <v>1</v>
      </c>
      <c r="Y23" s="40">
        <v>2</v>
      </c>
      <c r="Z23" s="40">
        <v>15</v>
      </c>
      <c r="AA23" s="40">
        <v>0</v>
      </c>
      <c r="AB23" s="40">
        <v>0</v>
      </c>
      <c r="AC23" s="40">
        <v>3</v>
      </c>
      <c r="AD23" s="40">
        <v>2</v>
      </c>
      <c r="AE23" s="40">
        <v>0</v>
      </c>
      <c r="AF23" s="40">
        <v>7</v>
      </c>
      <c r="AG23" s="40">
        <v>0</v>
      </c>
    </row>
    <row r="24" spans="1:33" s="6" customFormat="1" ht="30" customHeight="1">
      <c r="A24" s="231"/>
      <c r="B24" s="19" t="s">
        <v>129</v>
      </c>
      <c r="C24" s="10">
        <v>18</v>
      </c>
      <c r="D24" s="168">
        <v>22</v>
      </c>
      <c r="E24" s="27">
        <v>-4</v>
      </c>
      <c r="F24" s="9">
        <v>0</v>
      </c>
      <c r="G24" s="8">
        <v>0</v>
      </c>
      <c r="H24" s="8">
        <v>0</v>
      </c>
      <c r="I24" s="8">
        <v>10</v>
      </c>
      <c r="J24" s="8">
        <v>6</v>
      </c>
      <c r="K24" s="8">
        <v>16</v>
      </c>
      <c r="L24" s="8">
        <v>0</v>
      </c>
      <c r="M24" s="8">
        <v>0</v>
      </c>
      <c r="N24" s="8">
        <v>1</v>
      </c>
      <c r="O24" s="8">
        <v>0</v>
      </c>
      <c r="P24" s="177">
        <v>1</v>
      </c>
      <c r="Q24" s="231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0" t="s">
        <v>19</v>
      </c>
      <c r="B25" s="38" t="s">
        <v>130</v>
      </c>
      <c r="C25" s="39">
        <v>214</v>
      </c>
      <c r="D25" s="203">
        <v>563</v>
      </c>
      <c r="E25" s="112">
        <v>-349</v>
      </c>
      <c r="F25" s="42">
        <v>6</v>
      </c>
      <c r="G25" s="40">
        <v>1</v>
      </c>
      <c r="H25" s="40">
        <v>7</v>
      </c>
      <c r="I25" s="40">
        <v>12</v>
      </c>
      <c r="J25" s="40">
        <v>1</v>
      </c>
      <c r="K25" s="40">
        <v>13</v>
      </c>
      <c r="L25" s="40">
        <v>6</v>
      </c>
      <c r="M25" s="40">
        <v>36</v>
      </c>
      <c r="N25" s="40">
        <v>5</v>
      </c>
      <c r="O25" s="40">
        <v>9</v>
      </c>
      <c r="P25" s="40">
        <v>14</v>
      </c>
      <c r="Q25" s="230" t="s">
        <v>19</v>
      </c>
      <c r="R25" s="38" t="s">
        <v>130</v>
      </c>
      <c r="S25" s="40">
        <v>21</v>
      </c>
      <c r="T25" s="40">
        <v>3</v>
      </c>
      <c r="U25" s="40">
        <v>2</v>
      </c>
      <c r="V25" s="40">
        <v>4</v>
      </c>
      <c r="W25" s="40">
        <v>4</v>
      </c>
      <c r="X25" s="40">
        <v>2</v>
      </c>
      <c r="Y25" s="40">
        <v>19</v>
      </c>
      <c r="Z25" s="40">
        <v>7</v>
      </c>
      <c r="AA25" s="40">
        <v>43</v>
      </c>
      <c r="AB25" s="40">
        <v>7</v>
      </c>
      <c r="AC25" s="40">
        <v>8</v>
      </c>
      <c r="AD25" s="40">
        <v>1</v>
      </c>
      <c r="AE25" s="40">
        <v>7</v>
      </c>
      <c r="AF25" s="40">
        <v>7</v>
      </c>
      <c r="AG25" s="40">
        <v>3</v>
      </c>
    </row>
    <row r="26" spans="1:33" s="6" customFormat="1" ht="30" customHeight="1">
      <c r="A26" s="231"/>
      <c r="B26" s="19" t="s">
        <v>131</v>
      </c>
      <c r="C26" s="10">
        <v>13</v>
      </c>
      <c r="D26" s="168">
        <v>25</v>
      </c>
      <c r="E26" s="27">
        <v>-12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5</v>
      </c>
      <c r="O26" s="8">
        <v>4</v>
      </c>
      <c r="P26" s="8">
        <v>9</v>
      </c>
      <c r="Q26" s="231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3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3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24</v>
      </c>
      <c r="D28" s="203">
        <v>101</v>
      </c>
      <c r="E28" s="112">
        <v>-77</v>
      </c>
      <c r="F28" s="42">
        <v>0</v>
      </c>
      <c r="G28" s="40">
        <v>4</v>
      </c>
      <c r="H28" s="40">
        <v>4</v>
      </c>
      <c r="I28" s="40">
        <v>0</v>
      </c>
      <c r="J28" s="40">
        <v>0</v>
      </c>
      <c r="K28" s="40">
        <v>0</v>
      </c>
      <c r="L28" s="40">
        <v>1</v>
      </c>
      <c r="M28" s="40">
        <v>0</v>
      </c>
      <c r="N28" s="40">
        <v>0</v>
      </c>
      <c r="O28" s="40">
        <v>2</v>
      </c>
      <c r="P28" s="40">
        <v>2</v>
      </c>
      <c r="Q28" s="230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</v>
      </c>
      <c r="W28" s="40">
        <v>0</v>
      </c>
      <c r="X28" s="40">
        <v>11</v>
      </c>
      <c r="Y28" s="40">
        <v>0</v>
      </c>
      <c r="Z28" s="40">
        <v>2</v>
      </c>
      <c r="AA28" s="40">
        <v>0</v>
      </c>
      <c r="AB28" s="40">
        <v>0</v>
      </c>
      <c r="AC28" s="40">
        <v>2</v>
      </c>
      <c r="AD28" s="40">
        <v>0</v>
      </c>
      <c r="AE28" s="40">
        <v>0</v>
      </c>
      <c r="AF28" s="40">
        <v>0</v>
      </c>
      <c r="AG28" s="40">
        <v>1</v>
      </c>
    </row>
    <row r="29" spans="1:33" s="54" customFormat="1" ht="30" customHeight="1">
      <c r="A29" s="231"/>
      <c r="B29" s="19" t="s">
        <v>440</v>
      </c>
      <c r="C29" s="10">
        <v>0</v>
      </c>
      <c r="D29" s="168">
        <v>46</v>
      </c>
      <c r="E29" s="27">
        <v>-46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4">
        <v>0</v>
      </c>
      <c r="E30" s="205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7"/>
  <sheetViews>
    <sheetView zoomScale="70" zoomScaleNormal="70" workbookViewId="0">
      <selection activeCell="F39" sqref="F39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584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12. BILANS BEZROBOTNYCH KOBIET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34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7" t="s">
        <v>12</v>
      </c>
      <c r="B6" s="18" t="s">
        <v>250</v>
      </c>
      <c r="C6" s="10">
        <v>60367</v>
      </c>
      <c r="D6" s="213">
        <v>70078</v>
      </c>
      <c r="E6" s="11">
        <v>-9711</v>
      </c>
      <c r="F6" s="9">
        <v>4672</v>
      </c>
      <c r="G6" s="8">
        <v>1985</v>
      </c>
      <c r="H6" s="8">
        <v>6657</v>
      </c>
      <c r="I6" s="8">
        <v>2742</v>
      </c>
      <c r="J6" s="8">
        <v>1391</v>
      </c>
      <c r="K6" s="8">
        <v>4133</v>
      </c>
      <c r="L6" s="8">
        <v>3317</v>
      </c>
      <c r="M6" s="8">
        <v>3169</v>
      </c>
      <c r="N6" s="8">
        <v>4440</v>
      </c>
      <c r="O6" s="8">
        <v>4253</v>
      </c>
      <c r="P6" s="8">
        <v>8693</v>
      </c>
      <c r="Q6" s="7" t="s">
        <v>12</v>
      </c>
      <c r="R6" s="18" t="s">
        <v>250</v>
      </c>
      <c r="S6" s="8">
        <v>1882</v>
      </c>
      <c r="T6" s="8">
        <v>2128</v>
      </c>
      <c r="U6" s="8">
        <v>1789</v>
      </c>
      <c r="V6" s="8">
        <v>1851</v>
      </c>
      <c r="W6" s="8">
        <v>6226</v>
      </c>
      <c r="X6" s="8">
        <v>2698</v>
      </c>
      <c r="Y6" s="8">
        <v>1704</v>
      </c>
      <c r="Z6" s="8">
        <v>2760</v>
      </c>
      <c r="AA6" s="8">
        <v>1868</v>
      </c>
      <c r="AB6" s="8">
        <v>1714</v>
      </c>
      <c r="AC6" s="8">
        <v>1546</v>
      </c>
      <c r="AD6" s="8">
        <v>2559</v>
      </c>
      <c r="AE6" s="8">
        <v>1675</v>
      </c>
      <c r="AF6" s="8">
        <v>1452</v>
      </c>
      <c r="AG6" s="8">
        <v>2546</v>
      </c>
    </row>
    <row r="7" spans="1:33" s="15" customFormat="1" ht="30" customHeight="1">
      <c r="A7" s="230" t="s">
        <v>17</v>
      </c>
      <c r="B7" s="38" t="s">
        <v>249</v>
      </c>
      <c r="C7" s="39">
        <v>69248</v>
      </c>
      <c r="D7" s="212">
        <v>74147</v>
      </c>
      <c r="E7" s="41">
        <v>-4899</v>
      </c>
      <c r="F7" s="42">
        <v>6862</v>
      </c>
      <c r="G7" s="40">
        <v>2770</v>
      </c>
      <c r="H7" s="40">
        <v>9632</v>
      </c>
      <c r="I7" s="40">
        <v>4195</v>
      </c>
      <c r="J7" s="40">
        <v>2438</v>
      </c>
      <c r="K7" s="40">
        <v>6633</v>
      </c>
      <c r="L7" s="40">
        <v>4458</v>
      </c>
      <c r="M7" s="40">
        <v>4026</v>
      </c>
      <c r="N7" s="40">
        <v>3723</v>
      </c>
      <c r="O7" s="40">
        <v>2931</v>
      </c>
      <c r="P7" s="40">
        <v>6654</v>
      </c>
      <c r="Q7" s="230" t="s">
        <v>17</v>
      </c>
      <c r="R7" s="38" t="s">
        <v>249</v>
      </c>
      <c r="S7" s="40">
        <v>2239</v>
      </c>
      <c r="T7" s="40">
        <v>2404</v>
      </c>
      <c r="U7" s="40">
        <v>2058</v>
      </c>
      <c r="V7" s="40">
        <v>1759</v>
      </c>
      <c r="W7" s="40">
        <v>6585</v>
      </c>
      <c r="X7" s="40">
        <v>3612</v>
      </c>
      <c r="Y7" s="40">
        <v>1933</v>
      </c>
      <c r="Z7" s="40">
        <v>3177</v>
      </c>
      <c r="AA7" s="40">
        <v>1737</v>
      </c>
      <c r="AB7" s="40">
        <v>1664</v>
      </c>
      <c r="AC7" s="40">
        <v>1861</v>
      </c>
      <c r="AD7" s="40">
        <v>3031</v>
      </c>
      <c r="AE7" s="40">
        <v>1709</v>
      </c>
      <c r="AF7" s="40">
        <v>1246</v>
      </c>
      <c r="AG7" s="40">
        <v>2830</v>
      </c>
    </row>
    <row r="8" spans="1:33" s="6" customFormat="1" ht="30" customHeight="1">
      <c r="A8" s="233"/>
      <c r="B8" s="18" t="s">
        <v>83</v>
      </c>
      <c r="C8" s="10">
        <v>10383</v>
      </c>
      <c r="D8" s="213">
        <v>11673</v>
      </c>
      <c r="E8" s="27">
        <v>-1290</v>
      </c>
      <c r="F8" s="9">
        <v>1396</v>
      </c>
      <c r="G8" s="8">
        <v>542</v>
      </c>
      <c r="H8" s="8">
        <v>1938</v>
      </c>
      <c r="I8" s="8">
        <v>415</v>
      </c>
      <c r="J8" s="8">
        <v>193</v>
      </c>
      <c r="K8" s="8">
        <v>608</v>
      </c>
      <c r="L8" s="8">
        <v>917</v>
      </c>
      <c r="M8" s="8">
        <v>657</v>
      </c>
      <c r="N8" s="8">
        <v>503</v>
      </c>
      <c r="O8" s="8">
        <v>481</v>
      </c>
      <c r="P8" s="8">
        <v>984</v>
      </c>
      <c r="Q8" s="233"/>
      <c r="R8" s="18" t="s">
        <v>83</v>
      </c>
      <c r="S8" s="8">
        <v>303</v>
      </c>
      <c r="T8" s="8">
        <v>405</v>
      </c>
      <c r="U8" s="8">
        <v>277</v>
      </c>
      <c r="V8" s="8">
        <v>265</v>
      </c>
      <c r="W8" s="8">
        <v>865</v>
      </c>
      <c r="X8" s="8">
        <v>430</v>
      </c>
      <c r="Y8" s="8">
        <v>297</v>
      </c>
      <c r="Z8" s="8">
        <v>448</v>
      </c>
      <c r="AA8" s="8">
        <v>247</v>
      </c>
      <c r="AB8" s="8">
        <v>229</v>
      </c>
      <c r="AC8" s="8">
        <v>244</v>
      </c>
      <c r="AD8" s="8">
        <v>457</v>
      </c>
      <c r="AE8" s="8">
        <v>257</v>
      </c>
      <c r="AF8" s="8">
        <v>204</v>
      </c>
      <c r="AG8" s="8">
        <v>351</v>
      </c>
    </row>
    <row r="9" spans="1:33" s="157" customFormat="1" ht="30" customHeight="1">
      <c r="A9" s="233"/>
      <c r="B9" s="156" t="s">
        <v>84</v>
      </c>
      <c r="C9" s="10">
        <v>58865</v>
      </c>
      <c r="D9" s="213">
        <v>62474</v>
      </c>
      <c r="E9" s="27">
        <v>-3609</v>
      </c>
      <c r="F9" s="9">
        <v>5466</v>
      </c>
      <c r="G9" s="8">
        <v>2228</v>
      </c>
      <c r="H9" s="8">
        <v>7694</v>
      </c>
      <c r="I9" s="8">
        <v>3780</v>
      </c>
      <c r="J9" s="8">
        <v>2245</v>
      </c>
      <c r="K9" s="8">
        <v>6025</v>
      </c>
      <c r="L9" s="8">
        <v>3541</v>
      </c>
      <c r="M9" s="8">
        <v>3369</v>
      </c>
      <c r="N9" s="8">
        <v>3220</v>
      </c>
      <c r="O9" s="8">
        <v>2450</v>
      </c>
      <c r="P9" s="8">
        <v>5670</v>
      </c>
      <c r="Q9" s="233"/>
      <c r="R9" s="156" t="s">
        <v>84</v>
      </c>
      <c r="S9" s="8">
        <v>1936</v>
      </c>
      <c r="T9" s="8">
        <v>1999</v>
      </c>
      <c r="U9" s="8">
        <v>1781</v>
      </c>
      <c r="V9" s="8">
        <v>1494</v>
      </c>
      <c r="W9" s="8">
        <v>5720</v>
      </c>
      <c r="X9" s="8">
        <v>3182</v>
      </c>
      <c r="Y9" s="8">
        <v>1636</v>
      </c>
      <c r="Z9" s="8">
        <v>2729</v>
      </c>
      <c r="AA9" s="8">
        <v>1490</v>
      </c>
      <c r="AB9" s="8">
        <v>1435</v>
      </c>
      <c r="AC9" s="8">
        <v>1617</v>
      </c>
      <c r="AD9" s="8">
        <v>2574</v>
      </c>
      <c r="AE9" s="8">
        <v>1452</v>
      </c>
      <c r="AF9" s="8">
        <v>1042</v>
      </c>
      <c r="AG9" s="8">
        <v>2479</v>
      </c>
    </row>
    <row r="10" spans="1:33" s="157" customFormat="1" ht="30" customHeight="1">
      <c r="A10" s="233"/>
      <c r="B10" s="156" t="s">
        <v>85</v>
      </c>
      <c r="C10" s="158">
        <v>92</v>
      </c>
      <c r="D10" s="213">
        <v>101</v>
      </c>
      <c r="E10" s="27">
        <v>-9</v>
      </c>
      <c r="F10" s="9">
        <v>3</v>
      </c>
      <c r="G10" s="8">
        <v>0</v>
      </c>
      <c r="H10" s="8">
        <v>3</v>
      </c>
      <c r="I10" s="8">
        <v>0</v>
      </c>
      <c r="J10" s="8">
        <v>1</v>
      </c>
      <c r="K10" s="8">
        <v>1</v>
      </c>
      <c r="L10" s="8">
        <v>0</v>
      </c>
      <c r="M10" s="8">
        <v>8</v>
      </c>
      <c r="N10" s="8">
        <v>5</v>
      </c>
      <c r="O10" s="8">
        <v>1</v>
      </c>
      <c r="P10" s="8">
        <v>6</v>
      </c>
      <c r="Q10" s="233"/>
      <c r="R10" s="156" t="s">
        <v>85</v>
      </c>
      <c r="S10" s="8">
        <v>0</v>
      </c>
      <c r="T10" s="8">
        <v>4</v>
      </c>
      <c r="U10" s="8">
        <v>10</v>
      </c>
      <c r="V10" s="8">
        <v>4</v>
      </c>
      <c r="W10" s="8">
        <v>21</v>
      </c>
      <c r="X10" s="8">
        <v>9</v>
      </c>
      <c r="Y10" s="8">
        <v>2</v>
      </c>
      <c r="Z10" s="8">
        <v>0</v>
      </c>
      <c r="AA10" s="8">
        <v>0</v>
      </c>
      <c r="AB10" s="8">
        <v>10</v>
      </c>
      <c r="AC10" s="8">
        <v>2</v>
      </c>
      <c r="AD10" s="8">
        <v>1</v>
      </c>
      <c r="AE10" s="8">
        <v>3</v>
      </c>
      <c r="AF10" s="8">
        <v>5</v>
      </c>
      <c r="AG10" s="8">
        <v>3</v>
      </c>
    </row>
    <row r="11" spans="1:33" s="6" customFormat="1" ht="30" customHeight="1">
      <c r="A11" s="233"/>
      <c r="B11" s="18" t="s">
        <v>86</v>
      </c>
      <c r="C11" s="10">
        <v>925</v>
      </c>
      <c r="D11" s="213">
        <v>1047</v>
      </c>
      <c r="E11" s="11">
        <v>-122</v>
      </c>
      <c r="F11" s="9">
        <v>10</v>
      </c>
      <c r="G11" s="8">
        <v>27</v>
      </c>
      <c r="H11" s="8">
        <v>37</v>
      </c>
      <c r="I11" s="8">
        <v>177</v>
      </c>
      <c r="J11" s="8">
        <v>209</v>
      </c>
      <c r="K11" s="8">
        <v>386</v>
      </c>
      <c r="L11" s="8">
        <v>1</v>
      </c>
      <c r="M11" s="8">
        <v>11</v>
      </c>
      <c r="N11" s="8">
        <v>18</v>
      </c>
      <c r="O11" s="8">
        <v>73</v>
      </c>
      <c r="P11" s="8">
        <v>91</v>
      </c>
      <c r="Q11" s="233"/>
      <c r="R11" s="18" t="s">
        <v>86</v>
      </c>
      <c r="S11" s="8">
        <v>2</v>
      </c>
      <c r="T11" s="8">
        <v>0</v>
      </c>
      <c r="U11" s="8">
        <v>42</v>
      </c>
      <c r="V11" s="8">
        <v>0</v>
      </c>
      <c r="W11" s="8">
        <v>107</v>
      </c>
      <c r="X11" s="8">
        <v>64</v>
      </c>
      <c r="Y11" s="8">
        <v>4</v>
      </c>
      <c r="Z11" s="8">
        <v>5</v>
      </c>
      <c r="AA11" s="8">
        <v>29</v>
      </c>
      <c r="AB11" s="8">
        <v>8</v>
      </c>
      <c r="AC11" s="8">
        <v>80</v>
      </c>
      <c r="AD11" s="8">
        <v>2</v>
      </c>
      <c r="AE11" s="8">
        <v>0</v>
      </c>
      <c r="AF11" s="8">
        <v>0</v>
      </c>
      <c r="AG11" s="8">
        <v>56</v>
      </c>
    </row>
    <row r="12" spans="1:33" s="6" customFormat="1" ht="30" customHeight="1">
      <c r="A12" s="233"/>
      <c r="B12" s="18" t="s">
        <v>87</v>
      </c>
      <c r="C12" s="10">
        <v>7937</v>
      </c>
      <c r="D12" s="213">
        <v>7947</v>
      </c>
      <c r="E12" s="11">
        <v>-10</v>
      </c>
      <c r="F12" s="9">
        <v>572</v>
      </c>
      <c r="G12" s="8">
        <v>268</v>
      </c>
      <c r="H12" s="8">
        <v>840</v>
      </c>
      <c r="I12" s="8">
        <v>376</v>
      </c>
      <c r="J12" s="8">
        <v>250</v>
      </c>
      <c r="K12" s="8">
        <v>626</v>
      </c>
      <c r="L12" s="8">
        <v>460</v>
      </c>
      <c r="M12" s="8">
        <v>541</v>
      </c>
      <c r="N12" s="8">
        <v>185</v>
      </c>
      <c r="O12" s="8">
        <v>177</v>
      </c>
      <c r="P12" s="8">
        <v>362</v>
      </c>
      <c r="Q12" s="233"/>
      <c r="R12" s="18" t="s">
        <v>87</v>
      </c>
      <c r="S12" s="8">
        <v>351</v>
      </c>
      <c r="T12" s="8">
        <v>311</v>
      </c>
      <c r="U12" s="8">
        <v>242</v>
      </c>
      <c r="V12" s="8">
        <v>220</v>
      </c>
      <c r="W12" s="8">
        <v>627</v>
      </c>
      <c r="X12" s="8">
        <v>676</v>
      </c>
      <c r="Y12" s="8">
        <v>280</v>
      </c>
      <c r="Z12" s="8">
        <v>385</v>
      </c>
      <c r="AA12" s="8">
        <v>479</v>
      </c>
      <c r="AB12" s="8">
        <v>257</v>
      </c>
      <c r="AC12" s="8">
        <v>287</v>
      </c>
      <c r="AD12" s="8">
        <v>364</v>
      </c>
      <c r="AE12" s="8">
        <v>218</v>
      </c>
      <c r="AF12" s="8">
        <v>85</v>
      </c>
      <c r="AG12" s="8">
        <v>326</v>
      </c>
    </row>
    <row r="13" spans="1:33" s="6" customFormat="1" ht="30" customHeight="1">
      <c r="A13" s="233"/>
      <c r="B13" s="18" t="s">
        <v>88</v>
      </c>
      <c r="C13" s="10">
        <v>3</v>
      </c>
      <c r="D13" s="213">
        <v>2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2</v>
      </c>
      <c r="P13" s="8">
        <v>3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1950</v>
      </c>
      <c r="D14" s="213">
        <v>2433</v>
      </c>
      <c r="E14" s="11">
        <v>-483</v>
      </c>
      <c r="F14" s="9">
        <v>120</v>
      </c>
      <c r="G14" s="8">
        <v>37</v>
      </c>
      <c r="H14" s="8">
        <v>157</v>
      </c>
      <c r="I14" s="8">
        <v>388</v>
      </c>
      <c r="J14" s="8">
        <v>221</v>
      </c>
      <c r="K14" s="8">
        <v>609</v>
      </c>
      <c r="L14" s="8">
        <v>113</v>
      </c>
      <c r="M14" s="8">
        <v>441</v>
      </c>
      <c r="N14" s="8">
        <v>169</v>
      </c>
      <c r="O14" s="8">
        <v>61</v>
      </c>
      <c r="P14" s="8">
        <v>230</v>
      </c>
      <c r="Q14" s="233"/>
      <c r="R14" s="18" t="s">
        <v>89</v>
      </c>
      <c r="S14" s="8">
        <v>51</v>
      </c>
      <c r="T14" s="8">
        <v>16</v>
      </c>
      <c r="U14" s="8">
        <v>23</v>
      </c>
      <c r="V14" s="8">
        <v>1</v>
      </c>
      <c r="W14" s="8">
        <v>199</v>
      </c>
      <c r="X14" s="8">
        <v>1</v>
      </c>
      <c r="Y14" s="8">
        <v>6</v>
      </c>
      <c r="Z14" s="8">
        <v>53</v>
      </c>
      <c r="AA14" s="8">
        <v>0</v>
      </c>
      <c r="AB14" s="8">
        <v>7</v>
      </c>
      <c r="AC14" s="8">
        <v>4</v>
      </c>
      <c r="AD14" s="8">
        <v>12</v>
      </c>
      <c r="AE14" s="8">
        <v>15</v>
      </c>
      <c r="AF14" s="8">
        <v>11</v>
      </c>
      <c r="AG14" s="8">
        <v>1</v>
      </c>
    </row>
    <row r="15" spans="1:33" s="6" customFormat="1" ht="30" customHeight="1">
      <c r="A15" s="231"/>
      <c r="B15" s="18" t="s">
        <v>90</v>
      </c>
      <c r="C15" s="10">
        <v>1503</v>
      </c>
      <c r="D15" s="213">
        <v>1670</v>
      </c>
      <c r="E15" s="11">
        <v>-167</v>
      </c>
      <c r="F15" s="9">
        <v>0</v>
      </c>
      <c r="G15" s="8">
        <v>29</v>
      </c>
      <c r="H15" s="8">
        <v>29</v>
      </c>
      <c r="I15" s="8">
        <v>8</v>
      </c>
      <c r="J15" s="8">
        <v>57</v>
      </c>
      <c r="K15" s="8">
        <v>65</v>
      </c>
      <c r="L15" s="8">
        <v>78</v>
      </c>
      <c r="M15" s="8">
        <v>77</v>
      </c>
      <c r="N15" s="8">
        <v>73</v>
      </c>
      <c r="O15" s="8">
        <v>174</v>
      </c>
      <c r="P15" s="8">
        <v>247</v>
      </c>
      <c r="Q15" s="231"/>
      <c r="R15" s="18" t="s">
        <v>90</v>
      </c>
      <c r="S15" s="8">
        <v>39</v>
      </c>
      <c r="T15" s="8">
        <v>45</v>
      </c>
      <c r="U15" s="8">
        <v>13</v>
      </c>
      <c r="V15" s="8">
        <v>54</v>
      </c>
      <c r="W15" s="8">
        <v>83</v>
      </c>
      <c r="X15" s="8">
        <v>232</v>
      </c>
      <c r="Y15" s="8">
        <v>65</v>
      </c>
      <c r="Z15" s="8">
        <v>55</v>
      </c>
      <c r="AA15" s="8">
        <v>60</v>
      </c>
      <c r="AB15" s="8">
        <v>75</v>
      </c>
      <c r="AC15" s="8">
        <v>38</v>
      </c>
      <c r="AD15" s="8">
        <v>114</v>
      </c>
      <c r="AE15" s="8">
        <v>62</v>
      </c>
      <c r="AF15" s="8">
        <v>51</v>
      </c>
      <c r="AG15" s="8">
        <v>21</v>
      </c>
    </row>
    <row r="16" spans="1:33" s="15" customFormat="1" ht="30" customHeight="1">
      <c r="A16" s="4" t="s">
        <v>19</v>
      </c>
      <c r="B16" s="38" t="s">
        <v>251</v>
      </c>
      <c r="C16" s="39">
        <v>74070</v>
      </c>
      <c r="D16" s="212">
        <v>85051</v>
      </c>
      <c r="E16" s="41">
        <v>-10981</v>
      </c>
      <c r="F16" s="42">
        <v>7060</v>
      </c>
      <c r="G16" s="40">
        <v>2959</v>
      </c>
      <c r="H16" s="40">
        <v>10019</v>
      </c>
      <c r="I16" s="40">
        <v>4384</v>
      </c>
      <c r="J16" s="40">
        <v>2473</v>
      </c>
      <c r="K16" s="40">
        <v>6857</v>
      </c>
      <c r="L16" s="40">
        <v>4821</v>
      </c>
      <c r="M16" s="40">
        <v>4481</v>
      </c>
      <c r="N16" s="40">
        <v>3926</v>
      </c>
      <c r="O16" s="40">
        <v>3231</v>
      </c>
      <c r="P16" s="40">
        <v>7157</v>
      </c>
      <c r="Q16" s="4" t="s">
        <v>19</v>
      </c>
      <c r="R16" s="38" t="s">
        <v>251</v>
      </c>
      <c r="S16" s="40">
        <v>2474</v>
      </c>
      <c r="T16" s="40">
        <v>2610</v>
      </c>
      <c r="U16" s="40">
        <v>2188</v>
      </c>
      <c r="V16" s="40">
        <v>2079</v>
      </c>
      <c r="W16" s="40">
        <v>7015</v>
      </c>
      <c r="X16" s="40">
        <v>3411</v>
      </c>
      <c r="Y16" s="40">
        <v>2124</v>
      </c>
      <c r="Z16" s="40">
        <v>3430</v>
      </c>
      <c r="AA16" s="40">
        <v>1873</v>
      </c>
      <c r="AB16" s="40">
        <v>1904</v>
      </c>
      <c r="AC16" s="40">
        <v>2043</v>
      </c>
      <c r="AD16" s="40">
        <v>3389</v>
      </c>
      <c r="AE16" s="40">
        <v>1848</v>
      </c>
      <c r="AF16" s="40">
        <v>1370</v>
      </c>
      <c r="AG16" s="40">
        <v>2977</v>
      </c>
    </row>
    <row r="17" spans="1:33" s="6" customFormat="1" ht="30" customHeight="1">
      <c r="A17" s="4" t="s">
        <v>103</v>
      </c>
      <c r="B17" s="18" t="s">
        <v>252</v>
      </c>
      <c r="C17" s="10">
        <v>38658</v>
      </c>
      <c r="D17" s="213">
        <v>40663</v>
      </c>
      <c r="E17" s="11">
        <v>-2005</v>
      </c>
      <c r="F17" s="9">
        <v>3812</v>
      </c>
      <c r="G17" s="8">
        <v>1493</v>
      </c>
      <c r="H17" s="8">
        <v>5305</v>
      </c>
      <c r="I17" s="8">
        <v>2250</v>
      </c>
      <c r="J17" s="8">
        <v>1408</v>
      </c>
      <c r="K17" s="8">
        <v>3658</v>
      </c>
      <c r="L17" s="8">
        <v>2629</v>
      </c>
      <c r="M17" s="8">
        <v>2077</v>
      </c>
      <c r="N17" s="8">
        <v>1978</v>
      </c>
      <c r="O17" s="8">
        <v>1574</v>
      </c>
      <c r="P17" s="8">
        <v>3552</v>
      </c>
      <c r="Q17" s="4" t="s">
        <v>103</v>
      </c>
      <c r="R17" s="18" t="s">
        <v>252</v>
      </c>
      <c r="S17" s="8">
        <v>1236</v>
      </c>
      <c r="T17" s="8">
        <v>1255</v>
      </c>
      <c r="U17" s="8">
        <v>1193</v>
      </c>
      <c r="V17" s="8">
        <v>964</v>
      </c>
      <c r="W17" s="8">
        <v>3804</v>
      </c>
      <c r="X17" s="8">
        <v>1593</v>
      </c>
      <c r="Y17" s="8">
        <v>1224</v>
      </c>
      <c r="Z17" s="8">
        <v>1654</v>
      </c>
      <c r="AA17" s="8">
        <v>886</v>
      </c>
      <c r="AB17" s="8">
        <v>1006</v>
      </c>
      <c r="AC17" s="8">
        <v>1256</v>
      </c>
      <c r="AD17" s="8">
        <v>1739</v>
      </c>
      <c r="AE17" s="8">
        <v>1114</v>
      </c>
      <c r="AF17" s="8">
        <v>833</v>
      </c>
      <c r="AG17" s="8">
        <v>1680</v>
      </c>
    </row>
    <row r="18" spans="1:33" s="6" customFormat="1" ht="30" customHeight="1">
      <c r="A18" s="4"/>
      <c r="B18" s="18" t="s">
        <v>114</v>
      </c>
      <c r="C18" s="10">
        <v>30455</v>
      </c>
      <c r="D18" s="213">
        <v>33584</v>
      </c>
      <c r="E18" s="11">
        <v>-3129</v>
      </c>
      <c r="F18" s="9">
        <v>3314</v>
      </c>
      <c r="G18" s="8">
        <v>1213</v>
      </c>
      <c r="H18" s="8">
        <v>4527</v>
      </c>
      <c r="I18" s="8">
        <v>1608</v>
      </c>
      <c r="J18" s="8">
        <v>915</v>
      </c>
      <c r="K18" s="8">
        <v>2523</v>
      </c>
      <c r="L18" s="8">
        <v>2370</v>
      </c>
      <c r="M18" s="8">
        <v>1568</v>
      </c>
      <c r="N18" s="8">
        <v>1586</v>
      </c>
      <c r="O18" s="8">
        <v>1075</v>
      </c>
      <c r="P18" s="8">
        <v>2661</v>
      </c>
      <c r="Q18" s="4"/>
      <c r="R18" s="18" t="s">
        <v>114</v>
      </c>
      <c r="S18" s="8">
        <v>1075</v>
      </c>
      <c r="T18" s="8">
        <v>1066</v>
      </c>
      <c r="U18" s="8">
        <v>857</v>
      </c>
      <c r="V18" s="8">
        <v>753</v>
      </c>
      <c r="W18" s="8">
        <v>2834</v>
      </c>
      <c r="X18" s="8">
        <v>1153</v>
      </c>
      <c r="Y18" s="8">
        <v>959</v>
      </c>
      <c r="Z18" s="8">
        <v>1398</v>
      </c>
      <c r="AA18" s="8">
        <v>694</v>
      </c>
      <c r="AB18" s="8">
        <v>704</v>
      </c>
      <c r="AC18" s="8">
        <v>866</v>
      </c>
      <c r="AD18" s="8">
        <v>1550</v>
      </c>
      <c r="AE18" s="8">
        <v>909</v>
      </c>
      <c r="AF18" s="8">
        <v>602</v>
      </c>
      <c r="AG18" s="8">
        <v>1386</v>
      </c>
    </row>
    <row r="19" spans="1:33" s="6" customFormat="1" ht="30" customHeight="1">
      <c r="A19" s="4"/>
      <c r="B19" s="18" t="s">
        <v>115</v>
      </c>
      <c r="C19" s="10">
        <v>8203</v>
      </c>
      <c r="D19" s="213">
        <v>7079</v>
      </c>
      <c r="E19" s="11">
        <v>1124</v>
      </c>
      <c r="F19" s="9">
        <v>498</v>
      </c>
      <c r="G19" s="8">
        <v>280</v>
      </c>
      <c r="H19" s="8">
        <v>778</v>
      </c>
      <c r="I19" s="8">
        <v>642</v>
      </c>
      <c r="J19" s="8">
        <v>493</v>
      </c>
      <c r="K19" s="8">
        <v>1135</v>
      </c>
      <c r="L19" s="8">
        <v>259</v>
      </c>
      <c r="M19" s="8">
        <v>509</v>
      </c>
      <c r="N19" s="8">
        <v>392</v>
      </c>
      <c r="O19" s="8">
        <v>499</v>
      </c>
      <c r="P19" s="8">
        <v>891</v>
      </c>
      <c r="Q19" s="4"/>
      <c r="R19" s="18" t="s">
        <v>115</v>
      </c>
      <c r="S19" s="8">
        <v>161</v>
      </c>
      <c r="T19" s="8">
        <v>189</v>
      </c>
      <c r="U19" s="8">
        <v>336</v>
      </c>
      <c r="V19" s="8">
        <v>211</v>
      </c>
      <c r="W19" s="8">
        <v>970</v>
      </c>
      <c r="X19" s="8">
        <v>440</v>
      </c>
      <c r="Y19" s="8">
        <v>265</v>
      </c>
      <c r="Z19" s="8">
        <v>256</v>
      </c>
      <c r="AA19" s="8">
        <v>192</v>
      </c>
      <c r="AB19" s="8">
        <v>302</v>
      </c>
      <c r="AC19" s="8">
        <v>390</v>
      </c>
      <c r="AD19" s="8">
        <v>189</v>
      </c>
      <c r="AE19" s="8">
        <v>205</v>
      </c>
      <c r="AF19" s="8">
        <v>231</v>
      </c>
      <c r="AG19" s="8">
        <v>294</v>
      </c>
    </row>
    <row r="20" spans="1:33" s="180" customFormat="1" ht="30" customHeight="1">
      <c r="A20" s="174" t="s">
        <v>104</v>
      </c>
      <c r="B20" s="175" t="s">
        <v>102</v>
      </c>
      <c r="C20" s="176">
        <v>12572</v>
      </c>
      <c r="D20" s="213">
        <v>18116</v>
      </c>
      <c r="E20" s="178">
        <v>-5544</v>
      </c>
      <c r="F20" s="179">
        <v>553</v>
      </c>
      <c r="G20" s="177">
        <v>338</v>
      </c>
      <c r="H20" s="177">
        <v>891</v>
      </c>
      <c r="I20" s="177">
        <v>855</v>
      </c>
      <c r="J20" s="177">
        <v>535</v>
      </c>
      <c r="K20" s="177">
        <v>1390</v>
      </c>
      <c r="L20" s="177">
        <v>604</v>
      </c>
      <c r="M20" s="177">
        <v>1196</v>
      </c>
      <c r="N20" s="177">
        <v>707</v>
      </c>
      <c r="O20" s="177">
        <v>666</v>
      </c>
      <c r="P20" s="177">
        <v>1373</v>
      </c>
      <c r="Q20" s="174" t="s">
        <v>104</v>
      </c>
      <c r="R20" s="175" t="s">
        <v>102</v>
      </c>
      <c r="S20" s="177">
        <v>536</v>
      </c>
      <c r="T20" s="177">
        <v>452</v>
      </c>
      <c r="U20" s="177">
        <v>349</v>
      </c>
      <c r="V20" s="177">
        <v>422</v>
      </c>
      <c r="W20" s="177">
        <v>934</v>
      </c>
      <c r="X20" s="177">
        <v>769</v>
      </c>
      <c r="Y20" s="177">
        <v>359</v>
      </c>
      <c r="Z20" s="177">
        <v>556</v>
      </c>
      <c r="AA20" s="177">
        <v>610</v>
      </c>
      <c r="AB20" s="177">
        <v>373</v>
      </c>
      <c r="AC20" s="177">
        <v>388</v>
      </c>
      <c r="AD20" s="177">
        <v>530</v>
      </c>
      <c r="AE20" s="177">
        <v>280</v>
      </c>
      <c r="AF20" s="177">
        <v>225</v>
      </c>
      <c r="AG20" s="177">
        <v>335</v>
      </c>
    </row>
    <row r="21" spans="1:33" s="6" customFormat="1" ht="56.25">
      <c r="A21" s="4" t="s">
        <v>105</v>
      </c>
      <c r="B21" s="18" t="s">
        <v>438</v>
      </c>
      <c r="C21" s="10">
        <v>2085</v>
      </c>
      <c r="D21" s="213">
        <v>1955</v>
      </c>
      <c r="E21" s="11">
        <v>130</v>
      </c>
      <c r="F21" s="9">
        <v>221</v>
      </c>
      <c r="G21" s="8">
        <v>101</v>
      </c>
      <c r="H21" s="8">
        <v>322</v>
      </c>
      <c r="I21" s="8">
        <v>179</v>
      </c>
      <c r="J21" s="8">
        <v>35</v>
      </c>
      <c r="K21" s="8">
        <v>214</v>
      </c>
      <c r="L21" s="8">
        <v>32</v>
      </c>
      <c r="M21" s="8">
        <v>47</v>
      </c>
      <c r="N21" s="8">
        <v>313</v>
      </c>
      <c r="O21" s="8">
        <v>151</v>
      </c>
      <c r="P21" s="8">
        <v>464</v>
      </c>
      <c r="Q21" s="4" t="s">
        <v>105</v>
      </c>
      <c r="R21" s="18" t="s">
        <v>438</v>
      </c>
      <c r="S21" s="8">
        <v>77</v>
      </c>
      <c r="T21" s="8">
        <v>181</v>
      </c>
      <c r="U21" s="8">
        <v>84</v>
      </c>
      <c r="V21" s="8">
        <v>66</v>
      </c>
      <c r="W21" s="8">
        <v>54</v>
      </c>
      <c r="X21" s="8">
        <v>195</v>
      </c>
      <c r="Y21" s="8">
        <v>47</v>
      </c>
      <c r="Z21" s="8">
        <v>23</v>
      </c>
      <c r="AA21" s="8">
        <v>12</v>
      </c>
      <c r="AB21" s="8">
        <v>27</v>
      </c>
      <c r="AC21" s="8">
        <v>3</v>
      </c>
      <c r="AD21" s="8">
        <v>86</v>
      </c>
      <c r="AE21" s="8">
        <v>24</v>
      </c>
      <c r="AF21" s="8">
        <v>15</v>
      </c>
      <c r="AG21" s="8">
        <v>112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213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9762</v>
      </c>
      <c r="D23" s="213">
        <v>13196</v>
      </c>
      <c r="E23" s="11">
        <v>-3434</v>
      </c>
      <c r="F23" s="9">
        <v>1536</v>
      </c>
      <c r="G23" s="8">
        <v>621</v>
      </c>
      <c r="H23" s="8">
        <v>2157</v>
      </c>
      <c r="I23" s="8">
        <v>374</v>
      </c>
      <c r="J23" s="8">
        <v>101</v>
      </c>
      <c r="K23" s="8">
        <v>475</v>
      </c>
      <c r="L23" s="8">
        <v>856</v>
      </c>
      <c r="M23" s="8">
        <v>486</v>
      </c>
      <c r="N23" s="8">
        <v>351</v>
      </c>
      <c r="O23" s="8">
        <v>334</v>
      </c>
      <c r="P23" s="8">
        <v>685</v>
      </c>
      <c r="Q23" s="4" t="s">
        <v>107</v>
      </c>
      <c r="R23" s="18" t="s">
        <v>93</v>
      </c>
      <c r="S23" s="8">
        <v>291</v>
      </c>
      <c r="T23" s="8">
        <v>370</v>
      </c>
      <c r="U23" s="8">
        <v>235</v>
      </c>
      <c r="V23" s="8">
        <v>230</v>
      </c>
      <c r="W23" s="8">
        <v>1309</v>
      </c>
      <c r="X23" s="8">
        <v>311</v>
      </c>
      <c r="Y23" s="8">
        <v>187</v>
      </c>
      <c r="Z23" s="8">
        <v>372</v>
      </c>
      <c r="AA23" s="8">
        <v>81</v>
      </c>
      <c r="AB23" s="8">
        <v>198</v>
      </c>
      <c r="AC23" s="8">
        <v>163</v>
      </c>
      <c r="AD23" s="8">
        <v>542</v>
      </c>
      <c r="AE23" s="8">
        <v>165</v>
      </c>
      <c r="AF23" s="8">
        <v>125</v>
      </c>
      <c r="AG23" s="8">
        <v>524</v>
      </c>
    </row>
    <row r="24" spans="1:33" s="6" customFormat="1" ht="30" customHeight="1">
      <c r="A24" s="4" t="s">
        <v>108</v>
      </c>
      <c r="B24" s="18" t="s">
        <v>94</v>
      </c>
      <c r="C24" s="10">
        <v>5941</v>
      </c>
      <c r="D24" s="213">
        <v>5746</v>
      </c>
      <c r="E24" s="11">
        <v>195</v>
      </c>
      <c r="F24" s="9">
        <v>357</v>
      </c>
      <c r="G24" s="8">
        <v>214</v>
      </c>
      <c r="H24" s="8">
        <v>571</v>
      </c>
      <c r="I24" s="8">
        <v>348</v>
      </c>
      <c r="J24" s="8">
        <v>264</v>
      </c>
      <c r="K24" s="8">
        <v>612</v>
      </c>
      <c r="L24" s="8">
        <v>218</v>
      </c>
      <c r="M24" s="8">
        <v>428</v>
      </c>
      <c r="N24" s="8">
        <v>301</v>
      </c>
      <c r="O24" s="8">
        <v>296</v>
      </c>
      <c r="P24" s="177">
        <v>597</v>
      </c>
      <c r="Q24" s="4" t="s">
        <v>108</v>
      </c>
      <c r="R24" s="18" t="s">
        <v>94</v>
      </c>
      <c r="S24" s="8">
        <v>190</v>
      </c>
      <c r="T24" s="8">
        <v>201</v>
      </c>
      <c r="U24" s="8">
        <v>192</v>
      </c>
      <c r="V24" s="8">
        <v>259</v>
      </c>
      <c r="W24" s="8">
        <v>562</v>
      </c>
      <c r="X24" s="8">
        <v>299</v>
      </c>
      <c r="Y24" s="8">
        <v>210</v>
      </c>
      <c r="Z24" s="8">
        <v>346</v>
      </c>
      <c r="AA24" s="8">
        <v>172</v>
      </c>
      <c r="AB24" s="8">
        <v>210</v>
      </c>
      <c r="AC24" s="8">
        <v>141</v>
      </c>
      <c r="AD24" s="8">
        <v>308</v>
      </c>
      <c r="AE24" s="8">
        <v>167</v>
      </c>
      <c r="AF24" s="8">
        <v>100</v>
      </c>
      <c r="AG24" s="8">
        <v>158</v>
      </c>
    </row>
    <row r="25" spans="1:33" s="6" customFormat="1" ht="30" customHeight="1">
      <c r="A25" s="4" t="s">
        <v>109</v>
      </c>
      <c r="B25" s="18" t="s">
        <v>95</v>
      </c>
      <c r="C25" s="10">
        <v>263</v>
      </c>
      <c r="D25" s="213">
        <v>297</v>
      </c>
      <c r="E25" s="11">
        <v>-34</v>
      </c>
      <c r="F25" s="9">
        <v>16</v>
      </c>
      <c r="G25" s="8">
        <v>11</v>
      </c>
      <c r="H25" s="8">
        <v>27</v>
      </c>
      <c r="I25" s="8">
        <v>2</v>
      </c>
      <c r="J25" s="8">
        <v>1</v>
      </c>
      <c r="K25" s="8">
        <v>3</v>
      </c>
      <c r="L25" s="8">
        <v>15</v>
      </c>
      <c r="M25" s="8">
        <v>9</v>
      </c>
      <c r="N25" s="8">
        <v>18</v>
      </c>
      <c r="O25" s="8">
        <v>21</v>
      </c>
      <c r="P25" s="8">
        <v>39</v>
      </c>
      <c r="Q25" s="4" t="s">
        <v>109</v>
      </c>
      <c r="R25" s="18" t="s">
        <v>95</v>
      </c>
      <c r="S25" s="8">
        <v>12</v>
      </c>
      <c r="T25" s="8">
        <v>11</v>
      </c>
      <c r="U25" s="8">
        <v>6</v>
      </c>
      <c r="V25" s="8">
        <v>7</v>
      </c>
      <c r="W25" s="8">
        <v>21</v>
      </c>
      <c r="X25" s="8">
        <v>36</v>
      </c>
      <c r="Y25" s="8">
        <v>6</v>
      </c>
      <c r="Z25" s="8">
        <v>12</v>
      </c>
      <c r="AA25" s="8">
        <v>22</v>
      </c>
      <c r="AB25" s="8">
        <v>2</v>
      </c>
      <c r="AC25" s="8">
        <v>8</v>
      </c>
      <c r="AD25" s="8">
        <v>7</v>
      </c>
      <c r="AE25" s="8">
        <v>4</v>
      </c>
      <c r="AF25" s="8">
        <v>10</v>
      </c>
      <c r="AG25" s="8">
        <v>6</v>
      </c>
    </row>
    <row r="26" spans="1:33" s="6" customFormat="1" ht="30" customHeight="1">
      <c r="A26" s="4" t="s">
        <v>110</v>
      </c>
      <c r="B26" s="18" t="s">
        <v>96</v>
      </c>
      <c r="C26" s="10">
        <v>599</v>
      </c>
      <c r="D26" s="213">
        <v>526</v>
      </c>
      <c r="E26" s="11">
        <v>73</v>
      </c>
      <c r="F26" s="9">
        <v>85</v>
      </c>
      <c r="G26" s="8">
        <v>12</v>
      </c>
      <c r="H26" s="8">
        <v>97</v>
      </c>
      <c r="I26" s="8">
        <v>48</v>
      </c>
      <c r="J26" s="8">
        <v>17</v>
      </c>
      <c r="K26" s="8">
        <v>65</v>
      </c>
      <c r="L26" s="8">
        <v>40</v>
      </c>
      <c r="M26" s="8">
        <v>22</v>
      </c>
      <c r="N26" s="8">
        <v>69</v>
      </c>
      <c r="O26" s="8">
        <v>28</v>
      </c>
      <c r="P26" s="8">
        <v>97</v>
      </c>
      <c r="Q26" s="4" t="s">
        <v>110</v>
      </c>
      <c r="R26" s="18" t="s">
        <v>96</v>
      </c>
      <c r="S26" s="8">
        <v>21</v>
      </c>
      <c r="T26" s="8">
        <v>13</v>
      </c>
      <c r="U26" s="8">
        <v>22</v>
      </c>
      <c r="V26" s="8">
        <v>10</v>
      </c>
      <c r="W26" s="8">
        <v>61</v>
      </c>
      <c r="X26" s="8">
        <v>16</v>
      </c>
      <c r="Y26" s="8">
        <v>14</v>
      </c>
      <c r="Z26" s="8">
        <v>29</v>
      </c>
      <c r="AA26" s="8">
        <v>11</v>
      </c>
      <c r="AB26" s="8">
        <v>12</v>
      </c>
      <c r="AC26" s="8">
        <v>17</v>
      </c>
      <c r="AD26" s="8">
        <v>18</v>
      </c>
      <c r="AE26" s="8">
        <v>8</v>
      </c>
      <c r="AF26" s="8">
        <v>12</v>
      </c>
      <c r="AG26" s="8">
        <v>14</v>
      </c>
    </row>
    <row r="27" spans="1:33" s="6" customFormat="1" ht="30" customHeight="1">
      <c r="A27" s="4" t="s">
        <v>111</v>
      </c>
      <c r="B27" s="18" t="s">
        <v>97</v>
      </c>
      <c r="C27" s="10">
        <v>372</v>
      </c>
      <c r="D27" s="213">
        <v>647</v>
      </c>
      <c r="E27" s="11">
        <v>-275</v>
      </c>
      <c r="F27" s="9">
        <v>46</v>
      </c>
      <c r="G27" s="8">
        <v>14</v>
      </c>
      <c r="H27" s="8">
        <v>60</v>
      </c>
      <c r="I27" s="8">
        <v>24</v>
      </c>
      <c r="J27" s="8">
        <v>9</v>
      </c>
      <c r="K27" s="8">
        <v>33</v>
      </c>
      <c r="L27" s="8">
        <v>24</v>
      </c>
      <c r="M27" s="8">
        <v>23</v>
      </c>
      <c r="N27" s="8">
        <v>18</v>
      </c>
      <c r="O27" s="8">
        <v>19</v>
      </c>
      <c r="P27" s="8">
        <v>37</v>
      </c>
      <c r="Q27" s="4" t="s">
        <v>111</v>
      </c>
      <c r="R27" s="18" t="s">
        <v>97</v>
      </c>
      <c r="S27" s="8">
        <v>8</v>
      </c>
      <c r="T27" s="8">
        <v>19</v>
      </c>
      <c r="U27" s="8">
        <v>8</v>
      </c>
      <c r="V27" s="8">
        <v>4</v>
      </c>
      <c r="W27" s="8">
        <v>59</v>
      </c>
      <c r="X27" s="8">
        <v>12</v>
      </c>
      <c r="Y27" s="8">
        <v>7</v>
      </c>
      <c r="Z27" s="8">
        <v>3</v>
      </c>
      <c r="AA27" s="8">
        <v>7</v>
      </c>
      <c r="AB27" s="8">
        <v>6</v>
      </c>
      <c r="AC27" s="8">
        <v>6</v>
      </c>
      <c r="AD27" s="8">
        <v>15</v>
      </c>
      <c r="AE27" s="8">
        <v>12</v>
      </c>
      <c r="AF27" s="8">
        <v>5</v>
      </c>
      <c r="AG27" s="8">
        <v>24</v>
      </c>
    </row>
    <row r="28" spans="1:33" s="6" customFormat="1" ht="30" customHeight="1">
      <c r="A28" s="4" t="s">
        <v>112</v>
      </c>
      <c r="B28" s="18" t="s">
        <v>98</v>
      </c>
      <c r="C28" s="10">
        <v>834</v>
      </c>
      <c r="D28" s="213">
        <v>1020</v>
      </c>
      <c r="E28" s="11">
        <v>-186</v>
      </c>
      <c r="F28" s="9">
        <v>191</v>
      </c>
      <c r="G28" s="8">
        <v>49</v>
      </c>
      <c r="H28" s="8">
        <v>240</v>
      </c>
      <c r="I28" s="8">
        <v>23</v>
      </c>
      <c r="J28" s="8">
        <v>4</v>
      </c>
      <c r="K28" s="8">
        <v>27</v>
      </c>
      <c r="L28" s="8">
        <v>75</v>
      </c>
      <c r="M28" s="8">
        <v>19</v>
      </c>
      <c r="N28" s="8">
        <v>40</v>
      </c>
      <c r="O28" s="8">
        <v>18</v>
      </c>
      <c r="P28" s="8">
        <v>58</v>
      </c>
      <c r="Q28" s="4" t="s">
        <v>112</v>
      </c>
      <c r="R28" s="18" t="s">
        <v>98</v>
      </c>
      <c r="S28" s="8">
        <v>33</v>
      </c>
      <c r="T28" s="8">
        <v>29</v>
      </c>
      <c r="U28" s="8">
        <v>14</v>
      </c>
      <c r="V28" s="8">
        <v>19</v>
      </c>
      <c r="W28" s="8">
        <v>87</v>
      </c>
      <c r="X28" s="8">
        <v>16</v>
      </c>
      <c r="Y28" s="8">
        <v>19</v>
      </c>
      <c r="Z28" s="8">
        <v>41</v>
      </c>
      <c r="AA28" s="8">
        <v>6</v>
      </c>
      <c r="AB28" s="8">
        <v>19</v>
      </c>
      <c r="AC28" s="8">
        <v>26</v>
      </c>
      <c r="AD28" s="8">
        <v>39</v>
      </c>
      <c r="AE28" s="8">
        <v>24</v>
      </c>
      <c r="AF28" s="8">
        <v>14</v>
      </c>
      <c r="AG28" s="8">
        <v>29</v>
      </c>
    </row>
    <row r="29" spans="1:33" s="6" customFormat="1" ht="30" customHeight="1">
      <c r="A29" s="5" t="s">
        <v>126</v>
      </c>
      <c r="B29" s="18" t="s">
        <v>99</v>
      </c>
      <c r="C29" s="10">
        <v>2983</v>
      </c>
      <c r="D29" s="213">
        <v>2885</v>
      </c>
      <c r="E29" s="11">
        <v>98</v>
      </c>
      <c r="F29" s="9">
        <v>243</v>
      </c>
      <c r="G29" s="8">
        <v>106</v>
      </c>
      <c r="H29" s="8">
        <v>349</v>
      </c>
      <c r="I29" s="8">
        <v>281</v>
      </c>
      <c r="J29" s="8">
        <v>99</v>
      </c>
      <c r="K29" s="8">
        <v>380</v>
      </c>
      <c r="L29" s="8">
        <v>328</v>
      </c>
      <c r="M29" s="8">
        <v>174</v>
      </c>
      <c r="N29" s="8">
        <v>131</v>
      </c>
      <c r="O29" s="8">
        <v>124</v>
      </c>
      <c r="P29" s="8">
        <v>255</v>
      </c>
      <c r="Q29" s="5" t="s">
        <v>126</v>
      </c>
      <c r="R29" s="18" t="s">
        <v>99</v>
      </c>
      <c r="S29" s="8">
        <v>70</v>
      </c>
      <c r="T29" s="8">
        <v>79</v>
      </c>
      <c r="U29" s="8">
        <v>85</v>
      </c>
      <c r="V29" s="8">
        <v>98</v>
      </c>
      <c r="W29" s="8">
        <v>124</v>
      </c>
      <c r="X29" s="8">
        <v>164</v>
      </c>
      <c r="Y29" s="8">
        <v>51</v>
      </c>
      <c r="Z29" s="8">
        <v>394</v>
      </c>
      <c r="AA29" s="8">
        <v>66</v>
      </c>
      <c r="AB29" s="8">
        <v>51</v>
      </c>
      <c r="AC29" s="8">
        <v>35</v>
      </c>
      <c r="AD29" s="8">
        <v>104</v>
      </c>
      <c r="AE29" s="8">
        <v>50</v>
      </c>
      <c r="AF29" s="8">
        <v>31</v>
      </c>
      <c r="AG29" s="8">
        <v>95</v>
      </c>
    </row>
    <row r="30" spans="1:33" s="45" customFormat="1" ht="30" customHeight="1">
      <c r="A30" s="269" t="s">
        <v>22</v>
      </c>
      <c r="B30" s="38" t="s">
        <v>100</v>
      </c>
      <c r="C30" s="39">
        <v>55545</v>
      </c>
      <c r="D30" s="212">
        <v>59174</v>
      </c>
      <c r="E30" s="41">
        <v>-3629</v>
      </c>
      <c r="F30" s="42">
        <v>4474</v>
      </c>
      <c r="G30" s="40">
        <v>1796</v>
      </c>
      <c r="H30" s="40">
        <v>6270</v>
      </c>
      <c r="I30" s="40">
        <v>2553</v>
      </c>
      <c r="J30" s="40">
        <v>1356</v>
      </c>
      <c r="K30" s="40">
        <v>3909</v>
      </c>
      <c r="L30" s="40">
        <v>2954</v>
      </c>
      <c r="M30" s="40">
        <v>2714</v>
      </c>
      <c r="N30" s="40">
        <v>4237</v>
      </c>
      <c r="O30" s="40">
        <v>3953</v>
      </c>
      <c r="P30" s="40">
        <v>8190</v>
      </c>
      <c r="Q30" s="230" t="s">
        <v>22</v>
      </c>
      <c r="R30" s="43" t="s">
        <v>100</v>
      </c>
      <c r="S30" s="40">
        <v>1647</v>
      </c>
      <c r="T30" s="40">
        <v>1922</v>
      </c>
      <c r="U30" s="40">
        <v>1659</v>
      </c>
      <c r="V30" s="40">
        <v>1531</v>
      </c>
      <c r="W30" s="40">
        <v>5796</v>
      </c>
      <c r="X30" s="40">
        <v>2899</v>
      </c>
      <c r="Y30" s="40">
        <v>1513</v>
      </c>
      <c r="Z30" s="40">
        <v>2507</v>
      </c>
      <c r="AA30" s="40">
        <v>1732</v>
      </c>
      <c r="AB30" s="40">
        <v>1474</v>
      </c>
      <c r="AC30" s="40">
        <v>1364</v>
      </c>
      <c r="AD30" s="40">
        <v>2201</v>
      </c>
      <c r="AE30" s="40">
        <v>1536</v>
      </c>
      <c r="AF30" s="40">
        <v>1328</v>
      </c>
      <c r="AG30" s="40">
        <v>2399</v>
      </c>
    </row>
    <row r="31" spans="1:33" s="55" customFormat="1" ht="30" customHeight="1" thickBot="1">
      <c r="A31" s="270"/>
      <c r="B31" s="18" t="s">
        <v>113</v>
      </c>
      <c r="C31" s="12">
        <v>7912</v>
      </c>
      <c r="D31" s="215">
        <v>8906</v>
      </c>
      <c r="E31" s="14">
        <v>-994</v>
      </c>
      <c r="F31" s="9">
        <v>758</v>
      </c>
      <c r="G31" s="8">
        <v>342</v>
      </c>
      <c r="H31" s="8">
        <v>1100</v>
      </c>
      <c r="I31" s="8">
        <v>234</v>
      </c>
      <c r="J31" s="8">
        <v>128</v>
      </c>
      <c r="K31" s="8">
        <v>362</v>
      </c>
      <c r="L31" s="8">
        <v>499</v>
      </c>
      <c r="M31" s="8">
        <v>467</v>
      </c>
      <c r="N31" s="8">
        <v>433</v>
      </c>
      <c r="O31" s="8">
        <v>589</v>
      </c>
      <c r="P31" s="8">
        <v>1022</v>
      </c>
      <c r="Q31" s="231"/>
      <c r="R31" s="53" t="s">
        <v>113</v>
      </c>
      <c r="S31" s="8">
        <v>236</v>
      </c>
      <c r="T31" s="8">
        <v>280</v>
      </c>
      <c r="U31" s="8">
        <v>222</v>
      </c>
      <c r="V31" s="8">
        <v>264</v>
      </c>
      <c r="W31" s="8">
        <v>761</v>
      </c>
      <c r="X31" s="8">
        <v>396</v>
      </c>
      <c r="Y31" s="8">
        <v>219</v>
      </c>
      <c r="Z31" s="8">
        <v>319</v>
      </c>
      <c r="AA31" s="8">
        <v>305</v>
      </c>
      <c r="AB31" s="8">
        <v>187</v>
      </c>
      <c r="AC31" s="8">
        <v>197</v>
      </c>
      <c r="AD31" s="8">
        <v>297</v>
      </c>
      <c r="AE31" s="8">
        <v>262</v>
      </c>
      <c r="AF31" s="8">
        <v>224</v>
      </c>
      <c r="AG31" s="8">
        <v>293</v>
      </c>
    </row>
    <row r="32" spans="1:33" s="25" customFormat="1" ht="18.75">
      <c r="A32" s="47" t="s">
        <v>153</v>
      </c>
      <c r="D32" s="181"/>
      <c r="Q32" s="47" t="s">
        <v>153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583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13. PODJĘCIA PRACY I AKTYWIZACJA BEZROBOTNYCH KOBIET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67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253</v>
      </c>
      <c r="C6" s="39">
        <v>38658</v>
      </c>
      <c r="D6" s="212">
        <v>40663</v>
      </c>
      <c r="E6" s="112">
        <v>-2005</v>
      </c>
      <c r="F6" s="42">
        <v>3812</v>
      </c>
      <c r="G6" s="40">
        <v>1493</v>
      </c>
      <c r="H6" s="40">
        <v>5305</v>
      </c>
      <c r="I6" s="40">
        <v>2250</v>
      </c>
      <c r="J6" s="40">
        <v>1408</v>
      </c>
      <c r="K6" s="40">
        <v>3658</v>
      </c>
      <c r="L6" s="40">
        <v>2629</v>
      </c>
      <c r="M6" s="40">
        <v>2077</v>
      </c>
      <c r="N6" s="40">
        <v>1978</v>
      </c>
      <c r="O6" s="40">
        <v>1574</v>
      </c>
      <c r="P6" s="40">
        <v>3552</v>
      </c>
      <c r="Q6" s="29" t="s">
        <v>12</v>
      </c>
      <c r="R6" s="38" t="s">
        <v>253</v>
      </c>
      <c r="S6" s="40">
        <v>1236</v>
      </c>
      <c r="T6" s="40">
        <v>1255</v>
      </c>
      <c r="U6" s="40">
        <v>1193</v>
      </c>
      <c r="V6" s="40">
        <v>964</v>
      </c>
      <c r="W6" s="40">
        <v>3804</v>
      </c>
      <c r="X6" s="40">
        <v>1593</v>
      </c>
      <c r="Y6" s="40">
        <v>1224</v>
      </c>
      <c r="Z6" s="40">
        <v>1654</v>
      </c>
      <c r="AA6" s="40">
        <v>886</v>
      </c>
      <c r="AB6" s="40">
        <v>1006</v>
      </c>
      <c r="AC6" s="40">
        <v>1256</v>
      </c>
      <c r="AD6" s="40">
        <v>1739</v>
      </c>
      <c r="AE6" s="40">
        <v>1114</v>
      </c>
      <c r="AF6" s="40">
        <v>833</v>
      </c>
      <c r="AG6" s="40">
        <v>1680</v>
      </c>
    </row>
    <row r="7" spans="1:33" s="6" customFormat="1" ht="30" customHeight="1">
      <c r="A7" s="30" t="s">
        <v>188</v>
      </c>
      <c r="B7" s="18" t="s">
        <v>271</v>
      </c>
      <c r="C7" s="10">
        <v>30455</v>
      </c>
      <c r="D7" s="213">
        <v>33584</v>
      </c>
      <c r="E7" s="27">
        <v>-3129</v>
      </c>
      <c r="F7" s="9">
        <v>3314</v>
      </c>
      <c r="G7" s="8">
        <v>1213</v>
      </c>
      <c r="H7" s="8">
        <v>4527</v>
      </c>
      <c r="I7" s="8">
        <v>1608</v>
      </c>
      <c r="J7" s="8">
        <v>915</v>
      </c>
      <c r="K7" s="8">
        <v>2523</v>
      </c>
      <c r="L7" s="8">
        <v>2370</v>
      </c>
      <c r="M7" s="8">
        <v>1568</v>
      </c>
      <c r="N7" s="8">
        <v>1586</v>
      </c>
      <c r="O7" s="8">
        <v>1075</v>
      </c>
      <c r="P7" s="8">
        <v>2661</v>
      </c>
      <c r="Q7" s="30" t="s">
        <v>188</v>
      </c>
      <c r="R7" s="18" t="s">
        <v>271</v>
      </c>
      <c r="S7" s="8">
        <v>1075</v>
      </c>
      <c r="T7" s="8">
        <v>1066</v>
      </c>
      <c r="U7" s="8">
        <v>857</v>
      </c>
      <c r="V7" s="8">
        <v>753</v>
      </c>
      <c r="W7" s="8">
        <v>2834</v>
      </c>
      <c r="X7" s="8">
        <v>1153</v>
      </c>
      <c r="Y7" s="8">
        <v>959</v>
      </c>
      <c r="Z7" s="8">
        <v>1398</v>
      </c>
      <c r="AA7" s="8">
        <v>694</v>
      </c>
      <c r="AB7" s="8">
        <v>704</v>
      </c>
      <c r="AC7" s="8">
        <v>866</v>
      </c>
      <c r="AD7" s="8">
        <v>1550</v>
      </c>
      <c r="AE7" s="8">
        <v>909</v>
      </c>
      <c r="AF7" s="8">
        <v>602</v>
      </c>
      <c r="AG7" s="8">
        <v>1386</v>
      </c>
    </row>
    <row r="8" spans="1:33" s="6" customFormat="1" ht="30" customHeight="1">
      <c r="A8" s="30"/>
      <c r="B8" s="19" t="s">
        <v>127</v>
      </c>
      <c r="C8" s="10">
        <v>563</v>
      </c>
      <c r="D8" s="213">
        <v>798</v>
      </c>
      <c r="E8" s="27">
        <v>-235</v>
      </c>
      <c r="F8" s="9">
        <v>86</v>
      </c>
      <c r="G8" s="8">
        <v>40</v>
      </c>
      <c r="H8" s="8">
        <v>126</v>
      </c>
      <c r="I8" s="8">
        <v>25</v>
      </c>
      <c r="J8" s="8">
        <v>13</v>
      </c>
      <c r="K8" s="8">
        <v>38</v>
      </c>
      <c r="L8" s="8">
        <v>66</v>
      </c>
      <c r="M8" s="8">
        <v>39</v>
      </c>
      <c r="N8" s="8">
        <v>32</v>
      </c>
      <c r="O8" s="8">
        <v>21</v>
      </c>
      <c r="P8" s="8">
        <v>53</v>
      </c>
      <c r="Q8" s="30"/>
      <c r="R8" s="18" t="s">
        <v>127</v>
      </c>
      <c r="S8" s="8">
        <v>20</v>
      </c>
      <c r="T8" s="8">
        <v>11</v>
      </c>
      <c r="U8" s="8">
        <v>5</v>
      </c>
      <c r="V8" s="8">
        <v>19</v>
      </c>
      <c r="W8" s="8">
        <v>47</v>
      </c>
      <c r="X8" s="8">
        <v>12</v>
      </c>
      <c r="Y8" s="8">
        <v>11</v>
      </c>
      <c r="Z8" s="8">
        <v>20</v>
      </c>
      <c r="AA8" s="8">
        <v>14</v>
      </c>
      <c r="AB8" s="8">
        <v>13</v>
      </c>
      <c r="AC8" s="8">
        <v>15</v>
      </c>
      <c r="AD8" s="8">
        <v>17</v>
      </c>
      <c r="AE8" s="8">
        <v>17</v>
      </c>
      <c r="AF8" s="8">
        <v>4</v>
      </c>
      <c r="AG8" s="8">
        <v>16</v>
      </c>
    </row>
    <row r="9" spans="1:33" s="157" customFormat="1" ht="30" customHeight="1">
      <c r="A9" s="165"/>
      <c r="B9" s="155" t="s">
        <v>117</v>
      </c>
      <c r="C9" s="10">
        <v>1159</v>
      </c>
      <c r="D9" s="213">
        <v>1038</v>
      </c>
      <c r="E9" s="27">
        <v>121</v>
      </c>
      <c r="F9" s="9">
        <v>0</v>
      </c>
      <c r="G9" s="8">
        <v>0</v>
      </c>
      <c r="H9" s="8">
        <v>0</v>
      </c>
      <c r="I9" s="8">
        <v>465</v>
      </c>
      <c r="J9" s="8">
        <v>230</v>
      </c>
      <c r="K9" s="8">
        <v>695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278</v>
      </c>
      <c r="U9" s="8">
        <v>0</v>
      </c>
      <c r="V9" s="8">
        <v>182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4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8203</v>
      </c>
      <c r="D10" s="213">
        <v>7079</v>
      </c>
      <c r="E10" s="27">
        <v>1124</v>
      </c>
      <c r="F10" s="9">
        <v>498</v>
      </c>
      <c r="G10" s="8">
        <v>280</v>
      </c>
      <c r="H10" s="8">
        <v>778</v>
      </c>
      <c r="I10" s="8">
        <v>642</v>
      </c>
      <c r="J10" s="8">
        <v>493</v>
      </c>
      <c r="K10" s="8">
        <v>1135</v>
      </c>
      <c r="L10" s="8">
        <v>259</v>
      </c>
      <c r="M10" s="8">
        <v>509</v>
      </c>
      <c r="N10" s="8">
        <v>392</v>
      </c>
      <c r="O10" s="8">
        <v>499</v>
      </c>
      <c r="P10" s="8">
        <v>891</v>
      </c>
      <c r="Q10" s="165" t="s">
        <v>189</v>
      </c>
      <c r="R10" s="156" t="s">
        <v>270</v>
      </c>
      <c r="S10" s="8">
        <v>161</v>
      </c>
      <c r="T10" s="8">
        <v>189</v>
      </c>
      <c r="U10" s="8">
        <v>336</v>
      </c>
      <c r="V10" s="8">
        <v>211</v>
      </c>
      <c r="W10" s="8">
        <v>970</v>
      </c>
      <c r="X10" s="8">
        <v>440</v>
      </c>
      <c r="Y10" s="8">
        <v>265</v>
      </c>
      <c r="Z10" s="8">
        <v>256</v>
      </c>
      <c r="AA10" s="8">
        <v>192</v>
      </c>
      <c r="AB10" s="8">
        <v>302</v>
      </c>
      <c r="AC10" s="8">
        <v>390</v>
      </c>
      <c r="AD10" s="8">
        <v>189</v>
      </c>
      <c r="AE10" s="8">
        <v>205</v>
      </c>
      <c r="AF10" s="8">
        <v>231</v>
      </c>
      <c r="AG10" s="8">
        <v>294</v>
      </c>
    </row>
    <row r="11" spans="1:33" s="6" customFormat="1" ht="30" customHeight="1">
      <c r="A11" s="30"/>
      <c r="B11" s="19" t="s">
        <v>118</v>
      </c>
      <c r="C11" s="10">
        <v>1568</v>
      </c>
      <c r="D11" s="213">
        <v>1808</v>
      </c>
      <c r="E11" s="27">
        <v>-240</v>
      </c>
      <c r="F11" s="9">
        <v>57</v>
      </c>
      <c r="G11" s="8">
        <v>19</v>
      </c>
      <c r="H11" s="8">
        <v>76</v>
      </c>
      <c r="I11" s="8">
        <v>32</v>
      </c>
      <c r="J11" s="8">
        <v>17</v>
      </c>
      <c r="K11" s="8">
        <v>49</v>
      </c>
      <c r="L11" s="8">
        <v>33</v>
      </c>
      <c r="M11" s="8">
        <v>151</v>
      </c>
      <c r="N11" s="8">
        <v>56</v>
      </c>
      <c r="O11" s="8">
        <v>36</v>
      </c>
      <c r="P11" s="8">
        <v>92</v>
      </c>
      <c r="Q11" s="30"/>
      <c r="R11" s="18" t="s">
        <v>118</v>
      </c>
      <c r="S11" s="8">
        <v>0</v>
      </c>
      <c r="T11" s="8">
        <v>23</v>
      </c>
      <c r="U11" s="8">
        <v>127</v>
      </c>
      <c r="V11" s="8">
        <v>80</v>
      </c>
      <c r="W11" s="8">
        <v>288</v>
      </c>
      <c r="X11" s="8">
        <v>101</v>
      </c>
      <c r="Y11" s="8">
        <v>83</v>
      </c>
      <c r="Z11" s="8">
        <v>4</v>
      </c>
      <c r="AA11" s="8">
        <v>13</v>
      </c>
      <c r="AB11" s="8">
        <v>139</v>
      </c>
      <c r="AC11" s="8">
        <v>89</v>
      </c>
      <c r="AD11" s="8">
        <v>20</v>
      </c>
      <c r="AE11" s="8">
        <v>43</v>
      </c>
      <c r="AF11" s="8">
        <v>97</v>
      </c>
      <c r="AG11" s="8">
        <v>60</v>
      </c>
    </row>
    <row r="12" spans="1:33" s="6" customFormat="1" ht="30" customHeight="1">
      <c r="A12" s="30"/>
      <c r="B12" s="19" t="s">
        <v>119</v>
      </c>
      <c r="C12" s="10">
        <v>2274</v>
      </c>
      <c r="D12" s="213">
        <v>2632</v>
      </c>
      <c r="E12" s="27">
        <v>-358</v>
      </c>
      <c r="F12" s="9">
        <v>20</v>
      </c>
      <c r="G12" s="8">
        <v>91</v>
      </c>
      <c r="H12" s="8">
        <v>111</v>
      </c>
      <c r="I12" s="8">
        <v>212</v>
      </c>
      <c r="J12" s="8">
        <v>321</v>
      </c>
      <c r="K12" s="8">
        <v>533</v>
      </c>
      <c r="L12" s="8">
        <v>4</v>
      </c>
      <c r="M12" s="8">
        <v>128</v>
      </c>
      <c r="N12" s="8">
        <v>64</v>
      </c>
      <c r="O12" s="8">
        <v>258</v>
      </c>
      <c r="P12" s="8">
        <v>322</v>
      </c>
      <c r="Q12" s="30"/>
      <c r="R12" s="18" t="s">
        <v>119</v>
      </c>
      <c r="S12" s="8">
        <v>10</v>
      </c>
      <c r="T12" s="8">
        <v>4</v>
      </c>
      <c r="U12" s="8">
        <v>89</v>
      </c>
      <c r="V12" s="8">
        <v>1</v>
      </c>
      <c r="W12" s="8">
        <v>288</v>
      </c>
      <c r="X12" s="8">
        <v>179</v>
      </c>
      <c r="Y12" s="8">
        <v>18</v>
      </c>
      <c r="Z12" s="8">
        <v>66</v>
      </c>
      <c r="AA12" s="8">
        <v>76</v>
      </c>
      <c r="AB12" s="8">
        <v>48</v>
      </c>
      <c r="AC12" s="8">
        <v>207</v>
      </c>
      <c r="AD12" s="8">
        <v>33</v>
      </c>
      <c r="AE12" s="8">
        <v>38</v>
      </c>
      <c r="AF12" s="8">
        <v>8</v>
      </c>
      <c r="AG12" s="8">
        <v>111</v>
      </c>
    </row>
    <row r="13" spans="1:33" s="6" customFormat="1" ht="30" customHeight="1">
      <c r="A13" s="30"/>
      <c r="B13" s="19" t="s">
        <v>120</v>
      </c>
      <c r="C13" s="10">
        <v>770</v>
      </c>
      <c r="D13" s="213">
        <v>751</v>
      </c>
      <c r="E13" s="27">
        <v>19</v>
      </c>
      <c r="F13" s="9">
        <v>92</v>
      </c>
      <c r="G13" s="8">
        <v>43</v>
      </c>
      <c r="H13" s="8">
        <v>135</v>
      </c>
      <c r="I13" s="8">
        <v>61</v>
      </c>
      <c r="J13" s="8">
        <v>23</v>
      </c>
      <c r="K13" s="8">
        <v>84</v>
      </c>
      <c r="L13" s="8">
        <v>43</v>
      </c>
      <c r="M13" s="8">
        <v>58</v>
      </c>
      <c r="N13" s="8">
        <v>75</v>
      </c>
      <c r="O13" s="8">
        <v>49</v>
      </c>
      <c r="P13" s="8">
        <v>124</v>
      </c>
      <c r="Q13" s="30"/>
      <c r="R13" s="18" t="s">
        <v>120</v>
      </c>
      <c r="S13" s="8">
        <v>17</v>
      </c>
      <c r="T13" s="8">
        <v>20</v>
      </c>
      <c r="U13" s="8">
        <v>14</v>
      </c>
      <c r="V13" s="8">
        <v>22</v>
      </c>
      <c r="W13" s="8">
        <v>62</v>
      </c>
      <c r="X13" s="8">
        <v>19</v>
      </c>
      <c r="Y13" s="8">
        <v>22</v>
      </c>
      <c r="Z13" s="8">
        <v>25</v>
      </c>
      <c r="AA13" s="8">
        <v>11</v>
      </c>
      <c r="AB13" s="8">
        <v>19</v>
      </c>
      <c r="AC13" s="8">
        <v>15</v>
      </c>
      <c r="AD13" s="8">
        <v>21</v>
      </c>
      <c r="AE13" s="8">
        <v>22</v>
      </c>
      <c r="AF13" s="8">
        <v>15</v>
      </c>
      <c r="AG13" s="8">
        <v>22</v>
      </c>
    </row>
    <row r="14" spans="1:33" s="6" customFormat="1" ht="30" customHeight="1">
      <c r="A14" s="30"/>
      <c r="B14" s="19" t="s">
        <v>121</v>
      </c>
      <c r="C14" s="10">
        <v>5</v>
      </c>
      <c r="D14" s="213">
        <v>1</v>
      </c>
      <c r="E14" s="27">
        <v>4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2</v>
      </c>
      <c r="P14" s="8">
        <v>3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1051</v>
      </c>
      <c r="D15" s="213">
        <v>1358</v>
      </c>
      <c r="E15" s="27">
        <v>-307</v>
      </c>
      <c r="F15" s="9">
        <v>111</v>
      </c>
      <c r="G15" s="8">
        <v>35</v>
      </c>
      <c r="H15" s="8">
        <v>146</v>
      </c>
      <c r="I15" s="8">
        <v>209</v>
      </c>
      <c r="J15" s="8">
        <v>63</v>
      </c>
      <c r="K15" s="8">
        <v>272</v>
      </c>
      <c r="L15" s="8">
        <v>40</v>
      </c>
      <c r="M15" s="8">
        <v>24</v>
      </c>
      <c r="N15" s="8">
        <v>80</v>
      </c>
      <c r="O15" s="8">
        <v>40</v>
      </c>
      <c r="P15" s="8">
        <v>120</v>
      </c>
      <c r="Q15" s="30"/>
      <c r="R15" s="18" t="s">
        <v>266</v>
      </c>
      <c r="S15" s="8">
        <v>68</v>
      </c>
      <c r="T15" s="8">
        <v>33</v>
      </c>
      <c r="U15" s="8">
        <v>19</v>
      </c>
      <c r="V15" s="8">
        <v>13</v>
      </c>
      <c r="W15" s="8">
        <v>99</v>
      </c>
      <c r="X15" s="8">
        <v>15</v>
      </c>
      <c r="Y15" s="8">
        <v>28</v>
      </c>
      <c r="Z15" s="8">
        <v>27</v>
      </c>
      <c r="AA15" s="8">
        <v>7</v>
      </c>
      <c r="AB15" s="8">
        <v>21</v>
      </c>
      <c r="AC15" s="8">
        <v>7</v>
      </c>
      <c r="AD15" s="8">
        <v>38</v>
      </c>
      <c r="AE15" s="8">
        <v>26</v>
      </c>
      <c r="AF15" s="8">
        <v>22</v>
      </c>
      <c r="AG15" s="8">
        <v>26</v>
      </c>
    </row>
    <row r="16" spans="1:33" s="6" customFormat="1" ht="37.5" customHeight="1">
      <c r="A16" s="30"/>
      <c r="B16" s="19" t="s">
        <v>267</v>
      </c>
      <c r="C16" s="10">
        <v>218</v>
      </c>
      <c r="D16" s="213">
        <v>172</v>
      </c>
      <c r="E16" s="27">
        <v>46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12</v>
      </c>
      <c r="M16" s="8">
        <v>3</v>
      </c>
      <c r="N16" s="8">
        <v>22</v>
      </c>
      <c r="O16" s="8">
        <v>34</v>
      </c>
      <c r="P16" s="8">
        <v>56</v>
      </c>
      <c r="Q16" s="30"/>
      <c r="R16" s="18" t="s">
        <v>267</v>
      </c>
      <c r="S16" s="8">
        <v>1</v>
      </c>
      <c r="T16" s="8">
        <v>8</v>
      </c>
      <c r="U16" s="8">
        <v>0</v>
      </c>
      <c r="V16" s="8">
        <v>14</v>
      </c>
      <c r="W16" s="8">
        <v>14</v>
      </c>
      <c r="X16" s="8">
        <v>0</v>
      </c>
      <c r="Y16" s="8">
        <v>31</v>
      </c>
      <c r="Z16" s="8">
        <v>10</v>
      </c>
      <c r="AA16" s="8">
        <v>17</v>
      </c>
      <c r="AB16" s="8">
        <v>6</v>
      </c>
      <c r="AC16" s="8">
        <v>10</v>
      </c>
      <c r="AD16" s="8">
        <v>9</v>
      </c>
      <c r="AE16" s="8">
        <v>4</v>
      </c>
      <c r="AF16" s="8">
        <v>10</v>
      </c>
      <c r="AG16" s="8">
        <v>13</v>
      </c>
    </row>
    <row r="17" spans="1:33" s="6" customFormat="1" ht="30" customHeight="1">
      <c r="A17" s="30"/>
      <c r="B17" s="19" t="s">
        <v>122</v>
      </c>
      <c r="C17" s="10">
        <v>22</v>
      </c>
      <c r="D17" s="213">
        <v>133</v>
      </c>
      <c r="E17" s="27">
        <v>-111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8</v>
      </c>
      <c r="M17" s="8">
        <v>0</v>
      </c>
      <c r="N17" s="8">
        <v>2</v>
      </c>
      <c r="O17" s="8">
        <v>2</v>
      </c>
      <c r="P17" s="8">
        <v>4</v>
      </c>
      <c r="Q17" s="30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2</v>
      </c>
      <c r="AF17" s="8">
        <v>0</v>
      </c>
      <c r="AG17" s="8">
        <v>2</v>
      </c>
    </row>
    <row r="18" spans="1:33" s="6" customFormat="1" ht="30" customHeight="1">
      <c r="A18" s="30"/>
      <c r="B18" s="19" t="s">
        <v>123</v>
      </c>
      <c r="C18" s="10">
        <v>0</v>
      </c>
      <c r="D18" s="213">
        <v>6</v>
      </c>
      <c r="E18" s="27">
        <v>-6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3">
        <v>1</v>
      </c>
      <c r="E19" s="27">
        <v>-1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1</v>
      </c>
      <c r="D20" s="213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64</v>
      </c>
      <c r="D21" s="213">
        <v>32</v>
      </c>
      <c r="E21" s="27">
        <v>32</v>
      </c>
      <c r="F21" s="9">
        <v>0</v>
      </c>
      <c r="G21" s="8">
        <v>0</v>
      </c>
      <c r="H21" s="8">
        <v>0</v>
      </c>
      <c r="I21" s="8">
        <v>4</v>
      </c>
      <c r="J21" s="8">
        <v>0</v>
      </c>
      <c r="K21" s="8">
        <v>4</v>
      </c>
      <c r="L21" s="8">
        <v>4</v>
      </c>
      <c r="M21" s="8">
        <v>24</v>
      </c>
      <c r="N21" s="8">
        <v>0</v>
      </c>
      <c r="O21" s="8">
        <v>2</v>
      </c>
      <c r="P21" s="8">
        <v>2</v>
      </c>
      <c r="Q21" s="30"/>
      <c r="R21" s="18" t="s">
        <v>269</v>
      </c>
      <c r="S21" s="8">
        <v>1</v>
      </c>
      <c r="T21" s="8">
        <v>3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12</v>
      </c>
      <c r="AA21" s="8">
        <v>0</v>
      </c>
      <c r="AB21" s="8">
        <v>4</v>
      </c>
      <c r="AC21" s="8">
        <v>0</v>
      </c>
      <c r="AD21" s="8">
        <v>2</v>
      </c>
      <c r="AE21" s="8">
        <v>2</v>
      </c>
      <c r="AF21" s="8">
        <v>6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2235</v>
      </c>
      <c r="D22" s="213">
        <v>186</v>
      </c>
      <c r="E22" s="27">
        <v>2049</v>
      </c>
      <c r="F22" s="9">
        <v>218</v>
      </c>
      <c r="G22" s="8">
        <v>92</v>
      </c>
      <c r="H22" s="8">
        <v>310</v>
      </c>
      <c r="I22" s="8">
        <v>124</v>
      </c>
      <c r="J22" s="8">
        <v>69</v>
      </c>
      <c r="K22" s="8">
        <v>193</v>
      </c>
      <c r="L22" s="8">
        <v>115</v>
      </c>
      <c r="M22" s="8">
        <v>120</v>
      </c>
      <c r="N22" s="8">
        <v>93</v>
      </c>
      <c r="O22" s="8">
        <v>78</v>
      </c>
      <c r="P22" s="8">
        <v>171</v>
      </c>
      <c r="Q22" s="31"/>
      <c r="R22" s="18" t="s">
        <v>125</v>
      </c>
      <c r="S22" s="8">
        <v>63</v>
      </c>
      <c r="T22" s="8">
        <v>98</v>
      </c>
      <c r="U22" s="8">
        <v>87</v>
      </c>
      <c r="V22" s="8">
        <v>81</v>
      </c>
      <c r="W22" s="8">
        <v>219</v>
      </c>
      <c r="X22" s="8">
        <v>126</v>
      </c>
      <c r="Y22" s="8">
        <v>82</v>
      </c>
      <c r="Z22" s="8">
        <v>111</v>
      </c>
      <c r="AA22" s="8">
        <v>68</v>
      </c>
      <c r="AB22" s="8">
        <v>65</v>
      </c>
      <c r="AC22" s="8">
        <v>59</v>
      </c>
      <c r="AD22" s="8">
        <v>66</v>
      </c>
      <c r="AE22" s="8">
        <v>68</v>
      </c>
      <c r="AF22" s="8">
        <v>73</v>
      </c>
      <c r="AG22" s="8">
        <v>60</v>
      </c>
    </row>
    <row r="23" spans="1:33" s="15" customFormat="1" ht="30" customHeight="1">
      <c r="A23" s="4" t="s">
        <v>17</v>
      </c>
      <c r="B23" s="38" t="s">
        <v>128</v>
      </c>
      <c r="C23" s="39">
        <v>2171</v>
      </c>
      <c r="D23" s="212">
        <v>2846</v>
      </c>
      <c r="E23" s="112">
        <v>-675</v>
      </c>
      <c r="F23" s="42">
        <v>120</v>
      </c>
      <c r="G23" s="40">
        <v>38</v>
      </c>
      <c r="H23" s="40">
        <v>158</v>
      </c>
      <c r="I23" s="40">
        <v>404</v>
      </c>
      <c r="J23" s="40">
        <v>239</v>
      </c>
      <c r="K23" s="40">
        <v>643</v>
      </c>
      <c r="L23" s="40">
        <v>132</v>
      </c>
      <c r="M23" s="40">
        <v>519</v>
      </c>
      <c r="N23" s="40">
        <v>201</v>
      </c>
      <c r="O23" s="40">
        <v>64</v>
      </c>
      <c r="P23" s="40">
        <v>265</v>
      </c>
      <c r="Q23" s="4" t="s">
        <v>17</v>
      </c>
      <c r="R23" s="38" t="s">
        <v>128</v>
      </c>
      <c r="S23" s="40">
        <v>51</v>
      </c>
      <c r="T23" s="40">
        <v>31</v>
      </c>
      <c r="U23" s="40">
        <v>25</v>
      </c>
      <c r="V23" s="40">
        <v>1</v>
      </c>
      <c r="W23" s="40">
        <v>232</v>
      </c>
      <c r="X23" s="40">
        <v>2</v>
      </c>
      <c r="Y23" s="40">
        <v>8</v>
      </c>
      <c r="Z23" s="40">
        <v>57</v>
      </c>
      <c r="AA23" s="40">
        <v>0</v>
      </c>
      <c r="AB23" s="40">
        <v>7</v>
      </c>
      <c r="AC23" s="40">
        <v>5</v>
      </c>
      <c r="AD23" s="40">
        <v>15</v>
      </c>
      <c r="AE23" s="40">
        <v>8</v>
      </c>
      <c r="AF23" s="40">
        <v>11</v>
      </c>
      <c r="AG23" s="40">
        <v>1</v>
      </c>
    </row>
    <row r="24" spans="1:33" s="6" customFormat="1" ht="30" customHeight="1">
      <c r="A24" s="5"/>
      <c r="B24" s="19" t="s">
        <v>129</v>
      </c>
      <c r="C24" s="10">
        <v>92</v>
      </c>
      <c r="D24" s="213">
        <v>60</v>
      </c>
      <c r="E24" s="27">
        <v>32</v>
      </c>
      <c r="F24" s="9">
        <v>0</v>
      </c>
      <c r="G24" s="8">
        <v>0</v>
      </c>
      <c r="H24" s="8">
        <v>0</v>
      </c>
      <c r="I24" s="8">
        <v>39</v>
      </c>
      <c r="J24" s="8">
        <v>32</v>
      </c>
      <c r="K24" s="8">
        <v>71</v>
      </c>
      <c r="L24" s="8">
        <v>1</v>
      </c>
      <c r="M24" s="8">
        <v>0</v>
      </c>
      <c r="N24" s="8">
        <v>3</v>
      </c>
      <c r="O24" s="8">
        <v>4</v>
      </c>
      <c r="P24" s="177">
        <v>7</v>
      </c>
      <c r="Q24" s="5"/>
      <c r="R24" s="18" t="s">
        <v>129</v>
      </c>
      <c r="S24" s="8">
        <v>1</v>
      </c>
      <c r="T24" s="8">
        <v>2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8</v>
      </c>
      <c r="AF24" s="8">
        <v>2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8090</v>
      </c>
      <c r="D25" s="212">
        <v>11790</v>
      </c>
      <c r="E25" s="112">
        <v>-3700</v>
      </c>
      <c r="F25" s="42">
        <v>433</v>
      </c>
      <c r="G25" s="40">
        <v>201</v>
      </c>
      <c r="H25" s="40">
        <v>634</v>
      </c>
      <c r="I25" s="40">
        <v>423</v>
      </c>
      <c r="J25" s="40">
        <v>204</v>
      </c>
      <c r="K25" s="40">
        <v>627</v>
      </c>
      <c r="L25" s="40">
        <v>368</v>
      </c>
      <c r="M25" s="40">
        <v>581</v>
      </c>
      <c r="N25" s="40">
        <v>371</v>
      </c>
      <c r="O25" s="40">
        <v>381</v>
      </c>
      <c r="P25" s="40">
        <v>752</v>
      </c>
      <c r="Q25" s="4" t="s">
        <v>19</v>
      </c>
      <c r="R25" s="38" t="s">
        <v>130</v>
      </c>
      <c r="S25" s="40">
        <v>416</v>
      </c>
      <c r="T25" s="40">
        <v>374</v>
      </c>
      <c r="U25" s="40">
        <v>304</v>
      </c>
      <c r="V25" s="40">
        <v>270</v>
      </c>
      <c r="W25" s="40">
        <v>591</v>
      </c>
      <c r="X25" s="40">
        <v>394</v>
      </c>
      <c r="Y25" s="40">
        <v>278</v>
      </c>
      <c r="Z25" s="40">
        <v>412</v>
      </c>
      <c r="AA25" s="40">
        <v>541</v>
      </c>
      <c r="AB25" s="40">
        <v>248</v>
      </c>
      <c r="AC25" s="40">
        <v>306</v>
      </c>
      <c r="AD25" s="40">
        <v>384</v>
      </c>
      <c r="AE25" s="40">
        <v>226</v>
      </c>
      <c r="AF25" s="40">
        <v>107</v>
      </c>
      <c r="AG25" s="40">
        <v>277</v>
      </c>
    </row>
    <row r="26" spans="1:33" s="6" customFormat="1" ht="30" customHeight="1">
      <c r="A26" s="5"/>
      <c r="B26" s="19" t="s">
        <v>131</v>
      </c>
      <c r="C26" s="10">
        <v>168</v>
      </c>
      <c r="D26" s="213">
        <v>285</v>
      </c>
      <c r="E26" s="27">
        <v>-117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62</v>
      </c>
      <c r="M26" s="8">
        <v>0</v>
      </c>
      <c r="N26" s="8">
        <v>21</v>
      </c>
      <c r="O26" s="8">
        <v>31</v>
      </c>
      <c r="P26" s="8">
        <v>52</v>
      </c>
      <c r="Q26" s="5"/>
      <c r="R26" s="18" t="s">
        <v>131</v>
      </c>
      <c r="S26" s="8">
        <v>1</v>
      </c>
      <c r="T26" s="8">
        <v>5</v>
      </c>
      <c r="U26" s="8">
        <v>0</v>
      </c>
      <c r="V26" s="8">
        <v>11</v>
      </c>
      <c r="W26" s="8">
        <v>22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7</v>
      </c>
      <c r="AE26" s="8">
        <v>7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12">
        <v>7</v>
      </c>
      <c r="E27" s="112">
        <v>-6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2134</v>
      </c>
      <c r="D28" s="212">
        <v>2547</v>
      </c>
      <c r="E28" s="112">
        <v>-413</v>
      </c>
      <c r="F28" s="42">
        <v>0</v>
      </c>
      <c r="G28" s="40">
        <v>99</v>
      </c>
      <c r="H28" s="40">
        <v>99</v>
      </c>
      <c r="I28" s="40">
        <v>8</v>
      </c>
      <c r="J28" s="40">
        <v>72</v>
      </c>
      <c r="K28" s="40">
        <v>80</v>
      </c>
      <c r="L28" s="40">
        <v>104</v>
      </c>
      <c r="M28" s="40">
        <v>96</v>
      </c>
      <c r="N28" s="40">
        <v>92</v>
      </c>
      <c r="O28" s="40">
        <v>219</v>
      </c>
      <c r="P28" s="40">
        <v>311</v>
      </c>
      <c r="Q28" s="3" t="s">
        <v>24</v>
      </c>
      <c r="R28" s="38" t="s">
        <v>133</v>
      </c>
      <c r="S28" s="40">
        <v>49</v>
      </c>
      <c r="T28" s="40">
        <v>47</v>
      </c>
      <c r="U28" s="40">
        <v>20</v>
      </c>
      <c r="V28" s="40">
        <v>151</v>
      </c>
      <c r="W28" s="40">
        <v>91</v>
      </c>
      <c r="X28" s="40">
        <v>321</v>
      </c>
      <c r="Y28" s="40">
        <v>73</v>
      </c>
      <c r="Z28" s="40">
        <v>87</v>
      </c>
      <c r="AA28" s="40">
        <v>69</v>
      </c>
      <c r="AB28" s="40">
        <v>118</v>
      </c>
      <c r="AC28" s="40">
        <v>77</v>
      </c>
      <c r="AD28" s="40">
        <v>131</v>
      </c>
      <c r="AE28" s="40">
        <v>46</v>
      </c>
      <c r="AF28" s="40">
        <v>107</v>
      </c>
      <c r="AG28" s="40">
        <v>57</v>
      </c>
    </row>
    <row r="29" spans="1:33" s="54" customFormat="1" ht="30" customHeight="1">
      <c r="A29" s="56"/>
      <c r="B29" s="19" t="s">
        <v>440</v>
      </c>
      <c r="C29" s="10">
        <v>266</v>
      </c>
      <c r="D29" s="213">
        <v>247</v>
      </c>
      <c r="E29" s="27">
        <v>19</v>
      </c>
      <c r="F29" s="9">
        <v>0</v>
      </c>
      <c r="G29" s="8">
        <v>0</v>
      </c>
      <c r="H29" s="8">
        <v>0</v>
      </c>
      <c r="I29" s="8">
        <v>7</v>
      </c>
      <c r="J29" s="8">
        <v>36</v>
      </c>
      <c r="K29" s="8">
        <v>43</v>
      </c>
      <c r="L29" s="8">
        <v>26</v>
      </c>
      <c r="M29" s="8">
        <v>33</v>
      </c>
      <c r="N29" s="8">
        <v>17</v>
      </c>
      <c r="O29" s="8">
        <v>9</v>
      </c>
      <c r="P29" s="8">
        <v>26</v>
      </c>
      <c r="Q29" s="5"/>
      <c r="R29" s="53" t="s">
        <v>440</v>
      </c>
      <c r="S29" s="8">
        <v>0</v>
      </c>
      <c r="T29" s="8">
        <v>0</v>
      </c>
      <c r="U29" s="8">
        <v>0</v>
      </c>
      <c r="V29" s="8">
        <v>13</v>
      </c>
      <c r="W29" s="8">
        <v>0</v>
      </c>
      <c r="X29" s="8">
        <v>49</v>
      </c>
      <c r="Y29" s="8">
        <v>25</v>
      </c>
      <c r="Z29" s="8">
        <v>0</v>
      </c>
      <c r="AA29" s="8">
        <v>0</v>
      </c>
      <c r="AB29" s="8">
        <v>0</v>
      </c>
      <c r="AC29" s="8">
        <v>0</v>
      </c>
      <c r="AD29" s="8">
        <v>29</v>
      </c>
      <c r="AE29" s="8">
        <v>22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176</v>
      </c>
      <c r="D30" s="214">
        <v>926</v>
      </c>
      <c r="E30" s="205">
        <v>-750</v>
      </c>
      <c r="F30" s="42">
        <v>0</v>
      </c>
      <c r="G30" s="40">
        <v>0</v>
      </c>
      <c r="H30" s="40">
        <v>0</v>
      </c>
      <c r="I30" s="40">
        <v>20</v>
      </c>
      <c r="J30" s="40">
        <v>20</v>
      </c>
      <c r="K30" s="40">
        <v>40</v>
      </c>
      <c r="L30" s="40">
        <v>0</v>
      </c>
      <c r="M30" s="40">
        <v>0</v>
      </c>
      <c r="N30" s="40">
        <v>43</v>
      </c>
      <c r="O30" s="40">
        <v>1</v>
      </c>
      <c r="P30" s="40">
        <v>44</v>
      </c>
      <c r="Q30" s="5" t="s">
        <v>34</v>
      </c>
      <c r="R30" s="43" t="s">
        <v>134</v>
      </c>
      <c r="S30" s="40">
        <v>20</v>
      </c>
      <c r="T30" s="40">
        <v>0</v>
      </c>
      <c r="U30" s="40">
        <v>0</v>
      </c>
      <c r="V30" s="40">
        <v>0</v>
      </c>
      <c r="W30" s="40">
        <v>20</v>
      </c>
      <c r="X30" s="40">
        <v>52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7"/>
    </row>
    <row r="32" spans="1:33" s="25" customFormat="1" ht="18.75">
      <c r="A32" s="46"/>
      <c r="D32" s="181"/>
      <c r="Q32" s="47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9"/>
  <sheetViews>
    <sheetView zoomScale="70" zoomScaleNormal="70" workbookViewId="0">
      <selection activeCell="C42" sqref="C4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565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14. BILANS BEZROBOTNYCH ZAMIESZKAŁYCH NA WSI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43763</v>
      </c>
      <c r="D6" s="8">
        <v>44271</v>
      </c>
      <c r="E6" s="11">
        <v>-508</v>
      </c>
      <c r="F6" s="9">
        <v>0</v>
      </c>
      <c r="G6" s="8">
        <v>2262</v>
      </c>
      <c r="H6" s="8">
        <v>2262</v>
      </c>
      <c r="I6" s="8">
        <v>0</v>
      </c>
      <c r="J6" s="8">
        <v>1913</v>
      </c>
      <c r="K6" s="8">
        <v>1913</v>
      </c>
      <c r="L6" s="8">
        <v>0</v>
      </c>
      <c r="M6" s="8">
        <v>3675</v>
      </c>
      <c r="N6" s="8">
        <v>0</v>
      </c>
      <c r="O6" s="8">
        <v>5535</v>
      </c>
      <c r="P6" s="8">
        <v>5535</v>
      </c>
      <c r="Q6" s="48" t="s">
        <v>12</v>
      </c>
      <c r="R6" s="18" t="s">
        <v>81</v>
      </c>
      <c r="S6" s="8">
        <v>1715</v>
      </c>
      <c r="T6" s="8">
        <v>1758</v>
      </c>
      <c r="U6" s="8">
        <v>1615</v>
      </c>
      <c r="V6" s="8">
        <v>1461</v>
      </c>
      <c r="W6" s="8">
        <v>3709</v>
      </c>
      <c r="X6" s="8">
        <v>3531</v>
      </c>
      <c r="Y6" s="8">
        <v>1391</v>
      </c>
      <c r="Z6" s="8">
        <v>2492</v>
      </c>
      <c r="AA6" s="8">
        <v>2289</v>
      </c>
      <c r="AB6" s="8">
        <v>1312</v>
      </c>
      <c r="AC6" s="8">
        <v>1290</v>
      </c>
      <c r="AD6" s="8">
        <v>2437</v>
      </c>
      <c r="AE6" s="8">
        <v>1890</v>
      </c>
      <c r="AF6" s="8">
        <v>1281</v>
      </c>
      <c r="AG6" s="8">
        <v>2207</v>
      </c>
    </row>
    <row r="7" spans="1:33" s="15" customFormat="1" ht="30" customHeight="1">
      <c r="A7" s="230" t="s">
        <v>17</v>
      </c>
      <c r="B7" s="38" t="s">
        <v>82</v>
      </c>
      <c r="C7" s="39">
        <v>5782</v>
      </c>
      <c r="D7" s="40">
        <v>5761</v>
      </c>
      <c r="E7" s="41">
        <v>21</v>
      </c>
      <c r="F7" s="42">
        <v>0</v>
      </c>
      <c r="G7" s="40">
        <v>332</v>
      </c>
      <c r="H7" s="40">
        <v>332</v>
      </c>
      <c r="I7" s="40">
        <v>0</v>
      </c>
      <c r="J7" s="40">
        <v>354</v>
      </c>
      <c r="K7" s="40">
        <v>354</v>
      </c>
      <c r="L7" s="40">
        <v>0</v>
      </c>
      <c r="M7" s="40">
        <v>605</v>
      </c>
      <c r="N7" s="40">
        <v>0</v>
      </c>
      <c r="O7" s="40">
        <v>429</v>
      </c>
      <c r="P7" s="40">
        <v>429</v>
      </c>
      <c r="Q7" s="29" t="s">
        <v>17</v>
      </c>
      <c r="R7" s="38" t="s">
        <v>82</v>
      </c>
      <c r="S7" s="40">
        <v>236</v>
      </c>
      <c r="T7" s="40">
        <v>259</v>
      </c>
      <c r="U7" s="40">
        <v>244</v>
      </c>
      <c r="V7" s="40">
        <v>165</v>
      </c>
      <c r="W7" s="40">
        <v>489</v>
      </c>
      <c r="X7" s="40">
        <v>415</v>
      </c>
      <c r="Y7" s="40">
        <v>195</v>
      </c>
      <c r="Z7" s="40">
        <v>347</v>
      </c>
      <c r="AA7" s="40">
        <v>279</v>
      </c>
      <c r="AB7" s="40">
        <v>184</v>
      </c>
      <c r="AC7" s="40">
        <v>180</v>
      </c>
      <c r="AD7" s="40">
        <v>416</v>
      </c>
      <c r="AE7" s="40">
        <v>220</v>
      </c>
      <c r="AF7" s="40">
        <v>122</v>
      </c>
      <c r="AG7" s="40">
        <v>311</v>
      </c>
    </row>
    <row r="8" spans="1:33" s="6" customFormat="1" ht="30" customHeight="1">
      <c r="A8" s="233"/>
      <c r="B8" s="18" t="s">
        <v>83</v>
      </c>
      <c r="C8" s="10">
        <v>633</v>
      </c>
      <c r="D8" s="8">
        <v>856</v>
      </c>
      <c r="E8" s="27">
        <v>-223</v>
      </c>
      <c r="F8" s="9">
        <v>0</v>
      </c>
      <c r="G8" s="8">
        <v>62</v>
      </c>
      <c r="H8" s="8">
        <v>62</v>
      </c>
      <c r="I8" s="8">
        <v>0</v>
      </c>
      <c r="J8" s="8">
        <v>24</v>
      </c>
      <c r="K8" s="8">
        <v>24</v>
      </c>
      <c r="L8" s="8">
        <v>0</v>
      </c>
      <c r="M8" s="8">
        <v>91</v>
      </c>
      <c r="N8" s="8">
        <v>0</v>
      </c>
      <c r="O8" s="8">
        <v>36</v>
      </c>
      <c r="P8" s="8">
        <v>36</v>
      </c>
      <c r="Q8" s="30"/>
      <c r="R8" s="18" t="s">
        <v>83</v>
      </c>
      <c r="S8" s="8">
        <v>21</v>
      </c>
      <c r="T8" s="8">
        <v>36</v>
      </c>
      <c r="U8" s="8">
        <v>15</v>
      </c>
      <c r="V8" s="8">
        <v>24</v>
      </c>
      <c r="W8" s="8">
        <v>53</v>
      </c>
      <c r="X8" s="8">
        <v>39</v>
      </c>
      <c r="Y8" s="8">
        <v>24</v>
      </c>
      <c r="Z8" s="8">
        <v>35</v>
      </c>
      <c r="AA8" s="8">
        <v>20</v>
      </c>
      <c r="AB8" s="8">
        <v>13</v>
      </c>
      <c r="AC8" s="8">
        <v>20</v>
      </c>
      <c r="AD8" s="8">
        <v>53</v>
      </c>
      <c r="AE8" s="8">
        <v>23</v>
      </c>
      <c r="AF8" s="8">
        <v>15</v>
      </c>
      <c r="AG8" s="8">
        <v>29</v>
      </c>
    </row>
    <row r="9" spans="1:33" s="157" customFormat="1" ht="30" customHeight="1">
      <c r="A9" s="233"/>
      <c r="B9" s="156" t="s">
        <v>84</v>
      </c>
      <c r="C9" s="10">
        <v>5149</v>
      </c>
      <c r="D9" s="8">
        <v>4905</v>
      </c>
      <c r="E9" s="27">
        <v>244</v>
      </c>
      <c r="F9" s="9">
        <v>0</v>
      </c>
      <c r="G9" s="8">
        <v>270</v>
      </c>
      <c r="H9" s="8">
        <v>270</v>
      </c>
      <c r="I9" s="8">
        <v>0</v>
      </c>
      <c r="J9" s="8">
        <v>330</v>
      </c>
      <c r="K9" s="8">
        <v>330</v>
      </c>
      <c r="L9" s="8">
        <v>0</v>
      </c>
      <c r="M9" s="8">
        <v>514</v>
      </c>
      <c r="N9" s="8">
        <v>0</v>
      </c>
      <c r="O9" s="8">
        <v>393</v>
      </c>
      <c r="P9" s="8">
        <v>393</v>
      </c>
      <c r="Q9" s="165"/>
      <c r="R9" s="156" t="s">
        <v>84</v>
      </c>
      <c r="S9" s="8">
        <v>215</v>
      </c>
      <c r="T9" s="8">
        <v>223</v>
      </c>
      <c r="U9" s="8">
        <v>229</v>
      </c>
      <c r="V9" s="8">
        <v>141</v>
      </c>
      <c r="W9" s="8">
        <v>436</v>
      </c>
      <c r="X9" s="8">
        <v>376</v>
      </c>
      <c r="Y9" s="8">
        <v>171</v>
      </c>
      <c r="Z9" s="8">
        <v>312</v>
      </c>
      <c r="AA9" s="8">
        <v>259</v>
      </c>
      <c r="AB9" s="8">
        <v>171</v>
      </c>
      <c r="AC9" s="8">
        <v>160</v>
      </c>
      <c r="AD9" s="8">
        <v>363</v>
      </c>
      <c r="AE9" s="8">
        <v>197</v>
      </c>
      <c r="AF9" s="8">
        <v>107</v>
      </c>
      <c r="AG9" s="8">
        <v>282</v>
      </c>
    </row>
    <row r="10" spans="1:33" s="157" customFormat="1" ht="30" customHeight="1">
      <c r="A10" s="233"/>
      <c r="B10" s="156" t="s">
        <v>85</v>
      </c>
      <c r="C10" s="158">
        <v>10</v>
      </c>
      <c r="D10" s="8">
        <v>11</v>
      </c>
      <c r="E10" s="27">
        <v>-1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165"/>
      <c r="R10" s="156" t="s">
        <v>85</v>
      </c>
      <c r="S10" s="8">
        <v>0</v>
      </c>
      <c r="T10" s="8">
        <v>1</v>
      </c>
      <c r="U10" s="8">
        <v>2</v>
      </c>
      <c r="V10" s="8">
        <v>0</v>
      </c>
      <c r="W10" s="8">
        <v>3</v>
      </c>
      <c r="X10" s="8">
        <v>0</v>
      </c>
      <c r="Y10" s="8">
        <v>0</v>
      </c>
      <c r="Z10" s="8">
        <v>0</v>
      </c>
      <c r="AA10" s="8">
        <v>0</v>
      </c>
      <c r="AB10" s="8">
        <v>2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3"/>
      <c r="B11" s="18" t="s">
        <v>86</v>
      </c>
      <c r="C11" s="10">
        <v>85</v>
      </c>
      <c r="D11" s="8">
        <v>131</v>
      </c>
      <c r="E11" s="11">
        <v>-46</v>
      </c>
      <c r="F11" s="9">
        <v>0</v>
      </c>
      <c r="G11" s="8">
        <v>14</v>
      </c>
      <c r="H11" s="8">
        <v>14</v>
      </c>
      <c r="I11" s="8">
        <v>0</v>
      </c>
      <c r="J11" s="8">
        <v>21</v>
      </c>
      <c r="K11" s="8">
        <v>21</v>
      </c>
      <c r="L11" s="8">
        <v>0</v>
      </c>
      <c r="M11" s="8">
        <v>1</v>
      </c>
      <c r="N11" s="8">
        <v>0</v>
      </c>
      <c r="O11" s="8">
        <v>7</v>
      </c>
      <c r="P11" s="8">
        <v>7</v>
      </c>
      <c r="Q11" s="30"/>
      <c r="R11" s="18" t="s">
        <v>86</v>
      </c>
      <c r="S11" s="8">
        <v>1</v>
      </c>
      <c r="T11" s="8">
        <v>2</v>
      </c>
      <c r="U11" s="8">
        <v>4</v>
      </c>
      <c r="V11" s="8">
        <v>0</v>
      </c>
      <c r="W11" s="8">
        <v>0</v>
      </c>
      <c r="X11" s="8">
        <v>3</v>
      </c>
      <c r="Y11" s="8">
        <v>3</v>
      </c>
      <c r="Z11" s="8">
        <v>4</v>
      </c>
      <c r="AA11" s="8">
        <v>2</v>
      </c>
      <c r="AB11" s="8">
        <v>0</v>
      </c>
      <c r="AC11" s="8">
        <v>9</v>
      </c>
      <c r="AD11" s="8">
        <v>8</v>
      </c>
      <c r="AE11" s="8">
        <v>1</v>
      </c>
      <c r="AF11" s="8">
        <v>0</v>
      </c>
      <c r="AG11" s="8">
        <v>5</v>
      </c>
    </row>
    <row r="12" spans="1:33" s="6" customFormat="1" ht="30" customHeight="1">
      <c r="A12" s="233"/>
      <c r="B12" s="18" t="s">
        <v>87</v>
      </c>
      <c r="C12" s="10">
        <v>620</v>
      </c>
      <c r="D12" s="8">
        <v>779</v>
      </c>
      <c r="E12" s="11">
        <v>-159</v>
      </c>
      <c r="F12" s="9">
        <v>0</v>
      </c>
      <c r="G12" s="8">
        <v>29</v>
      </c>
      <c r="H12" s="8">
        <v>29</v>
      </c>
      <c r="I12" s="8">
        <v>0</v>
      </c>
      <c r="J12" s="8">
        <v>37</v>
      </c>
      <c r="K12" s="8">
        <v>37</v>
      </c>
      <c r="L12" s="8">
        <v>0</v>
      </c>
      <c r="M12" s="8">
        <v>53</v>
      </c>
      <c r="N12" s="8">
        <v>0</v>
      </c>
      <c r="O12" s="8">
        <v>15</v>
      </c>
      <c r="P12" s="8">
        <v>15</v>
      </c>
      <c r="Q12" s="30"/>
      <c r="R12" s="18" t="s">
        <v>87</v>
      </c>
      <c r="S12" s="8">
        <v>22</v>
      </c>
      <c r="T12" s="8">
        <v>20</v>
      </c>
      <c r="U12" s="8">
        <v>10</v>
      </c>
      <c r="V12" s="8">
        <v>12</v>
      </c>
      <c r="W12" s="8">
        <v>70</v>
      </c>
      <c r="X12" s="8">
        <v>66</v>
      </c>
      <c r="Y12" s="8">
        <v>11</v>
      </c>
      <c r="Z12" s="8">
        <v>54</v>
      </c>
      <c r="AA12" s="8">
        <v>37</v>
      </c>
      <c r="AB12" s="8">
        <v>13</v>
      </c>
      <c r="AC12" s="8">
        <v>7</v>
      </c>
      <c r="AD12" s="8">
        <v>83</v>
      </c>
      <c r="AE12" s="8">
        <v>37</v>
      </c>
      <c r="AF12" s="8">
        <v>1</v>
      </c>
      <c r="AG12" s="8">
        <v>43</v>
      </c>
    </row>
    <row r="13" spans="1:33" s="6" customFormat="1" ht="30" customHeight="1">
      <c r="A13" s="233"/>
      <c r="B13" s="18" t="s">
        <v>88</v>
      </c>
      <c r="C13" s="10">
        <v>2</v>
      </c>
      <c r="D13" s="8">
        <v>0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333</v>
      </c>
      <c r="D14" s="8">
        <v>349</v>
      </c>
      <c r="E14" s="11">
        <v>-16</v>
      </c>
      <c r="F14" s="9">
        <v>0</v>
      </c>
      <c r="G14" s="8">
        <v>3</v>
      </c>
      <c r="H14" s="8">
        <v>3</v>
      </c>
      <c r="I14" s="8">
        <v>0</v>
      </c>
      <c r="J14" s="8">
        <v>49</v>
      </c>
      <c r="K14" s="8">
        <v>49</v>
      </c>
      <c r="L14" s="8">
        <v>0</v>
      </c>
      <c r="M14" s="8">
        <v>167</v>
      </c>
      <c r="N14" s="8">
        <v>0</v>
      </c>
      <c r="O14" s="8">
        <v>18</v>
      </c>
      <c r="P14" s="8">
        <v>18</v>
      </c>
      <c r="Q14" s="30"/>
      <c r="R14" s="18" t="s">
        <v>89</v>
      </c>
      <c r="S14" s="8">
        <v>1</v>
      </c>
      <c r="T14" s="8">
        <v>9</v>
      </c>
      <c r="U14" s="8">
        <v>7</v>
      </c>
      <c r="V14" s="8">
        <v>1</v>
      </c>
      <c r="W14" s="8">
        <v>27</v>
      </c>
      <c r="X14" s="8">
        <v>0</v>
      </c>
      <c r="Y14" s="8">
        <v>11</v>
      </c>
      <c r="Z14" s="8">
        <v>23</v>
      </c>
      <c r="AA14" s="8">
        <v>0</v>
      </c>
      <c r="AB14" s="8">
        <v>0</v>
      </c>
      <c r="AC14" s="8">
        <v>2</v>
      </c>
      <c r="AD14" s="8">
        <v>4</v>
      </c>
      <c r="AE14" s="8">
        <v>2</v>
      </c>
      <c r="AF14" s="8">
        <v>8</v>
      </c>
      <c r="AG14" s="8">
        <v>1</v>
      </c>
    </row>
    <row r="15" spans="1:33" s="6" customFormat="1" ht="30" customHeight="1">
      <c r="A15" s="231"/>
      <c r="B15" s="18" t="s">
        <v>90</v>
      </c>
      <c r="C15" s="10">
        <v>270</v>
      </c>
      <c r="D15" s="8">
        <v>238</v>
      </c>
      <c r="E15" s="11">
        <v>32</v>
      </c>
      <c r="F15" s="9">
        <v>0</v>
      </c>
      <c r="G15" s="8">
        <v>4</v>
      </c>
      <c r="H15" s="8">
        <v>4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57</v>
      </c>
      <c r="P15" s="8">
        <v>57</v>
      </c>
      <c r="Q15" s="31"/>
      <c r="R15" s="18" t="s">
        <v>90</v>
      </c>
      <c r="S15" s="8">
        <v>0</v>
      </c>
      <c r="T15" s="8">
        <v>5</v>
      </c>
      <c r="U15" s="8">
        <v>21</v>
      </c>
      <c r="V15" s="8">
        <v>2</v>
      </c>
      <c r="W15" s="8">
        <v>35</v>
      </c>
      <c r="X15" s="8">
        <v>14</v>
      </c>
      <c r="Y15" s="8">
        <v>17</v>
      </c>
      <c r="Z15" s="8">
        <v>3</v>
      </c>
      <c r="AA15" s="8">
        <v>60</v>
      </c>
      <c r="AB15" s="8">
        <v>0</v>
      </c>
      <c r="AC15" s="8">
        <v>8</v>
      </c>
      <c r="AD15" s="8">
        <v>31</v>
      </c>
      <c r="AE15" s="8">
        <v>3</v>
      </c>
      <c r="AF15" s="8">
        <v>10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5020</v>
      </c>
      <c r="D16" s="40">
        <v>6269</v>
      </c>
      <c r="E16" s="41">
        <v>-1249</v>
      </c>
      <c r="F16" s="42">
        <v>0</v>
      </c>
      <c r="G16" s="40">
        <v>304</v>
      </c>
      <c r="H16" s="40">
        <v>304</v>
      </c>
      <c r="I16" s="40">
        <v>0</v>
      </c>
      <c r="J16" s="40">
        <v>301</v>
      </c>
      <c r="K16" s="40">
        <v>301</v>
      </c>
      <c r="L16" s="40">
        <v>0</v>
      </c>
      <c r="M16" s="40">
        <v>633</v>
      </c>
      <c r="N16" s="40">
        <v>0</v>
      </c>
      <c r="O16" s="40">
        <v>380</v>
      </c>
      <c r="P16" s="40">
        <v>380</v>
      </c>
      <c r="Q16" s="30" t="s">
        <v>19</v>
      </c>
      <c r="R16" s="38" t="s">
        <v>91</v>
      </c>
      <c r="S16" s="40">
        <v>180</v>
      </c>
      <c r="T16" s="40">
        <v>226</v>
      </c>
      <c r="U16" s="40">
        <v>169</v>
      </c>
      <c r="V16" s="40">
        <v>172</v>
      </c>
      <c r="W16" s="40">
        <v>365</v>
      </c>
      <c r="X16" s="40">
        <v>413</v>
      </c>
      <c r="Y16" s="40">
        <v>167</v>
      </c>
      <c r="Z16" s="40">
        <v>334</v>
      </c>
      <c r="AA16" s="40">
        <v>198</v>
      </c>
      <c r="AB16" s="40">
        <v>153</v>
      </c>
      <c r="AC16" s="40">
        <v>148</v>
      </c>
      <c r="AD16" s="40">
        <v>325</v>
      </c>
      <c r="AE16" s="40">
        <v>213</v>
      </c>
      <c r="AF16" s="40">
        <v>102</v>
      </c>
      <c r="AG16" s="40">
        <v>237</v>
      </c>
    </row>
    <row r="17" spans="1:33" s="6" customFormat="1" ht="30" customHeight="1">
      <c r="A17" s="30" t="s">
        <v>103</v>
      </c>
      <c r="B17" s="18" t="s">
        <v>101</v>
      </c>
      <c r="C17" s="10">
        <v>2963</v>
      </c>
      <c r="D17" s="8">
        <v>3270</v>
      </c>
      <c r="E17" s="11">
        <v>-307</v>
      </c>
      <c r="F17" s="9">
        <v>0</v>
      </c>
      <c r="G17" s="8">
        <v>179</v>
      </c>
      <c r="H17" s="8">
        <v>179</v>
      </c>
      <c r="I17" s="8">
        <v>0</v>
      </c>
      <c r="J17" s="8">
        <v>173</v>
      </c>
      <c r="K17" s="8">
        <v>173</v>
      </c>
      <c r="L17" s="8">
        <v>0</v>
      </c>
      <c r="M17" s="8">
        <v>346</v>
      </c>
      <c r="N17" s="8">
        <v>0</v>
      </c>
      <c r="O17" s="8">
        <v>198</v>
      </c>
      <c r="P17" s="8">
        <v>198</v>
      </c>
      <c r="Q17" s="30" t="s">
        <v>103</v>
      </c>
      <c r="R17" s="18" t="s">
        <v>101</v>
      </c>
      <c r="S17" s="8">
        <v>98</v>
      </c>
      <c r="T17" s="8">
        <v>139</v>
      </c>
      <c r="U17" s="8">
        <v>103</v>
      </c>
      <c r="V17" s="8">
        <v>102</v>
      </c>
      <c r="W17" s="8">
        <v>226</v>
      </c>
      <c r="X17" s="8">
        <v>248</v>
      </c>
      <c r="Y17" s="8">
        <v>103</v>
      </c>
      <c r="Z17" s="8">
        <v>176</v>
      </c>
      <c r="AA17" s="8">
        <v>103</v>
      </c>
      <c r="AB17" s="8">
        <v>88</v>
      </c>
      <c r="AC17" s="8">
        <v>100</v>
      </c>
      <c r="AD17" s="8">
        <v>215</v>
      </c>
      <c r="AE17" s="8">
        <v>153</v>
      </c>
      <c r="AF17" s="8">
        <v>60</v>
      </c>
      <c r="AG17" s="8">
        <v>153</v>
      </c>
    </row>
    <row r="18" spans="1:33" s="6" customFormat="1" ht="30" customHeight="1">
      <c r="A18" s="30"/>
      <c r="B18" s="18" t="s">
        <v>114</v>
      </c>
      <c r="C18" s="10">
        <v>2242</v>
      </c>
      <c r="D18" s="8">
        <v>2495</v>
      </c>
      <c r="E18" s="11">
        <v>-253</v>
      </c>
      <c r="F18" s="9">
        <v>0</v>
      </c>
      <c r="G18" s="8">
        <v>136</v>
      </c>
      <c r="H18" s="8">
        <v>136</v>
      </c>
      <c r="I18" s="8">
        <v>0</v>
      </c>
      <c r="J18" s="8">
        <v>128</v>
      </c>
      <c r="K18" s="8">
        <v>128</v>
      </c>
      <c r="L18" s="8">
        <v>0</v>
      </c>
      <c r="M18" s="8">
        <v>203</v>
      </c>
      <c r="N18" s="8">
        <v>0</v>
      </c>
      <c r="O18" s="8">
        <v>154</v>
      </c>
      <c r="P18" s="8">
        <v>154</v>
      </c>
      <c r="Q18" s="30"/>
      <c r="R18" s="18" t="s">
        <v>114</v>
      </c>
      <c r="S18" s="8">
        <v>86</v>
      </c>
      <c r="T18" s="8">
        <v>119</v>
      </c>
      <c r="U18" s="8">
        <v>69</v>
      </c>
      <c r="V18" s="8">
        <v>71</v>
      </c>
      <c r="W18" s="8">
        <v>187</v>
      </c>
      <c r="X18" s="8">
        <v>156</v>
      </c>
      <c r="Y18" s="8">
        <v>69</v>
      </c>
      <c r="Z18" s="8">
        <v>143</v>
      </c>
      <c r="AA18" s="8">
        <v>84</v>
      </c>
      <c r="AB18" s="8">
        <v>60</v>
      </c>
      <c r="AC18" s="8">
        <v>61</v>
      </c>
      <c r="AD18" s="8">
        <v>207</v>
      </c>
      <c r="AE18" s="8">
        <v>135</v>
      </c>
      <c r="AF18" s="8">
        <v>49</v>
      </c>
      <c r="AG18" s="8">
        <v>125</v>
      </c>
    </row>
    <row r="19" spans="1:33" s="6" customFormat="1" ht="30" customHeight="1">
      <c r="A19" s="30"/>
      <c r="B19" s="18" t="s">
        <v>115</v>
      </c>
      <c r="C19" s="10">
        <v>721</v>
      </c>
      <c r="D19" s="8">
        <v>775</v>
      </c>
      <c r="E19" s="11">
        <v>-54</v>
      </c>
      <c r="F19" s="9">
        <v>0</v>
      </c>
      <c r="G19" s="8">
        <v>43</v>
      </c>
      <c r="H19" s="8">
        <v>43</v>
      </c>
      <c r="I19" s="8">
        <v>0</v>
      </c>
      <c r="J19" s="8">
        <v>45</v>
      </c>
      <c r="K19" s="8">
        <v>45</v>
      </c>
      <c r="L19" s="8">
        <v>0</v>
      </c>
      <c r="M19" s="8">
        <v>143</v>
      </c>
      <c r="N19" s="8">
        <v>0</v>
      </c>
      <c r="O19" s="8">
        <v>44</v>
      </c>
      <c r="P19" s="8">
        <v>44</v>
      </c>
      <c r="Q19" s="30"/>
      <c r="R19" s="18" t="s">
        <v>115</v>
      </c>
      <c r="S19" s="8">
        <v>12</v>
      </c>
      <c r="T19" s="8">
        <v>20</v>
      </c>
      <c r="U19" s="8">
        <v>34</v>
      </c>
      <c r="V19" s="8">
        <v>31</v>
      </c>
      <c r="W19" s="8">
        <v>39</v>
      </c>
      <c r="X19" s="8">
        <v>92</v>
      </c>
      <c r="Y19" s="8">
        <v>34</v>
      </c>
      <c r="Z19" s="8">
        <v>33</v>
      </c>
      <c r="AA19" s="8">
        <v>19</v>
      </c>
      <c r="AB19" s="8">
        <v>28</v>
      </c>
      <c r="AC19" s="8">
        <v>39</v>
      </c>
      <c r="AD19" s="8">
        <v>8</v>
      </c>
      <c r="AE19" s="8">
        <v>18</v>
      </c>
      <c r="AF19" s="8">
        <v>11</v>
      </c>
      <c r="AG19" s="8">
        <v>28</v>
      </c>
    </row>
    <row r="20" spans="1:33" s="6" customFormat="1" ht="30" customHeight="1">
      <c r="A20" s="30" t="s">
        <v>104</v>
      </c>
      <c r="B20" s="18" t="s">
        <v>102</v>
      </c>
      <c r="C20" s="10">
        <v>408</v>
      </c>
      <c r="D20" s="8">
        <v>958</v>
      </c>
      <c r="E20" s="11">
        <v>-550</v>
      </c>
      <c r="F20" s="9">
        <v>0</v>
      </c>
      <c r="G20" s="8">
        <v>8</v>
      </c>
      <c r="H20" s="8">
        <v>8</v>
      </c>
      <c r="I20" s="8">
        <v>0</v>
      </c>
      <c r="J20" s="8">
        <v>49</v>
      </c>
      <c r="K20" s="8">
        <v>49</v>
      </c>
      <c r="L20" s="8">
        <v>0</v>
      </c>
      <c r="M20" s="8">
        <v>124</v>
      </c>
      <c r="N20" s="8">
        <v>0</v>
      </c>
      <c r="O20" s="8">
        <v>25</v>
      </c>
      <c r="P20" s="8">
        <v>25</v>
      </c>
      <c r="Q20" s="30" t="s">
        <v>104</v>
      </c>
      <c r="R20" s="18" t="s">
        <v>102</v>
      </c>
      <c r="S20" s="8">
        <v>12</v>
      </c>
      <c r="T20" s="8">
        <v>13</v>
      </c>
      <c r="U20" s="8">
        <v>7</v>
      </c>
      <c r="V20" s="8">
        <v>3</v>
      </c>
      <c r="W20" s="8">
        <v>16</v>
      </c>
      <c r="X20" s="8">
        <v>19</v>
      </c>
      <c r="Y20" s="8">
        <v>17</v>
      </c>
      <c r="Z20" s="8">
        <v>28</v>
      </c>
      <c r="AA20" s="8">
        <v>50</v>
      </c>
      <c r="AB20" s="8">
        <v>2</v>
      </c>
      <c r="AC20" s="8">
        <v>9</v>
      </c>
      <c r="AD20" s="8">
        <v>4</v>
      </c>
      <c r="AE20" s="8">
        <v>8</v>
      </c>
      <c r="AF20" s="8">
        <v>10</v>
      </c>
      <c r="AG20" s="8">
        <v>4</v>
      </c>
    </row>
    <row r="21" spans="1:33" s="6" customFormat="1" ht="56.25">
      <c r="A21" s="30" t="s">
        <v>105</v>
      </c>
      <c r="B21" s="18" t="s">
        <v>438</v>
      </c>
      <c r="C21" s="10">
        <v>215</v>
      </c>
      <c r="D21" s="8">
        <v>269</v>
      </c>
      <c r="E21" s="11">
        <v>-54</v>
      </c>
      <c r="F21" s="9">
        <v>0</v>
      </c>
      <c r="G21" s="8">
        <v>13</v>
      </c>
      <c r="H21" s="8">
        <v>13</v>
      </c>
      <c r="I21" s="8">
        <v>0</v>
      </c>
      <c r="J21" s="8">
        <v>7</v>
      </c>
      <c r="K21" s="8">
        <v>7</v>
      </c>
      <c r="L21" s="8">
        <v>0</v>
      </c>
      <c r="M21" s="8">
        <v>20</v>
      </c>
      <c r="N21" s="8">
        <v>0</v>
      </c>
      <c r="O21" s="8">
        <v>31</v>
      </c>
      <c r="P21" s="8">
        <v>31</v>
      </c>
      <c r="Q21" s="30" t="s">
        <v>105</v>
      </c>
      <c r="R21" s="18" t="s">
        <v>438</v>
      </c>
      <c r="S21" s="8">
        <v>10</v>
      </c>
      <c r="T21" s="8">
        <v>15</v>
      </c>
      <c r="U21" s="8">
        <v>14</v>
      </c>
      <c r="V21" s="8">
        <v>7</v>
      </c>
      <c r="W21" s="8">
        <v>7</v>
      </c>
      <c r="X21" s="8">
        <v>44</v>
      </c>
      <c r="Y21" s="8">
        <v>4</v>
      </c>
      <c r="Z21" s="8">
        <v>4</v>
      </c>
      <c r="AA21" s="8">
        <v>2</v>
      </c>
      <c r="AB21" s="8">
        <v>8</v>
      </c>
      <c r="AC21" s="8">
        <v>2</v>
      </c>
      <c r="AD21" s="8">
        <v>13</v>
      </c>
      <c r="AE21" s="8">
        <v>0</v>
      </c>
      <c r="AF21" s="8">
        <v>5</v>
      </c>
      <c r="AG21" s="8">
        <v>9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844</v>
      </c>
      <c r="D23" s="8">
        <v>974</v>
      </c>
      <c r="E23" s="11">
        <v>-130</v>
      </c>
      <c r="F23" s="9">
        <v>0</v>
      </c>
      <c r="G23" s="8">
        <v>72</v>
      </c>
      <c r="H23" s="8">
        <v>72</v>
      </c>
      <c r="I23" s="8">
        <v>0</v>
      </c>
      <c r="J23" s="8">
        <v>36</v>
      </c>
      <c r="K23" s="8">
        <v>36</v>
      </c>
      <c r="L23" s="8">
        <v>0</v>
      </c>
      <c r="M23" s="8">
        <v>90</v>
      </c>
      <c r="N23" s="8">
        <v>0</v>
      </c>
      <c r="O23" s="8">
        <v>73</v>
      </c>
      <c r="P23" s="8">
        <v>73</v>
      </c>
      <c r="Q23" s="30" t="s">
        <v>107</v>
      </c>
      <c r="R23" s="18" t="s">
        <v>93</v>
      </c>
      <c r="S23" s="8">
        <v>34</v>
      </c>
      <c r="T23" s="8">
        <v>37</v>
      </c>
      <c r="U23" s="8">
        <v>23</v>
      </c>
      <c r="V23" s="8">
        <v>40</v>
      </c>
      <c r="W23" s="8">
        <v>74</v>
      </c>
      <c r="X23" s="8">
        <v>58</v>
      </c>
      <c r="Y23" s="8">
        <v>17</v>
      </c>
      <c r="Z23" s="8">
        <v>57</v>
      </c>
      <c r="AA23" s="8">
        <v>20</v>
      </c>
      <c r="AB23" s="8">
        <v>32</v>
      </c>
      <c r="AC23" s="8">
        <v>19</v>
      </c>
      <c r="AD23" s="8">
        <v>64</v>
      </c>
      <c r="AE23" s="8">
        <v>27</v>
      </c>
      <c r="AF23" s="8">
        <v>19</v>
      </c>
      <c r="AG23" s="8">
        <v>52</v>
      </c>
    </row>
    <row r="24" spans="1:33" s="6" customFormat="1" ht="30" customHeight="1">
      <c r="A24" s="30" t="s">
        <v>108</v>
      </c>
      <c r="B24" s="18" t="s">
        <v>94</v>
      </c>
      <c r="C24" s="10">
        <v>263</v>
      </c>
      <c r="D24" s="8">
        <v>326</v>
      </c>
      <c r="E24" s="11">
        <v>-63</v>
      </c>
      <c r="F24" s="9">
        <v>0</v>
      </c>
      <c r="G24" s="8">
        <v>15</v>
      </c>
      <c r="H24" s="8">
        <v>15</v>
      </c>
      <c r="I24" s="8">
        <v>0</v>
      </c>
      <c r="J24" s="8">
        <v>17</v>
      </c>
      <c r="K24" s="8">
        <v>17</v>
      </c>
      <c r="L24" s="8">
        <v>0</v>
      </c>
      <c r="M24" s="8">
        <v>33</v>
      </c>
      <c r="N24" s="8">
        <v>0</v>
      </c>
      <c r="O24" s="8">
        <v>15</v>
      </c>
      <c r="P24" s="177">
        <v>15</v>
      </c>
      <c r="Q24" s="30" t="s">
        <v>108</v>
      </c>
      <c r="R24" s="18" t="s">
        <v>94</v>
      </c>
      <c r="S24" s="8">
        <v>9</v>
      </c>
      <c r="T24" s="8">
        <v>11</v>
      </c>
      <c r="U24" s="8">
        <v>9</v>
      </c>
      <c r="V24" s="8">
        <v>14</v>
      </c>
      <c r="W24" s="8">
        <v>22</v>
      </c>
      <c r="X24" s="8">
        <v>18</v>
      </c>
      <c r="Y24" s="8">
        <v>13</v>
      </c>
      <c r="Z24" s="8">
        <v>20</v>
      </c>
      <c r="AA24" s="8">
        <v>11</v>
      </c>
      <c r="AB24" s="8">
        <v>16</v>
      </c>
      <c r="AC24" s="8">
        <v>5</v>
      </c>
      <c r="AD24" s="8">
        <v>13</v>
      </c>
      <c r="AE24" s="8">
        <v>11</v>
      </c>
      <c r="AF24" s="8">
        <v>3</v>
      </c>
      <c r="AG24" s="8">
        <v>8</v>
      </c>
    </row>
    <row r="25" spans="1:33" s="6" customFormat="1" ht="30" customHeight="1">
      <c r="A25" s="30" t="s">
        <v>109</v>
      </c>
      <c r="B25" s="18" t="s">
        <v>95</v>
      </c>
      <c r="C25" s="10">
        <v>11</v>
      </c>
      <c r="D25" s="8">
        <v>154</v>
      </c>
      <c r="E25" s="11">
        <v>-143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6</v>
      </c>
      <c r="P25" s="8">
        <v>6</v>
      </c>
      <c r="Q25" s="30" t="s">
        <v>109</v>
      </c>
      <c r="R25" s="18" t="s">
        <v>95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49</v>
      </c>
      <c r="D26" s="8">
        <v>29</v>
      </c>
      <c r="E26" s="11">
        <v>20</v>
      </c>
      <c r="F26" s="9">
        <v>0</v>
      </c>
      <c r="G26" s="8">
        <v>2</v>
      </c>
      <c r="H26" s="8">
        <v>2</v>
      </c>
      <c r="I26" s="8">
        <v>0</v>
      </c>
      <c r="J26" s="8">
        <v>5</v>
      </c>
      <c r="K26" s="8">
        <v>5</v>
      </c>
      <c r="L26" s="8">
        <v>0</v>
      </c>
      <c r="M26" s="8">
        <v>3</v>
      </c>
      <c r="N26" s="8">
        <v>0</v>
      </c>
      <c r="O26" s="8">
        <v>11</v>
      </c>
      <c r="P26" s="8">
        <v>11</v>
      </c>
      <c r="Q26" s="30" t="s">
        <v>110</v>
      </c>
      <c r="R26" s="18" t="s">
        <v>96</v>
      </c>
      <c r="S26" s="8">
        <v>3</v>
      </c>
      <c r="T26" s="8">
        <v>2</v>
      </c>
      <c r="U26" s="8">
        <v>3</v>
      </c>
      <c r="V26" s="8">
        <v>0</v>
      </c>
      <c r="W26" s="8">
        <v>1</v>
      </c>
      <c r="X26" s="8">
        <v>4</v>
      </c>
      <c r="Y26" s="8">
        <v>1</v>
      </c>
      <c r="Z26" s="8">
        <v>1</v>
      </c>
      <c r="AA26" s="8">
        <v>1</v>
      </c>
      <c r="AB26" s="8">
        <v>2</v>
      </c>
      <c r="AC26" s="8">
        <v>5</v>
      </c>
      <c r="AD26" s="8">
        <v>1</v>
      </c>
      <c r="AE26" s="8">
        <v>1</v>
      </c>
      <c r="AF26" s="8">
        <v>1</v>
      </c>
      <c r="AG26" s="8">
        <v>2</v>
      </c>
    </row>
    <row r="27" spans="1:33" s="6" customFormat="1" ht="30" customHeight="1">
      <c r="A27" s="30" t="s">
        <v>111</v>
      </c>
      <c r="B27" s="18" t="s">
        <v>97</v>
      </c>
      <c r="C27" s="10">
        <v>31</v>
      </c>
      <c r="D27" s="8">
        <v>34</v>
      </c>
      <c r="E27" s="11">
        <v>-3</v>
      </c>
      <c r="F27" s="9">
        <v>0</v>
      </c>
      <c r="G27" s="8">
        <v>1</v>
      </c>
      <c r="H27" s="8">
        <v>1</v>
      </c>
      <c r="I27" s="8">
        <v>0</v>
      </c>
      <c r="J27" s="8">
        <v>1</v>
      </c>
      <c r="K27" s="8">
        <v>1</v>
      </c>
      <c r="L27" s="8">
        <v>0</v>
      </c>
      <c r="M27" s="8">
        <v>4</v>
      </c>
      <c r="N27" s="8">
        <v>0</v>
      </c>
      <c r="O27" s="8">
        <v>2</v>
      </c>
      <c r="P27" s="8">
        <v>2</v>
      </c>
      <c r="Q27" s="30" t="s">
        <v>111</v>
      </c>
      <c r="R27" s="18" t="s">
        <v>97</v>
      </c>
      <c r="S27" s="8">
        <v>1</v>
      </c>
      <c r="T27" s="8">
        <v>2</v>
      </c>
      <c r="U27" s="8">
        <v>2</v>
      </c>
      <c r="V27" s="8">
        <v>1</v>
      </c>
      <c r="W27" s="8">
        <v>6</v>
      </c>
      <c r="X27" s="8">
        <v>2</v>
      </c>
      <c r="Y27" s="8">
        <v>1</v>
      </c>
      <c r="Z27" s="8">
        <v>1</v>
      </c>
      <c r="AA27" s="8">
        <v>1</v>
      </c>
      <c r="AB27" s="8">
        <v>0</v>
      </c>
      <c r="AC27" s="8">
        <v>1</v>
      </c>
      <c r="AD27" s="8">
        <v>2</v>
      </c>
      <c r="AE27" s="8">
        <v>0</v>
      </c>
      <c r="AF27" s="8">
        <v>1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30</v>
      </c>
      <c r="D28" s="8">
        <v>39</v>
      </c>
      <c r="E28" s="11">
        <v>-9</v>
      </c>
      <c r="F28" s="9">
        <v>0</v>
      </c>
      <c r="G28" s="8">
        <v>5</v>
      </c>
      <c r="H28" s="8">
        <v>5</v>
      </c>
      <c r="I28" s="8">
        <v>0</v>
      </c>
      <c r="J28" s="8">
        <v>0</v>
      </c>
      <c r="K28" s="8">
        <v>0</v>
      </c>
      <c r="L28" s="8">
        <v>0</v>
      </c>
      <c r="M28" s="8">
        <v>3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3</v>
      </c>
      <c r="T28" s="8">
        <v>0</v>
      </c>
      <c r="U28" s="8">
        <v>2</v>
      </c>
      <c r="V28" s="8">
        <v>1</v>
      </c>
      <c r="W28" s="8">
        <v>1</v>
      </c>
      <c r="X28" s="8">
        <v>1</v>
      </c>
      <c r="Y28" s="8">
        <v>2</v>
      </c>
      <c r="Z28" s="8">
        <v>1</v>
      </c>
      <c r="AA28" s="8">
        <v>1</v>
      </c>
      <c r="AB28" s="8">
        <v>3</v>
      </c>
      <c r="AC28" s="8">
        <v>1</v>
      </c>
      <c r="AD28" s="8">
        <v>3</v>
      </c>
      <c r="AE28" s="8">
        <v>2</v>
      </c>
      <c r="AF28" s="8">
        <v>0</v>
      </c>
      <c r="AG28" s="8">
        <v>1</v>
      </c>
    </row>
    <row r="29" spans="1:33" s="6" customFormat="1" ht="30" customHeight="1">
      <c r="A29" s="31" t="s">
        <v>126</v>
      </c>
      <c r="B29" s="18" t="s">
        <v>99</v>
      </c>
      <c r="C29" s="10">
        <v>206</v>
      </c>
      <c r="D29" s="8">
        <v>216</v>
      </c>
      <c r="E29" s="11">
        <v>-10</v>
      </c>
      <c r="F29" s="9">
        <v>0</v>
      </c>
      <c r="G29" s="8">
        <v>8</v>
      </c>
      <c r="H29" s="8">
        <v>8</v>
      </c>
      <c r="I29" s="8">
        <v>0</v>
      </c>
      <c r="J29" s="8">
        <v>13</v>
      </c>
      <c r="K29" s="8">
        <v>13</v>
      </c>
      <c r="L29" s="8">
        <v>0</v>
      </c>
      <c r="M29" s="8">
        <v>10</v>
      </c>
      <c r="N29" s="8">
        <v>0</v>
      </c>
      <c r="O29" s="8">
        <v>19</v>
      </c>
      <c r="P29" s="8">
        <v>19</v>
      </c>
      <c r="Q29" s="31" t="s">
        <v>126</v>
      </c>
      <c r="R29" s="18" t="s">
        <v>99</v>
      </c>
      <c r="S29" s="8">
        <v>10</v>
      </c>
      <c r="T29" s="8">
        <v>6</v>
      </c>
      <c r="U29" s="8">
        <v>6</v>
      </c>
      <c r="V29" s="8">
        <v>4</v>
      </c>
      <c r="W29" s="8">
        <v>11</v>
      </c>
      <c r="X29" s="8">
        <v>18</v>
      </c>
      <c r="Y29" s="8">
        <v>9</v>
      </c>
      <c r="Z29" s="8">
        <v>46</v>
      </c>
      <c r="AA29" s="8">
        <v>9</v>
      </c>
      <c r="AB29" s="8">
        <v>2</v>
      </c>
      <c r="AC29" s="8">
        <v>6</v>
      </c>
      <c r="AD29" s="8">
        <v>10</v>
      </c>
      <c r="AE29" s="8">
        <v>10</v>
      </c>
      <c r="AF29" s="8">
        <v>3</v>
      </c>
      <c r="AG29" s="8">
        <v>6</v>
      </c>
    </row>
    <row r="30" spans="1:33" s="45" customFormat="1" ht="30" customHeight="1">
      <c r="A30" s="269" t="s">
        <v>22</v>
      </c>
      <c r="B30" s="38" t="s">
        <v>100</v>
      </c>
      <c r="C30" s="39">
        <v>44525</v>
      </c>
      <c r="D30" s="40">
        <v>43763</v>
      </c>
      <c r="E30" s="41">
        <v>762</v>
      </c>
      <c r="F30" s="42">
        <v>0</v>
      </c>
      <c r="G30" s="40">
        <v>2290</v>
      </c>
      <c r="H30" s="40">
        <v>2290</v>
      </c>
      <c r="I30" s="40">
        <v>0</v>
      </c>
      <c r="J30" s="40">
        <v>1966</v>
      </c>
      <c r="K30" s="40">
        <v>1966</v>
      </c>
      <c r="L30" s="40">
        <v>0</v>
      </c>
      <c r="M30" s="40">
        <v>3647</v>
      </c>
      <c r="N30" s="40">
        <v>0</v>
      </c>
      <c r="O30" s="40">
        <v>5584</v>
      </c>
      <c r="P30" s="40">
        <v>5584</v>
      </c>
      <c r="Q30" s="30" t="s">
        <v>22</v>
      </c>
      <c r="R30" s="43" t="s">
        <v>100</v>
      </c>
      <c r="S30" s="40">
        <v>1771</v>
      </c>
      <c r="T30" s="40">
        <v>1791</v>
      </c>
      <c r="U30" s="40">
        <v>1690</v>
      </c>
      <c r="V30" s="40">
        <v>1454</v>
      </c>
      <c r="W30" s="40">
        <v>3833</v>
      </c>
      <c r="X30" s="40">
        <v>3533</v>
      </c>
      <c r="Y30" s="40">
        <v>1419</v>
      </c>
      <c r="Z30" s="40">
        <v>2505</v>
      </c>
      <c r="AA30" s="40">
        <v>2370</v>
      </c>
      <c r="AB30" s="40">
        <v>1343</v>
      </c>
      <c r="AC30" s="40">
        <v>1322</v>
      </c>
      <c r="AD30" s="40">
        <v>2528</v>
      </c>
      <c r="AE30" s="40">
        <v>1897</v>
      </c>
      <c r="AF30" s="40">
        <v>1301</v>
      </c>
      <c r="AG30" s="40">
        <v>2281</v>
      </c>
    </row>
    <row r="31" spans="1:33" s="55" customFormat="1" ht="30" customHeight="1" thickBot="1">
      <c r="A31" s="270"/>
      <c r="B31" s="18" t="s">
        <v>113</v>
      </c>
      <c r="C31" s="12">
        <v>6579</v>
      </c>
      <c r="D31" s="13">
        <v>6844</v>
      </c>
      <c r="E31" s="14">
        <v>-265</v>
      </c>
      <c r="F31" s="9">
        <v>0</v>
      </c>
      <c r="G31" s="8">
        <v>414</v>
      </c>
      <c r="H31" s="8">
        <v>414</v>
      </c>
      <c r="I31" s="8">
        <v>0</v>
      </c>
      <c r="J31" s="8">
        <v>174</v>
      </c>
      <c r="K31" s="8">
        <v>174</v>
      </c>
      <c r="L31" s="8">
        <v>0</v>
      </c>
      <c r="M31" s="8">
        <v>666</v>
      </c>
      <c r="N31" s="8">
        <v>0</v>
      </c>
      <c r="O31" s="8">
        <v>773</v>
      </c>
      <c r="P31" s="8">
        <v>773</v>
      </c>
      <c r="Q31" s="31"/>
      <c r="R31" s="53" t="s">
        <v>113</v>
      </c>
      <c r="S31" s="8">
        <v>222</v>
      </c>
      <c r="T31" s="8">
        <v>258</v>
      </c>
      <c r="U31" s="8">
        <v>227</v>
      </c>
      <c r="V31" s="8">
        <v>253</v>
      </c>
      <c r="W31" s="8">
        <v>574</v>
      </c>
      <c r="X31" s="8">
        <v>489</v>
      </c>
      <c r="Y31" s="8">
        <v>211</v>
      </c>
      <c r="Z31" s="8">
        <v>333</v>
      </c>
      <c r="AA31" s="8">
        <v>409</v>
      </c>
      <c r="AB31" s="8">
        <v>171</v>
      </c>
      <c r="AC31" s="8">
        <v>185</v>
      </c>
      <c r="AD31" s="8">
        <v>365</v>
      </c>
      <c r="AE31" s="8">
        <v>342</v>
      </c>
      <c r="AF31" s="8">
        <v>226</v>
      </c>
      <c r="AG31" s="8">
        <v>287</v>
      </c>
    </row>
    <row r="32" spans="1:33" s="25" customFormat="1" ht="18.75">
      <c r="A32" s="47" t="s">
        <v>154</v>
      </c>
      <c r="Q32" s="47" t="s">
        <v>154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6"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564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15. PODJĘCIA PRACY I AKTYWIZACJA BEZROBOTNYCH ZAMIESZKAŁYCH NA WSI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116</v>
      </c>
      <c r="C6" s="39">
        <v>2963</v>
      </c>
      <c r="D6" s="203">
        <v>3270</v>
      </c>
      <c r="E6" s="112">
        <v>-307</v>
      </c>
      <c r="F6" s="42">
        <v>0</v>
      </c>
      <c r="G6" s="40">
        <v>179</v>
      </c>
      <c r="H6" s="40">
        <v>179</v>
      </c>
      <c r="I6" s="40">
        <v>0</v>
      </c>
      <c r="J6" s="40">
        <v>173</v>
      </c>
      <c r="K6" s="40">
        <v>173</v>
      </c>
      <c r="L6" s="40">
        <v>0</v>
      </c>
      <c r="M6" s="40">
        <v>346</v>
      </c>
      <c r="N6" s="40">
        <v>0</v>
      </c>
      <c r="O6" s="40">
        <v>198</v>
      </c>
      <c r="P6" s="40">
        <v>198</v>
      </c>
      <c r="Q6" s="29" t="s">
        <v>12</v>
      </c>
      <c r="R6" s="38" t="s">
        <v>116</v>
      </c>
      <c r="S6" s="40">
        <v>98</v>
      </c>
      <c r="T6" s="40">
        <v>139</v>
      </c>
      <c r="U6" s="40">
        <v>103</v>
      </c>
      <c r="V6" s="40">
        <v>102</v>
      </c>
      <c r="W6" s="40">
        <v>226</v>
      </c>
      <c r="X6" s="40">
        <v>248</v>
      </c>
      <c r="Y6" s="40">
        <v>103</v>
      </c>
      <c r="Z6" s="40">
        <v>176</v>
      </c>
      <c r="AA6" s="40">
        <v>103</v>
      </c>
      <c r="AB6" s="40">
        <v>88</v>
      </c>
      <c r="AC6" s="40">
        <v>100</v>
      </c>
      <c r="AD6" s="40">
        <v>215</v>
      </c>
      <c r="AE6" s="40">
        <v>153</v>
      </c>
      <c r="AF6" s="40">
        <v>60</v>
      </c>
      <c r="AG6" s="40">
        <v>153</v>
      </c>
    </row>
    <row r="7" spans="1:33" s="6" customFormat="1" ht="30" customHeight="1">
      <c r="A7" s="30" t="s">
        <v>188</v>
      </c>
      <c r="B7" s="18" t="s">
        <v>271</v>
      </c>
      <c r="C7" s="10">
        <v>2242</v>
      </c>
      <c r="D7" s="168">
        <v>2495</v>
      </c>
      <c r="E7" s="27">
        <v>-253</v>
      </c>
      <c r="F7" s="9">
        <v>0</v>
      </c>
      <c r="G7" s="8">
        <v>136</v>
      </c>
      <c r="H7" s="8">
        <v>136</v>
      </c>
      <c r="I7" s="8">
        <v>0</v>
      </c>
      <c r="J7" s="8">
        <v>128</v>
      </c>
      <c r="K7" s="8">
        <v>128</v>
      </c>
      <c r="L7" s="8">
        <v>0</v>
      </c>
      <c r="M7" s="8">
        <v>203</v>
      </c>
      <c r="N7" s="8">
        <v>0</v>
      </c>
      <c r="O7" s="8">
        <v>154</v>
      </c>
      <c r="P7" s="8">
        <v>154</v>
      </c>
      <c r="Q7" s="30" t="s">
        <v>188</v>
      </c>
      <c r="R7" s="18" t="s">
        <v>271</v>
      </c>
      <c r="S7" s="8">
        <v>86</v>
      </c>
      <c r="T7" s="8">
        <v>119</v>
      </c>
      <c r="U7" s="8">
        <v>69</v>
      </c>
      <c r="V7" s="8">
        <v>71</v>
      </c>
      <c r="W7" s="8">
        <v>187</v>
      </c>
      <c r="X7" s="8">
        <v>156</v>
      </c>
      <c r="Y7" s="8">
        <v>69</v>
      </c>
      <c r="Z7" s="8">
        <v>143</v>
      </c>
      <c r="AA7" s="8">
        <v>84</v>
      </c>
      <c r="AB7" s="8">
        <v>60</v>
      </c>
      <c r="AC7" s="8">
        <v>61</v>
      </c>
      <c r="AD7" s="8">
        <v>207</v>
      </c>
      <c r="AE7" s="8">
        <v>135</v>
      </c>
      <c r="AF7" s="8">
        <v>49</v>
      </c>
      <c r="AG7" s="8">
        <v>125</v>
      </c>
    </row>
    <row r="8" spans="1:33" s="6" customFormat="1" ht="30" customHeight="1">
      <c r="A8" s="30"/>
      <c r="B8" s="19" t="s">
        <v>127</v>
      </c>
      <c r="C8" s="10">
        <v>42</v>
      </c>
      <c r="D8" s="168">
        <v>52</v>
      </c>
      <c r="E8" s="27">
        <v>-10</v>
      </c>
      <c r="F8" s="9">
        <v>0</v>
      </c>
      <c r="G8" s="8">
        <v>2</v>
      </c>
      <c r="H8" s="8">
        <v>2</v>
      </c>
      <c r="I8" s="8">
        <v>0</v>
      </c>
      <c r="J8" s="8">
        <v>0</v>
      </c>
      <c r="K8" s="8">
        <v>0</v>
      </c>
      <c r="L8" s="8">
        <v>0</v>
      </c>
      <c r="M8" s="8">
        <v>8</v>
      </c>
      <c r="N8" s="8">
        <v>0</v>
      </c>
      <c r="O8" s="8">
        <v>4</v>
      </c>
      <c r="P8" s="8">
        <v>4</v>
      </c>
      <c r="Q8" s="30"/>
      <c r="R8" s="18" t="s">
        <v>127</v>
      </c>
      <c r="S8" s="8">
        <v>1</v>
      </c>
      <c r="T8" s="8">
        <v>1</v>
      </c>
      <c r="U8" s="8">
        <v>1</v>
      </c>
      <c r="V8" s="8">
        <v>1</v>
      </c>
      <c r="W8" s="8">
        <v>5</v>
      </c>
      <c r="X8" s="8">
        <v>1</v>
      </c>
      <c r="Y8" s="8">
        <v>1</v>
      </c>
      <c r="Z8" s="8">
        <v>2</v>
      </c>
      <c r="AA8" s="8">
        <v>4</v>
      </c>
      <c r="AB8" s="8">
        <v>0</v>
      </c>
      <c r="AC8" s="8">
        <v>1</v>
      </c>
      <c r="AD8" s="8">
        <v>5</v>
      </c>
      <c r="AE8" s="8">
        <v>3</v>
      </c>
      <c r="AF8" s="8">
        <v>0</v>
      </c>
      <c r="AG8" s="8">
        <v>2</v>
      </c>
    </row>
    <row r="9" spans="1:33" s="157" customFormat="1" ht="30" customHeight="1">
      <c r="A9" s="165"/>
      <c r="B9" s="155" t="s">
        <v>117</v>
      </c>
      <c r="C9" s="10">
        <v>73</v>
      </c>
      <c r="D9" s="168">
        <v>88</v>
      </c>
      <c r="E9" s="27">
        <v>-15</v>
      </c>
      <c r="F9" s="9">
        <v>0</v>
      </c>
      <c r="G9" s="8">
        <v>0</v>
      </c>
      <c r="H9" s="8">
        <v>0</v>
      </c>
      <c r="I9" s="8">
        <v>0</v>
      </c>
      <c r="J9" s="8">
        <v>26</v>
      </c>
      <c r="K9" s="8">
        <v>26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33</v>
      </c>
      <c r="U9" s="8">
        <v>0</v>
      </c>
      <c r="V9" s="8">
        <v>14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721</v>
      </c>
      <c r="D10" s="168">
        <v>775</v>
      </c>
      <c r="E10" s="27">
        <v>-54</v>
      </c>
      <c r="F10" s="9">
        <v>0</v>
      </c>
      <c r="G10" s="8">
        <v>43</v>
      </c>
      <c r="H10" s="8">
        <v>43</v>
      </c>
      <c r="I10" s="8">
        <v>0</v>
      </c>
      <c r="J10" s="8">
        <v>45</v>
      </c>
      <c r="K10" s="8">
        <v>45</v>
      </c>
      <c r="L10" s="8">
        <v>0</v>
      </c>
      <c r="M10" s="8">
        <v>143</v>
      </c>
      <c r="N10" s="8">
        <v>0</v>
      </c>
      <c r="O10" s="8">
        <v>44</v>
      </c>
      <c r="P10" s="8">
        <v>44</v>
      </c>
      <c r="Q10" s="165" t="s">
        <v>189</v>
      </c>
      <c r="R10" s="156" t="s">
        <v>270</v>
      </c>
      <c r="S10" s="8">
        <v>12</v>
      </c>
      <c r="T10" s="8">
        <v>20</v>
      </c>
      <c r="U10" s="8">
        <v>34</v>
      </c>
      <c r="V10" s="8">
        <v>31</v>
      </c>
      <c r="W10" s="8">
        <v>39</v>
      </c>
      <c r="X10" s="8">
        <v>92</v>
      </c>
      <c r="Y10" s="8">
        <v>34</v>
      </c>
      <c r="Z10" s="8">
        <v>33</v>
      </c>
      <c r="AA10" s="8">
        <v>19</v>
      </c>
      <c r="AB10" s="8">
        <v>28</v>
      </c>
      <c r="AC10" s="8">
        <v>39</v>
      </c>
      <c r="AD10" s="8">
        <v>8</v>
      </c>
      <c r="AE10" s="8">
        <v>18</v>
      </c>
      <c r="AF10" s="8">
        <v>11</v>
      </c>
      <c r="AG10" s="8">
        <v>28</v>
      </c>
    </row>
    <row r="11" spans="1:33" s="6" customFormat="1" ht="30" customHeight="1">
      <c r="A11" s="30"/>
      <c r="B11" s="19" t="s">
        <v>118</v>
      </c>
      <c r="C11" s="10">
        <v>65</v>
      </c>
      <c r="D11" s="168">
        <v>103</v>
      </c>
      <c r="E11" s="27">
        <v>-38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0</v>
      </c>
      <c r="M11" s="8">
        <v>20</v>
      </c>
      <c r="N11" s="8">
        <v>0</v>
      </c>
      <c r="O11" s="8">
        <v>0</v>
      </c>
      <c r="P11" s="8">
        <v>0</v>
      </c>
      <c r="Q11" s="30"/>
      <c r="R11" s="18" t="s">
        <v>118</v>
      </c>
      <c r="S11" s="8">
        <v>0</v>
      </c>
      <c r="T11" s="8">
        <v>2</v>
      </c>
      <c r="U11" s="8">
        <v>0</v>
      </c>
      <c r="V11" s="8">
        <v>1</v>
      </c>
      <c r="W11" s="8">
        <v>7</v>
      </c>
      <c r="X11" s="8">
        <v>9</v>
      </c>
      <c r="Y11" s="8">
        <v>2</v>
      </c>
      <c r="Z11" s="8">
        <v>0</v>
      </c>
      <c r="AA11" s="8">
        <v>0</v>
      </c>
      <c r="AB11" s="8">
        <v>9</v>
      </c>
      <c r="AC11" s="8">
        <v>10</v>
      </c>
      <c r="AD11" s="8">
        <v>0</v>
      </c>
      <c r="AE11" s="8">
        <v>1</v>
      </c>
      <c r="AF11" s="8">
        <v>2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146</v>
      </c>
      <c r="D12" s="168">
        <v>257</v>
      </c>
      <c r="E12" s="27">
        <v>-111</v>
      </c>
      <c r="F12" s="9">
        <v>0</v>
      </c>
      <c r="G12" s="8">
        <v>3</v>
      </c>
      <c r="H12" s="8">
        <v>3</v>
      </c>
      <c r="I12" s="8">
        <v>0</v>
      </c>
      <c r="J12" s="8">
        <v>8</v>
      </c>
      <c r="K12" s="8">
        <v>8</v>
      </c>
      <c r="L12" s="8">
        <v>0</v>
      </c>
      <c r="M12" s="8">
        <v>11</v>
      </c>
      <c r="N12" s="8">
        <v>0</v>
      </c>
      <c r="O12" s="8">
        <v>5</v>
      </c>
      <c r="P12" s="8">
        <v>5</v>
      </c>
      <c r="Q12" s="30"/>
      <c r="R12" s="18" t="s">
        <v>119</v>
      </c>
      <c r="S12" s="8">
        <v>0</v>
      </c>
      <c r="T12" s="8">
        <v>0</v>
      </c>
      <c r="U12" s="8">
        <v>13</v>
      </c>
      <c r="V12" s="8">
        <v>0</v>
      </c>
      <c r="W12" s="8">
        <v>3</v>
      </c>
      <c r="X12" s="8">
        <v>71</v>
      </c>
      <c r="Y12" s="8">
        <v>0</v>
      </c>
      <c r="Z12" s="8">
        <v>2</v>
      </c>
      <c r="AA12" s="8">
        <v>1</v>
      </c>
      <c r="AB12" s="8">
        <v>0</v>
      </c>
      <c r="AC12" s="8">
        <v>21</v>
      </c>
      <c r="AD12" s="8">
        <v>0</v>
      </c>
      <c r="AE12" s="8">
        <v>4</v>
      </c>
      <c r="AF12" s="8">
        <v>0</v>
      </c>
      <c r="AG12" s="8">
        <v>4</v>
      </c>
    </row>
    <row r="13" spans="1:33" s="6" customFormat="1" ht="30" customHeight="1">
      <c r="A13" s="30"/>
      <c r="B13" s="19" t="s">
        <v>120</v>
      </c>
      <c r="C13" s="10">
        <v>174</v>
      </c>
      <c r="D13" s="168">
        <v>60</v>
      </c>
      <c r="E13" s="27">
        <v>114</v>
      </c>
      <c r="F13" s="9">
        <v>0</v>
      </c>
      <c r="G13" s="8">
        <v>13</v>
      </c>
      <c r="H13" s="8">
        <v>13</v>
      </c>
      <c r="I13" s="8">
        <v>0</v>
      </c>
      <c r="J13" s="8">
        <v>4</v>
      </c>
      <c r="K13" s="8">
        <v>4</v>
      </c>
      <c r="L13" s="8">
        <v>0</v>
      </c>
      <c r="M13" s="8">
        <v>70</v>
      </c>
      <c r="N13" s="8">
        <v>0</v>
      </c>
      <c r="O13" s="8">
        <v>5</v>
      </c>
      <c r="P13" s="8">
        <v>5</v>
      </c>
      <c r="Q13" s="30"/>
      <c r="R13" s="18" t="s">
        <v>120</v>
      </c>
      <c r="S13" s="8">
        <v>4</v>
      </c>
      <c r="T13" s="8">
        <v>5</v>
      </c>
      <c r="U13" s="8">
        <v>5</v>
      </c>
      <c r="V13" s="8">
        <v>16</v>
      </c>
      <c r="W13" s="8">
        <v>3</v>
      </c>
      <c r="X13" s="8">
        <v>2</v>
      </c>
      <c r="Y13" s="8">
        <v>3</v>
      </c>
      <c r="Z13" s="8">
        <v>11</v>
      </c>
      <c r="AA13" s="8">
        <v>5</v>
      </c>
      <c r="AB13" s="8">
        <v>6</v>
      </c>
      <c r="AC13" s="8">
        <v>5</v>
      </c>
      <c r="AD13" s="8">
        <v>0</v>
      </c>
      <c r="AE13" s="8">
        <v>4</v>
      </c>
      <c r="AF13" s="8">
        <v>3</v>
      </c>
      <c r="AG13" s="8">
        <v>10</v>
      </c>
    </row>
    <row r="14" spans="1:33" s="6" customFormat="1" ht="30" customHeight="1">
      <c r="A14" s="30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143</v>
      </c>
      <c r="D15" s="168">
        <v>117</v>
      </c>
      <c r="E15" s="27">
        <v>26</v>
      </c>
      <c r="F15" s="9">
        <v>0</v>
      </c>
      <c r="G15" s="8">
        <v>12</v>
      </c>
      <c r="H15" s="8">
        <v>12</v>
      </c>
      <c r="I15" s="8">
        <v>0</v>
      </c>
      <c r="J15" s="8">
        <v>13</v>
      </c>
      <c r="K15" s="8">
        <v>13</v>
      </c>
      <c r="L15" s="8">
        <v>0</v>
      </c>
      <c r="M15" s="8">
        <v>21</v>
      </c>
      <c r="N15" s="8">
        <v>0</v>
      </c>
      <c r="O15" s="8">
        <v>12</v>
      </c>
      <c r="P15" s="8">
        <v>12</v>
      </c>
      <c r="Q15" s="30"/>
      <c r="R15" s="18" t="s">
        <v>266</v>
      </c>
      <c r="S15" s="8">
        <v>3</v>
      </c>
      <c r="T15" s="8">
        <v>8</v>
      </c>
      <c r="U15" s="8">
        <v>2</v>
      </c>
      <c r="V15" s="8">
        <v>10</v>
      </c>
      <c r="W15" s="8">
        <v>20</v>
      </c>
      <c r="X15" s="8">
        <v>4</v>
      </c>
      <c r="Y15" s="8">
        <v>8</v>
      </c>
      <c r="Z15" s="8">
        <v>3</v>
      </c>
      <c r="AA15" s="8">
        <v>0</v>
      </c>
      <c r="AB15" s="8">
        <v>7</v>
      </c>
      <c r="AC15" s="8">
        <v>1</v>
      </c>
      <c r="AD15" s="8">
        <v>6</v>
      </c>
      <c r="AE15" s="8">
        <v>8</v>
      </c>
      <c r="AF15" s="8">
        <v>3</v>
      </c>
      <c r="AG15" s="8">
        <v>2</v>
      </c>
    </row>
    <row r="16" spans="1:33" s="6" customFormat="1" ht="37.5" customHeight="1">
      <c r="A16" s="30"/>
      <c r="B16" s="19" t="s">
        <v>267</v>
      </c>
      <c r="C16" s="10">
        <v>36</v>
      </c>
      <c r="D16" s="168">
        <v>27</v>
      </c>
      <c r="E16" s="27">
        <v>9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8</v>
      </c>
      <c r="P16" s="8">
        <v>8</v>
      </c>
      <c r="Q16" s="30"/>
      <c r="R16" s="18" t="s">
        <v>267</v>
      </c>
      <c r="S16" s="8">
        <v>0</v>
      </c>
      <c r="T16" s="8">
        <v>3</v>
      </c>
      <c r="U16" s="8">
        <v>0</v>
      </c>
      <c r="V16" s="8">
        <v>0</v>
      </c>
      <c r="W16" s="8">
        <v>3</v>
      </c>
      <c r="X16" s="8">
        <v>0</v>
      </c>
      <c r="Y16" s="8">
        <v>10</v>
      </c>
      <c r="Z16" s="8">
        <v>0</v>
      </c>
      <c r="AA16" s="8">
        <v>4</v>
      </c>
      <c r="AB16" s="8">
        <v>4</v>
      </c>
      <c r="AC16" s="8">
        <v>1</v>
      </c>
      <c r="AD16" s="8">
        <v>1</v>
      </c>
      <c r="AE16" s="8">
        <v>0</v>
      </c>
      <c r="AF16" s="8">
        <v>2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2</v>
      </c>
      <c r="D17" s="168">
        <v>1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11</v>
      </c>
      <c r="D21" s="168">
        <v>6</v>
      </c>
      <c r="E21" s="27">
        <v>5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10</v>
      </c>
      <c r="N21" s="8">
        <v>0</v>
      </c>
      <c r="O21" s="8">
        <v>1</v>
      </c>
      <c r="P21" s="8">
        <v>1</v>
      </c>
      <c r="Q21" s="30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144</v>
      </c>
      <c r="D22" s="168">
        <v>204</v>
      </c>
      <c r="E22" s="27">
        <v>-60</v>
      </c>
      <c r="F22" s="9">
        <v>0</v>
      </c>
      <c r="G22" s="8">
        <v>15</v>
      </c>
      <c r="H22" s="8">
        <v>15</v>
      </c>
      <c r="I22" s="8">
        <v>0</v>
      </c>
      <c r="J22" s="8">
        <v>19</v>
      </c>
      <c r="K22" s="8">
        <v>19</v>
      </c>
      <c r="L22" s="8">
        <v>0</v>
      </c>
      <c r="M22" s="8">
        <v>11</v>
      </c>
      <c r="N22" s="8">
        <v>0</v>
      </c>
      <c r="O22" s="8">
        <v>13</v>
      </c>
      <c r="P22" s="8">
        <v>13</v>
      </c>
      <c r="Q22" s="31"/>
      <c r="R22" s="18" t="s">
        <v>125</v>
      </c>
      <c r="S22" s="8">
        <v>5</v>
      </c>
      <c r="T22" s="8">
        <v>2</v>
      </c>
      <c r="U22" s="8">
        <v>14</v>
      </c>
      <c r="V22" s="8">
        <v>4</v>
      </c>
      <c r="W22" s="8">
        <v>3</v>
      </c>
      <c r="X22" s="8">
        <v>6</v>
      </c>
      <c r="Y22" s="8">
        <v>11</v>
      </c>
      <c r="Z22" s="8">
        <v>17</v>
      </c>
      <c r="AA22" s="8">
        <v>9</v>
      </c>
      <c r="AB22" s="8">
        <v>2</v>
      </c>
      <c r="AC22" s="8">
        <v>1</v>
      </c>
      <c r="AD22" s="8">
        <v>1</v>
      </c>
      <c r="AE22" s="8">
        <v>0</v>
      </c>
      <c r="AF22" s="8">
        <v>1</v>
      </c>
      <c r="AG22" s="8">
        <v>10</v>
      </c>
    </row>
    <row r="23" spans="1:33" s="15" customFormat="1" ht="30" customHeight="1">
      <c r="A23" s="230" t="s">
        <v>17</v>
      </c>
      <c r="B23" s="38" t="s">
        <v>128</v>
      </c>
      <c r="C23" s="39">
        <v>226</v>
      </c>
      <c r="D23" s="203">
        <v>456</v>
      </c>
      <c r="E23" s="112">
        <v>-230</v>
      </c>
      <c r="F23" s="42">
        <v>0</v>
      </c>
      <c r="G23" s="40">
        <v>2</v>
      </c>
      <c r="H23" s="40">
        <v>2</v>
      </c>
      <c r="I23" s="40">
        <v>0</v>
      </c>
      <c r="J23" s="40">
        <v>43</v>
      </c>
      <c r="K23" s="40">
        <v>43</v>
      </c>
      <c r="L23" s="40">
        <v>0</v>
      </c>
      <c r="M23" s="40">
        <v>87</v>
      </c>
      <c r="N23" s="40">
        <v>0</v>
      </c>
      <c r="O23" s="40">
        <v>14</v>
      </c>
      <c r="P23" s="40">
        <v>14</v>
      </c>
      <c r="Q23" s="230" t="s">
        <v>17</v>
      </c>
      <c r="R23" s="38" t="s">
        <v>128</v>
      </c>
      <c r="S23" s="40">
        <v>1</v>
      </c>
      <c r="T23" s="40">
        <v>12</v>
      </c>
      <c r="U23" s="40">
        <v>7</v>
      </c>
      <c r="V23" s="40">
        <v>0</v>
      </c>
      <c r="W23" s="40">
        <v>15</v>
      </c>
      <c r="X23" s="40">
        <v>7</v>
      </c>
      <c r="Y23" s="40">
        <v>2</v>
      </c>
      <c r="Z23" s="40">
        <v>17</v>
      </c>
      <c r="AA23" s="40">
        <v>5</v>
      </c>
      <c r="AB23" s="40">
        <v>0</v>
      </c>
      <c r="AC23" s="40">
        <v>1</v>
      </c>
      <c r="AD23" s="40">
        <v>4</v>
      </c>
      <c r="AE23" s="40">
        <v>1</v>
      </c>
      <c r="AF23" s="40">
        <v>7</v>
      </c>
      <c r="AG23" s="40">
        <v>1</v>
      </c>
    </row>
    <row r="24" spans="1:33" s="6" customFormat="1" ht="30" customHeight="1">
      <c r="A24" s="231"/>
      <c r="B24" s="19" t="s">
        <v>129</v>
      </c>
      <c r="C24" s="10">
        <v>8</v>
      </c>
      <c r="D24" s="168">
        <v>12</v>
      </c>
      <c r="E24" s="27">
        <v>-4</v>
      </c>
      <c r="F24" s="9">
        <v>0</v>
      </c>
      <c r="G24" s="8">
        <v>0</v>
      </c>
      <c r="H24" s="8">
        <v>0</v>
      </c>
      <c r="I24" s="8">
        <v>0</v>
      </c>
      <c r="J24" s="8">
        <v>6</v>
      </c>
      <c r="K24" s="8">
        <v>6</v>
      </c>
      <c r="L24" s="8">
        <v>0</v>
      </c>
      <c r="M24" s="8">
        <v>0</v>
      </c>
      <c r="N24" s="8">
        <v>0</v>
      </c>
      <c r="O24" s="8">
        <v>0</v>
      </c>
      <c r="P24" s="177">
        <v>0</v>
      </c>
      <c r="Q24" s="231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1</v>
      </c>
      <c r="AF24" s="8">
        <v>0</v>
      </c>
      <c r="AG24" s="8">
        <v>0</v>
      </c>
    </row>
    <row r="25" spans="1:33" s="15" customFormat="1" ht="30" customHeight="1">
      <c r="A25" s="230" t="s">
        <v>19</v>
      </c>
      <c r="B25" s="38" t="s">
        <v>130</v>
      </c>
      <c r="C25" s="39">
        <v>162</v>
      </c>
      <c r="D25" s="203">
        <v>406</v>
      </c>
      <c r="E25" s="112">
        <v>-244</v>
      </c>
      <c r="F25" s="42">
        <v>0</v>
      </c>
      <c r="G25" s="40">
        <v>1</v>
      </c>
      <c r="H25" s="40">
        <v>1</v>
      </c>
      <c r="I25" s="40">
        <v>0</v>
      </c>
      <c r="J25" s="40">
        <v>6</v>
      </c>
      <c r="K25" s="40">
        <v>6</v>
      </c>
      <c r="L25" s="40">
        <v>0</v>
      </c>
      <c r="M25" s="40">
        <v>37</v>
      </c>
      <c r="N25" s="40">
        <v>0</v>
      </c>
      <c r="O25" s="40">
        <v>10</v>
      </c>
      <c r="P25" s="40">
        <v>10</v>
      </c>
      <c r="Q25" s="230" t="s">
        <v>19</v>
      </c>
      <c r="R25" s="38" t="s">
        <v>130</v>
      </c>
      <c r="S25" s="40">
        <v>11</v>
      </c>
      <c r="T25" s="40">
        <v>1</v>
      </c>
      <c r="U25" s="40">
        <v>0</v>
      </c>
      <c r="V25" s="40">
        <v>3</v>
      </c>
      <c r="W25" s="40">
        <v>1</v>
      </c>
      <c r="X25" s="40">
        <v>2</v>
      </c>
      <c r="Y25" s="40">
        <v>15</v>
      </c>
      <c r="Z25" s="40">
        <v>9</v>
      </c>
      <c r="AA25" s="40">
        <v>45</v>
      </c>
      <c r="AB25" s="40">
        <v>2</v>
      </c>
      <c r="AC25" s="40">
        <v>6</v>
      </c>
      <c r="AD25" s="40">
        <v>0</v>
      </c>
      <c r="AE25" s="40">
        <v>7</v>
      </c>
      <c r="AF25" s="40">
        <v>3</v>
      </c>
      <c r="AG25" s="40">
        <v>3</v>
      </c>
    </row>
    <row r="26" spans="1:33" s="6" customFormat="1" ht="30" customHeight="1">
      <c r="A26" s="231"/>
      <c r="B26" s="19" t="s">
        <v>131</v>
      </c>
      <c r="C26" s="10">
        <v>7</v>
      </c>
      <c r="D26" s="168">
        <v>14</v>
      </c>
      <c r="E26" s="27">
        <v>-7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5</v>
      </c>
      <c r="P26" s="8">
        <v>5</v>
      </c>
      <c r="Q26" s="231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3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20</v>
      </c>
      <c r="D28" s="203">
        <v>96</v>
      </c>
      <c r="E28" s="112">
        <v>-76</v>
      </c>
      <c r="F28" s="42">
        <v>0</v>
      </c>
      <c r="G28" s="40">
        <v>5</v>
      </c>
      <c r="H28" s="40">
        <v>5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1</v>
      </c>
      <c r="P28" s="40">
        <v>1</v>
      </c>
      <c r="Q28" s="230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10</v>
      </c>
      <c r="Y28" s="40">
        <v>0</v>
      </c>
      <c r="Z28" s="40">
        <v>2</v>
      </c>
      <c r="AA28" s="40">
        <v>0</v>
      </c>
      <c r="AB28" s="40">
        <v>0</v>
      </c>
      <c r="AC28" s="40">
        <v>2</v>
      </c>
      <c r="AD28" s="40">
        <v>0</v>
      </c>
      <c r="AE28" s="40">
        <v>0</v>
      </c>
      <c r="AF28" s="40">
        <v>0</v>
      </c>
      <c r="AG28" s="40">
        <v>0</v>
      </c>
    </row>
    <row r="29" spans="1:33" s="54" customFormat="1" ht="30" customHeight="1">
      <c r="A29" s="231"/>
      <c r="B29" s="19" t="s">
        <v>440</v>
      </c>
      <c r="C29" s="10">
        <v>0</v>
      </c>
      <c r="D29" s="168">
        <v>40</v>
      </c>
      <c r="E29" s="27">
        <v>-40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4">
        <v>0</v>
      </c>
      <c r="E30" s="205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6"/>
  <sheetViews>
    <sheetView zoomScale="70" zoomScaleNormal="70" workbookViewId="0">
      <selection activeCell="E35" sqref="E3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582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16. BILANS BEZROBOTNYCH ZAMIESZKAŁYCH NA WSI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34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250</v>
      </c>
      <c r="C6" s="10">
        <v>50537</v>
      </c>
      <c r="D6" s="213">
        <v>59172</v>
      </c>
      <c r="E6" s="11">
        <v>-8635</v>
      </c>
      <c r="F6" s="9">
        <v>0</v>
      </c>
      <c r="G6" s="8">
        <v>2586</v>
      </c>
      <c r="H6" s="8">
        <v>2586</v>
      </c>
      <c r="I6" s="8">
        <v>0</v>
      </c>
      <c r="J6" s="8">
        <v>2060</v>
      </c>
      <c r="K6" s="8">
        <v>2060</v>
      </c>
      <c r="L6" s="8">
        <v>0</v>
      </c>
      <c r="M6" s="8">
        <v>4350</v>
      </c>
      <c r="N6" s="8">
        <v>0</v>
      </c>
      <c r="O6" s="8">
        <v>6172</v>
      </c>
      <c r="P6" s="8">
        <v>6172</v>
      </c>
      <c r="Q6" s="48" t="s">
        <v>12</v>
      </c>
      <c r="R6" s="18" t="s">
        <v>250</v>
      </c>
      <c r="S6" s="8">
        <v>2096</v>
      </c>
      <c r="T6" s="8">
        <v>2075</v>
      </c>
      <c r="U6" s="8">
        <v>1955</v>
      </c>
      <c r="V6" s="8">
        <v>1822</v>
      </c>
      <c r="W6" s="8">
        <v>4134</v>
      </c>
      <c r="X6" s="8">
        <v>3671</v>
      </c>
      <c r="Y6" s="8">
        <v>1691</v>
      </c>
      <c r="Z6" s="8">
        <v>2885</v>
      </c>
      <c r="AA6" s="8">
        <v>2605</v>
      </c>
      <c r="AB6" s="8">
        <v>1683</v>
      </c>
      <c r="AC6" s="8">
        <v>1632</v>
      </c>
      <c r="AD6" s="8">
        <v>3009</v>
      </c>
      <c r="AE6" s="8">
        <v>2121</v>
      </c>
      <c r="AF6" s="8">
        <v>1454</v>
      </c>
      <c r="AG6" s="8">
        <v>2536</v>
      </c>
    </row>
    <row r="7" spans="1:33" s="15" customFormat="1" ht="30" customHeight="1">
      <c r="A7" s="230" t="s">
        <v>17</v>
      </c>
      <c r="B7" s="38" t="s">
        <v>249</v>
      </c>
      <c r="C7" s="39">
        <v>61717</v>
      </c>
      <c r="D7" s="212">
        <v>66294</v>
      </c>
      <c r="E7" s="41">
        <v>-4577</v>
      </c>
      <c r="F7" s="42">
        <v>0</v>
      </c>
      <c r="G7" s="40">
        <v>3903</v>
      </c>
      <c r="H7" s="40">
        <v>3903</v>
      </c>
      <c r="I7" s="40">
        <v>0</v>
      </c>
      <c r="J7" s="40">
        <v>3830</v>
      </c>
      <c r="K7" s="40">
        <v>3830</v>
      </c>
      <c r="L7" s="40">
        <v>0</v>
      </c>
      <c r="M7" s="40">
        <v>6097</v>
      </c>
      <c r="N7" s="40">
        <v>0</v>
      </c>
      <c r="O7" s="40">
        <v>4980</v>
      </c>
      <c r="P7" s="40">
        <v>4980</v>
      </c>
      <c r="Q7" s="230" t="s">
        <v>17</v>
      </c>
      <c r="R7" s="38" t="s">
        <v>249</v>
      </c>
      <c r="S7" s="40">
        <v>2571</v>
      </c>
      <c r="T7" s="40">
        <v>2628</v>
      </c>
      <c r="U7" s="40">
        <v>2445</v>
      </c>
      <c r="V7" s="40">
        <v>1947</v>
      </c>
      <c r="W7" s="40">
        <v>4683</v>
      </c>
      <c r="X7" s="40">
        <v>5051</v>
      </c>
      <c r="Y7" s="40">
        <v>2105</v>
      </c>
      <c r="Z7" s="40">
        <v>3792</v>
      </c>
      <c r="AA7" s="40">
        <v>2490</v>
      </c>
      <c r="AB7" s="40">
        <v>2004</v>
      </c>
      <c r="AC7" s="40">
        <v>2190</v>
      </c>
      <c r="AD7" s="40">
        <v>3880</v>
      </c>
      <c r="AE7" s="40">
        <v>2415</v>
      </c>
      <c r="AF7" s="40">
        <v>1421</v>
      </c>
      <c r="AG7" s="40">
        <v>3285</v>
      </c>
    </row>
    <row r="8" spans="1:33" s="6" customFormat="1" ht="30" customHeight="1">
      <c r="A8" s="233"/>
      <c r="B8" s="18" t="s">
        <v>83</v>
      </c>
      <c r="C8" s="10">
        <v>9460</v>
      </c>
      <c r="D8" s="213">
        <v>10690</v>
      </c>
      <c r="E8" s="27">
        <v>-1230</v>
      </c>
      <c r="F8" s="9">
        <v>0</v>
      </c>
      <c r="G8" s="8">
        <v>745</v>
      </c>
      <c r="H8" s="8">
        <v>745</v>
      </c>
      <c r="I8" s="8">
        <v>0</v>
      </c>
      <c r="J8" s="8">
        <v>312</v>
      </c>
      <c r="K8" s="8">
        <v>312</v>
      </c>
      <c r="L8" s="8">
        <v>0</v>
      </c>
      <c r="M8" s="8">
        <v>1132</v>
      </c>
      <c r="N8" s="8">
        <v>0</v>
      </c>
      <c r="O8" s="8">
        <v>803</v>
      </c>
      <c r="P8" s="8">
        <v>803</v>
      </c>
      <c r="Q8" s="233"/>
      <c r="R8" s="18" t="s">
        <v>83</v>
      </c>
      <c r="S8" s="8">
        <v>349</v>
      </c>
      <c r="T8" s="8">
        <v>453</v>
      </c>
      <c r="U8" s="8">
        <v>332</v>
      </c>
      <c r="V8" s="8">
        <v>339</v>
      </c>
      <c r="W8" s="8">
        <v>762</v>
      </c>
      <c r="X8" s="8">
        <v>620</v>
      </c>
      <c r="Y8" s="8">
        <v>338</v>
      </c>
      <c r="Z8" s="8">
        <v>569</v>
      </c>
      <c r="AA8" s="8">
        <v>360</v>
      </c>
      <c r="AB8" s="8">
        <v>308</v>
      </c>
      <c r="AC8" s="8">
        <v>290</v>
      </c>
      <c r="AD8" s="8">
        <v>649</v>
      </c>
      <c r="AE8" s="8">
        <v>406</v>
      </c>
      <c r="AF8" s="8">
        <v>248</v>
      </c>
      <c r="AG8" s="8">
        <v>445</v>
      </c>
    </row>
    <row r="9" spans="1:33" s="157" customFormat="1" ht="30" customHeight="1">
      <c r="A9" s="233"/>
      <c r="B9" s="156" t="s">
        <v>84</v>
      </c>
      <c r="C9" s="10">
        <v>52257</v>
      </c>
      <c r="D9" s="213">
        <v>55604</v>
      </c>
      <c r="E9" s="27">
        <v>-3347</v>
      </c>
      <c r="F9" s="9">
        <v>0</v>
      </c>
      <c r="G9" s="8">
        <v>3158</v>
      </c>
      <c r="H9" s="8">
        <v>3158</v>
      </c>
      <c r="I9" s="8">
        <v>0</v>
      </c>
      <c r="J9" s="8">
        <v>3518</v>
      </c>
      <c r="K9" s="8">
        <v>3518</v>
      </c>
      <c r="L9" s="8">
        <v>0</v>
      </c>
      <c r="M9" s="8">
        <v>4965</v>
      </c>
      <c r="N9" s="8">
        <v>0</v>
      </c>
      <c r="O9" s="8">
        <v>4177</v>
      </c>
      <c r="P9" s="8">
        <v>4177</v>
      </c>
      <c r="Q9" s="233"/>
      <c r="R9" s="156" t="s">
        <v>84</v>
      </c>
      <c r="S9" s="8">
        <v>2222</v>
      </c>
      <c r="T9" s="8">
        <v>2175</v>
      </c>
      <c r="U9" s="8">
        <v>2113</v>
      </c>
      <c r="V9" s="8">
        <v>1608</v>
      </c>
      <c r="W9" s="8">
        <v>3921</v>
      </c>
      <c r="X9" s="8">
        <v>4431</v>
      </c>
      <c r="Y9" s="8">
        <v>1767</v>
      </c>
      <c r="Z9" s="8">
        <v>3223</v>
      </c>
      <c r="AA9" s="8">
        <v>2130</v>
      </c>
      <c r="AB9" s="8">
        <v>1696</v>
      </c>
      <c r="AC9" s="8">
        <v>1900</v>
      </c>
      <c r="AD9" s="8">
        <v>3231</v>
      </c>
      <c r="AE9" s="8">
        <v>2009</v>
      </c>
      <c r="AF9" s="8">
        <v>1173</v>
      </c>
      <c r="AG9" s="8">
        <v>2840</v>
      </c>
    </row>
    <row r="10" spans="1:33" s="157" customFormat="1" ht="30" customHeight="1">
      <c r="A10" s="233"/>
      <c r="B10" s="156" t="s">
        <v>85</v>
      </c>
      <c r="C10" s="158">
        <v>100</v>
      </c>
      <c r="D10" s="213">
        <v>113</v>
      </c>
      <c r="E10" s="27">
        <v>-13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18</v>
      </c>
      <c r="N10" s="8">
        <v>0</v>
      </c>
      <c r="O10" s="8">
        <v>3</v>
      </c>
      <c r="P10" s="8">
        <v>3</v>
      </c>
      <c r="Q10" s="233"/>
      <c r="R10" s="156" t="s">
        <v>85</v>
      </c>
      <c r="S10" s="8">
        <v>0</v>
      </c>
      <c r="T10" s="8">
        <v>4</v>
      </c>
      <c r="U10" s="8">
        <v>11</v>
      </c>
      <c r="V10" s="8">
        <v>4</v>
      </c>
      <c r="W10" s="8">
        <v>11</v>
      </c>
      <c r="X10" s="8">
        <v>13</v>
      </c>
      <c r="Y10" s="8">
        <v>2</v>
      </c>
      <c r="Z10" s="8">
        <v>0</v>
      </c>
      <c r="AA10" s="8">
        <v>0</v>
      </c>
      <c r="AB10" s="8">
        <v>10</v>
      </c>
      <c r="AC10" s="8">
        <v>4</v>
      </c>
      <c r="AD10" s="8">
        <v>2</v>
      </c>
      <c r="AE10" s="8">
        <v>7</v>
      </c>
      <c r="AF10" s="8">
        <v>6</v>
      </c>
      <c r="AG10" s="8">
        <v>4</v>
      </c>
    </row>
    <row r="11" spans="1:33" s="6" customFormat="1" ht="30" customHeight="1">
      <c r="A11" s="233"/>
      <c r="B11" s="18" t="s">
        <v>86</v>
      </c>
      <c r="C11" s="10">
        <v>1025</v>
      </c>
      <c r="D11" s="213">
        <v>1063</v>
      </c>
      <c r="E11" s="11">
        <v>-38</v>
      </c>
      <c r="F11" s="9">
        <v>0</v>
      </c>
      <c r="G11" s="8">
        <v>52</v>
      </c>
      <c r="H11" s="8">
        <v>52</v>
      </c>
      <c r="I11" s="8">
        <v>0</v>
      </c>
      <c r="J11" s="8">
        <v>282</v>
      </c>
      <c r="K11" s="8">
        <v>282</v>
      </c>
      <c r="L11" s="8">
        <v>0</v>
      </c>
      <c r="M11" s="8">
        <v>13</v>
      </c>
      <c r="N11" s="8">
        <v>0</v>
      </c>
      <c r="O11" s="8">
        <v>181</v>
      </c>
      <c r="P11" s="8">
        <v>181</v>
      </c>
      <c r="Q11" s="233"/>
      <c r="R11" s="18" t="s">
        <v>86</v>
      </c>
      <c r="S11" s="8">
        <v>12</v>
      </c>
      <c r="T11" s="8">
        <v>6</v>
      </c>
      <c r="U11" s="8">
        <v>49</v>
      </c>
      <c r="V11" s="8">
        <v>0</v>
      </c>
      <c r="W11" s="8">
        <v>58</v>
      </c>
      <c r="X11" s="8">
        <v>100</v>
      </c>
      <c r="Y11" s="8">
        <v>11</v>
      </c>
      <c r="Z11" s="8">
        <v>16</v>
      </c>
      <c r="AA11" s="8">
        <v>25</v>
      </c>
      <c r="AB11" s="8">
        <v>23</v>
      </c>
      <c r="AC11" s="8">
        <v>91</v>
      </c>
      <c r="AD11" s="8">
        <v>20</v>
      </c>
      <c r="AE11" s="8">
        <v>13</v>
      </c>
      <c r="AF11" s="8">
        <v>1</v>
      </c>
      <c r="AG11" s="8">
        <v>72</v>
      </c>
    </row>
    <row r="12" spans="1:33" s="6" customFormat="1" ht="30" customHeight="1">
      <c r="A12" s="233"/>
      <c r="B12" s="18" t="s">
        <v>87</v>
      </c>
      <c r="C12" s="10">
        <v>5475</v>
      </c>
      <c r="D12" s="213">
        <v>5969</v>
      </c>
      <c r="E12" s="11">
        <v>-494</v>
      </c>
      <c r="F12" s="9">
        <v>0</v>
      </c>
      <c r="G12" s="8">
        <v>281</v>
      </c>
      <c r="H12" s="8">
        <v>281</v>
      </c>
      <c r="I12" s="8">
        <v>0</v>
      </c>
      <c r="J12" s="8">
        <v>317</v>
      </c>
      <c r="K12" s="8">
        <v>317</v>
      </c>
      <c r="L12" s="8">
        <v>0</v>
      </c>
      <c r="M12" s="8">
        <v>573</v>
      </c>
      <c r="N12" s="8">
        <v>0</v>
      </c>
      <c r="O12" s="8">
        <v>202</v>
      </c>
      <c r="P12" s="8">
        <v>202</v>
      </c>
      <c r="Q12" s="233"/>
      <c r="R12" s="18" t="s">
        <v>87</v>
      </c>
      <c r="S12" s="8">
        <v>280</v>
      </c>
      <c r="T12" s="8">
        <v>233</v>
      </c>
      <c r="U12" s="8">
        <v>149</v>
      </c>
      <c r="V12" s="8">
        <v>164</v>
      </c>
      <c r="W12" s="8">
        <v>276</v>
      </c>
      <c r="X12" s="8">
        <v>650</v>
      </c>
      <c r="Y12" s="8">
        <v>204</v>
      </c>
      <c r="Z12" s="8">
        <v>343</v>
      </c>
      <c r="AA12" s="8">
        <v>513</v>
      </c>
      <c r="AB12" s="8">
        <v>237</v>
      </c>
      <c r="AC12" s="8">
        <v>213</v>
      </c>
      <c r="AD12" s="8">
        <v>309</v>
      </c>
      <c r="AE12" s="8">
        <v>184</v>
      </c>
      <c r="AF12" s="8">
        <v>55</v>
      </c>
      <c r="AG12" s="8">
        <v>292</v>
      </c>
    </row>
    <row r="13" spans="1:33" s="6" customFormat="1" ht="30" customHeight="1">
      <c r="A13" s="233"/>
      <c r="B13" s="18" t="s">
        <v>88</v>
      </c>
      <c r="C13" s="10">
        <v>5</v>
      </c>
      <c r="D13" s="213">
        <v>1</v>
      </c>
      <c r="E13" s="11">
        <v>4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5</v>
      </c>
      <c r="P13" s="8">
        <v>5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1939</v>
      </c>
      <c r="D14" s="213">
        <v>2345</v>
      </c>
      <c r="E14" s="11">
        <v>-406</v>
      </c>
      <c r="F14" s="9">
        <v>0</v>
      </c>
      <c r="G14" s="8">
        <v>93</v>
      </c>
      <c r="H14" s="8">
        <v>93</v>
      </c>
      <c r="I14" s="8">
        <v>0</v>
      </c>
      <c r="J14" s="8">
        <v>341</v>
      </c>
      <c r="K14" s="8">
        <v>341</v>
      </c>
      <c r="L14" s="8">
        <v>0</v>
      </c>
      <c r="M14" s="8">
        <v>737</v>
      </c>
      <c r="N14" s="8">
        <v>0</v>
      </c>
      <c r="O14" s="8">
        <v>134</v>
      </c>
      <c r="P14" s="8">
        <v>134</v>
      </c>
      <c r="Q14" s="233"/>
      <c r="R14" s="18" t="s">
        <v>89</v>
      </c>
      <c r="S14" s="8">
        <v>67</v>
      </c>
      <c r="T14" s="8">
        <v>40</v>
      </c>
      <c r="U14" s="8">
        <v>65</v>
      </c>
      <c r="V14" s="8">
        <v>4</v>
      </c>
      <c r="W14" s="8">
        <v>114</v>
      </c>
      <c r="X14" s="8">
        <v>24</v>
      </c>
      <c r="Y14" s="8">
        <v>26</v>
      </c>
      <c r="Z14" s="8">
        <v>85</v>
      </c>
      <c r="AA14" s="8">
        <v>13</v>
      </c>
      <c r="AB14" s="8">
        <v>14</v>
      </c>
      <c r="AC14" s="8">
        <v>21</v>
      </c>
      <c r="AD14" s="8">
        <v>41</v>
      </c>
      <c r="AE14" s="8">
        <v>62</v>
      </c>
      <c r="AF14" s="8">
        <v>38</v>
      </c>
      <c r="AG14" s="8">
        <v>20</v>
      </c>
    </row>
    <row r="15" spans="1:33" s="6" customFormat="1" ht="30" customHeight="1">
      <c r="A15" s="231"/>
      <c r="B15" s="18" t="s">
        <v>90</v>
      </c>
      <c r="C15" s="10">
        <v>1555</v>
      </c>
      <c r="D15" s="213">
        <v>1583</v>
      </c>
      <c r="E15" s="11">
        <v>-28</v>
      </c>
      <c r="F15" s="9">
        <v>0</v>
      </c>
      <c r="G15" s="8">
        <v>36</v>
      </c>
      <c r="H15" s="8">
        <v>36</v>
      </c>
      <c r="I15" s="8">
        <v>0</v>
      </c>
      <c r="J15" s="8">
        <v>80</v>
      </c>
      <c r="K15" s="8">
        <v>80</v>
      </c>
      <c r="L15" s="8">
        <v>0</v>
      </c>
      <c r="M15" s="8">
        <v>64</v>
      </c>
      <c r="N15" s="8">
        <v>0</v>
      </c>
      <c r="O15" s="8">
        <v>209</v>
      </c>
      <c r="P15" s="8">
        <v>209</v>
      </c>
      <c r="Q15" s="231"/>
      <c r="R15" s="18" t="s">
        <v>90</v>
      </c>
      <c r="S15" s="8">
        <v>30</v>
      </c>
      <c r="T15" s="8">
        <v>71</v>
      </c>
      <c r="U15" s="8">
        <v>22</v>
      </c>
      <c r="V15" s="8">
        <v>46</v>
      </c>
      <c r="W15" s="8">
        <v>73</v>
      </c>
      <c r="X15" s="8">
        <v>341</v>
      </c>
      <c r="Y15" s="8">
        <v>83</v>
      </c>
      <c r="Z15" s="8">
        <v>39</v>
      </c>
      <c r="AA15" s="8">
        <v>79</v>
      </c>
      <c r="AB15" s="8">
        <v>66</v>
      </c>
      <c r="AC15" s="8">
        <v>51</v>
      </c>
      <c r="AD15" s="8">
        <v>130</v>
      </c>
      <c r="AE15" s="8">
        <v>72</v>
      </c>
      <c r="AF15" s="8">
        <v>47</v>
      </c>
      <c r="AG15" s="8">
        <v>16</v>
      </c>
    </row>
    <row r="16" spans="1:33" s="15" customFormat="1" ht="30" customHeight="1">
      <c r="A16" s="30" t="s">
        <v>19</v>
      </c>
      <c r="B16" s="38" t="s">
        <v>251</v>
      </c>
      <c r="C16" s="39">
        <v>67729</v>
      </c>
      <c r="D16" s="212">
        <v>77045</v>
      </c>
      <c r="E16" s="41">
        <v>-9316</v>
      </c>
      <c r="F16" s="42">
        <v>0</v>
      </c>
      <c r="G16" s="40">
        <v>4199</v>
      </c>
      <c r="H16" s="40">
        <v>4199</v>
      </c>
      <c r="I16" s="40">
        <v>0</v>
      </c>
      <c r="J16" s="40">
        <v>3924</v>
      </c>
      <c r="K16" s="40">
        <v>3924</v>
      </c>
      <c r="L16" s="40">
        <v>0</v>
      </c>
      <c r="M16" s="40">
        <v>6800</v>
      </c>
      <c r="N16" s="40">
        <v>0</v>
      </c>
      <c r="O16" s="40">
        <v>5568</v>
      </c>
      <c r="P16" s="40">
        <v>5568</v>
      </c>
      <c r="Q16" s="30" t="s">
        <v>19</v>
      </c>
      <c r="R16" s="38" t="s">
        <v>251</v>
      </c>
      <c r="S16" s="40">
        <v>2896</v>
      </c>
      <c r="T16" s="40">
        <v>2912</v>
      </c>
      <c r="U16" s="40">
        <v>2710</v>
      </c>
      <c r="V16" s="40">
        <v>2315</v>
      </c>
      <c r="W16" s="40">
        <v>4984</v>
      </c>
      <c r="X16" s="40">
        <v>5189</v>
      </c>
      <c r="Y16" s="40">
        <v>2377</v>
      </c>
      <c r="Z16" s="40">
        <v>4172</v>
      </c>
      <c r="AA16" s="40">
        <v>2725</v>
      </c>
      <c r="AB16" s="40">
        <v>2344</v>
      </c>
      <c r="AC16" s="40">
        <v>2500</v>
      </c>
      <c r="AD16" s="40">
        <v>4361</v>
      </c>
      <c r="AE16" s="40">
        <v>2639</v>
      </c>
      <c r="AF16" s="40">
        <v>1574</v>
      </c>
      <c r="AG16" s="40">
        <v>3540</v>
      </c>
    </row>
    <row r="17" spans="1:33" s="6" customFormat="1" ht="30" customHeight="1">
      <c r="A17" s="30" t="s">
        <v>103</v>
      </c>
      <c r="B17" s="18" t="s">
        <v>252</v>
      </c>
      <c r="C17" s="10">
        <v>35774</v>
      </c>
      <c r="D17" s="213">
        <v>37666</v>
      </c>
      <c r="E17" s="11">
        <v>-1892</v>
      </c>
      <c r="F17" s="9">
        <v>0</v>
      </c>
      <c r="G17" s="8">
        <v>2028</v>
      </c>
      <c r="H17" s="8">
        <v>2028</v>
      </c>
      <c r="I17" s="8">
        <v>0</v>
      </c>
      <c r="J17" s="8">
        <v>2194</v>
      </c>
      <c r="K17" s="8">
        <v>2194</v>
      </c>
      <c r="L17" s="8">
        <v>0</v>
      </c>
      <c r="M17" s="8">
        <v>3277</v>
      </c>
      <c r="N17" s="8">
        <v>0</v>
      </c>
      <c r="O17" s="8">
        <v>2974</v>
      </c>
      <c r="P17" s="8">
        <v>2974</v>
      </c>
      <c r="Q17" s="30" t="s">
        <v>103</v>
      </c>
      <c r="R17" s="18" t="s">
        <v>252</v>
      </c>
      <c r="S17" s="8">
        <v>1479</v>
      </c>
      <c r="T17" s="8">
        <v>1512</v>
      </c>
      <c r="U17" s="8">
        <v>1520</v>
      </c>
      <c r="V17" s="8">
        <v>1118</v>
      </c>
      <c r="W17" s="8">
        <v>2647</v>
      </c>
      <c r="X17" s="8">
        <v>2504</v>
      </c>
      <c r="Y17" s="8">
        <v>1371</v>
      </c>
      <c r="Z17" s="8">
        <v>2046</v>
      </c>
      <c r="AA17" s="8">
        <v>1420</v>
      </c>
      <c r="AB17" s="8">
        <v>1278</v>
      </c>
      <c r="AC17" s="8">
        <v>1585</v>
      </c>
      <c r="AD17" s="8">
        <v>2270</v>
      </c>
      <c r="AE17" s="8">
        <v>1676</v>
      </c>
      <c r="AF17" s="8">
        <v>892</v>
      </c>
      <c r="AG17" s="8">
        <v>1983</v>
      </c>
    </row>
    <row r="18" spans="1:33" s="6" customFormat="1" ht="30" customHeight="1">
      <c r="A18" s="30"/>
      <c r="B18" s="18" t="s">
        <v>114</v>
      </c>
      <c r="C18" s="10">
        <v>27162</v>
      </c>
      <c r="D18" s="213">
        <v>30280</v>
      </c>
      <c r="E18" s="11">
        <v>-3118</v>
      </c>
      <c r="F18" s="9">
        <v>0</v>
      </c>
      <c r="G18" s="8">
        <v>1572</v>
      </c>
      <c r="H18" s="8">
        <v>1572</v>
      </c>
      <c r="I18" s="8">
        <v>0</v>
      </c>
      <c r="J18" s="8">
        <v>1487</v>
      </c>
      <c r="K18" s="8">
        <v>1487</v>
      </c>
      <c r="L18" s="8">
        <v>0</v>
      </c>
      <c r="M18" s="8">
        <v>2471</v>
      </c>
      <c r="N18" s="8">
        <v>0</v>
      </c>
      <c r="O18" s="8">
        <v>1993</v>
      </c>
      <c r="P18" s="8">
        <v>1993</v>
      </c>
      <c r="Q18" s="30"/>
      <c r="R18" s="18" t="s">
        <v>114</v>
      </c>
      <c r="S18" s="8">
        <v>1260</v>
      </c>
      <c r="T18" s="8">
        <v>1243</v>
      </c>
      <c r="U18" s="8">
        <v>1061</v>
      </c>
      <c r="V18" s="8">
        <v>886</v>
      </c>
      <c r="W18" s="8">
        <v>1927</v>
      </c>
      <c r="X18" s="8">
        <v>1861</v>
      </c>
      <c r="Y18" s="8">
        <v>1000</v>
      </c>
      <c r="Z18" s="8">
        <v>1704</v>
      </c>
      <c r="AA18" s="8">
        <v>1148</v>
      </c>
      <c r="AB18" s="8">
        <v>903</v>
      </c>
      <c r="AC18" s="8">
        <v>1157</v>
      </c>
      <c r="AD18" s="8">
        <v>1927</v>
      </c>
      <c r="AE18" s="8">
        <v>1272</v>
      </c>
      <c r="AF18" s="8">
        <v>670</v>
      </c>
      <c r="AG18" s="8">
        <v>1620</v>
      </c>
    </row>
    <row r="19" spans="1:33" s="6" customFormat="1" ht="30" customHeight="1">
      <c r="A19" s="30"/>
      <c r="B19" s="18" t="s">
        <v>115</v>
      </c>
      <c r="C19" s="10">
        <v>8612</v>
      </c>
      <c r="D19" s="213">
        <v>7386</v>
      </c>
      <c r="E19" s="11">
        <v>1226</v>
      </c>
      <c r="F19" s="9">
        <v>0</v>
      </c>
      <c r="G19" s="8">
        <v>456</v>
      </c>
      <c r="H19" s="8">
        <v>456</v>
      </c>
      <c r="I19" s="8">
        <v>0</v>
      </c>
      <c r="J19" s="8">
        <v>707</v>
      </c>
      <c r="K19" s="8">
        <v>707</v>
      </c>
      <c r="L19" s="8">
        <v>0</v>
      </c>
      <c r="M19" s="8">
        <v>806</v>
      </c>
      <c r="N19" s="8">
        <v>0</v>
      </c>
      <c r="O19" s="8">
        <v>981</v>
      </c>
      <c r="P19" s="8">
        <v>981</v>
      </c>
      <c r="Q19" s="30"/>
      <c r="R19" s="18" t="s">
        <v>115</v>
      </c>
      <c r="S19" s="8">
        <v>219</v>
      </c>
      <c r="T19" s="8">
        <v>269</v>
      </c>
      <c r="U19" s="8">
        <v>459</v>
      </c>
      <c r="V19" s="8">
        <v>232</v>
      </c>
      <c r="W19" s="8">
        <v>720</v>
      </c>
      <c r="X19" s="8">
        <v>643</v>
      </c>
      <c r="Y19" s="8">
        <v>371</v>
      </c>
      <c r="Z19" s="8">
        <v>342</v>
      </c>
      <c r="AA19" s="8">
        <v>272</v>
      </c>
      <c r="AB19" s="8">
        <v>375</v>
      </c>
      <c r="AC19" s="8">
        <v>428</v>
      </c>
      <c r="AD19" s="8">
        <v>343</v>
      </c>
      <c r="AE19" s="8">
        <v>404</v>
      </c>
      <c r="AF19" s="8">
        <v>222</v>
      </c>
      <c r="AG19" s="8">
        <v>363</v>
      </c>
    </row>
    <row r="20" spans="1:33" s="6" customFormat="1" ht="30" customHeight="1">
      <c r="A20" s="30" t="s">
        <v>104</v>
      </c>
      <c r="B20" s="18" t="s">
        <v>102</v>
      </c>
      <c r="C20" s="10">
        <v>10152</v>
      </c>
      <c r="D20" s="213">
        <v>14357</v>
      </c>
      <c r="E20" s="11">
        <v>-4205</v>
      </c>
      <c r="F20" s="9">
        <v>0</v>
      </c>
      <c r="G20" s="8">
        <v>406</v>
      </c>
      <c r="H20" s="8">
        <v>406</v>
      </c>
      <c r="I20" s="8">
        <v>0</v>
      </c>
      <c r="J20" s="8">
        <v>745</v>
      </c>
      <c r="K20" s="8">
        <v>745</v>
      </c>
      <c r="L20" s="8">
        <v>0</v>
      </c>
      <c r="M20" s="8">
        <v>1522</v>
      </c>
      <c r="N20" s="8">
        <v>0</v>
      </c>
      <c r="O20" s="8">
        <v>886</v>
      </c>
      <c r="P20" s="8">
        <v>886</v>
      </c>
      <c r="Q20" s="30" t="s">
        <v>104</v>
      </c>
      <c r="R20" s="18" t="s">
        <v>102</v>
      </c>
      <c r="S20" s="8">
        <v>461</v>
      </c>
      <c r="T20" s="8">
        <v>381</v>
      </c>
      <c r="U20" s="8">
        <v>304</v>
      </c>
      <c r="V20" s="8">
        <v>355</v>
      </c>
      <c r="W20" s="8">
        <v>568</v>
      </c>
      <c r="X20" s="8">
        <v>926</v>
      </c>
      <c r="Y20" s="8">
        <v>337</v>
      </c>
      <c r="Z20" s="8">
        <v>537</v>
      </c>
      <c r="AA20" s="8">
        <v>666</v>
      </c>
      <c r="AB20" s="8">
        <v>322</v>
      </c>
      <c r="AC20" s="8">
        <v>366</v>
      </c>
      <c r="AD20" s="8">
        <v>547</v>
      </c>
      <c r="AE20" s="8">
        <v>287</v>
      </c>
      <c r="AF20" s="8">
        <v>212</v>
      </c>
      <c r="AG20" s="8">
        <v>324</v>
      </c>
    </row>
    <row r="21" spans="1:33" s="6" customFormat="1" ht="56.25">
      <c r="A21" s="30" t="s">
        <v>105</v>
      </c>
      <c r="B21" s="18" t="s">
        <v>438</v>
      </c>
      <c r="C21" s="10">
        <v>2368</v>
      </c>
      <c r="D21" s="213">
        <v>2207</v>
      </c>
      <c r="E21" s="11">
        <v>161</v>
      </c>
      <c r="F21" s="9">
        <v>0</v>
      </c>
      <c r="G21" s="8">
        <v>219</v>
      </c>
      <c r="H21" s="8">
        <v>219</v>
      </c>
      <c r="I21" s="8">
        <v>0</v>
      </c>
      <c r="J21" s="8">
        <v>83</v>
      </c>
      <c r="K21" s="8">
        <v>83</v>
      </c>
      <c r="L21" s="8">
        <v>0</v>
      </c>
      <c r="M21" s="8">
        <v>138</v>
      </c>
      <c r="N21" s="8">
        <v>0</v>
      </c>
      <c r="O21" s="8">
        <v>321</v>
      </c>
      <c r="P21" s="8">
        <v>321</v>
      </c>
      <c r="Q21" s="30" t="s">
        <v>105</v>
      </c>
      <c r="R21" s="18" t="s">
        <v>438</v>
      </c>
      <c r="S21" s="8">
        <v>131</v>
      </c>
      <c r="T21" s="8">
        <v>207</v>
      </c>
      <c r="U21" s="8">
        <v>169</v>
      </c>
      <c r="V21" s="8">
        <v>88</v>
      </c>
      <c r="W21" s="8">
        <v>42</v>
      </c>
      <c r="X21" s="8">
        <v>407</v>
      </c>
      <c r="Y21" s="8">
        <v>100</v>
      </c>
      <c r="Z21" s="8">
        <v>32</v>
      </c>
      <c r="AA21" s="8">
        <v>22</v>
      </c>
      <c r="AB21" s="8">
        <v>64</v>
      </c>
      <c r="AC21" s="8">
        <v>17</v>
      </c>
      <c r="AD21" s="8">
        <v>95</v>
      </c>
      <c r="AE21" s="8">
        <v>24</v>
      </c>
      <c r="AF21" s="8">
        <v>45</v>
      </c>
      <c r="AG21" s="8">
        <v>164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3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10795</v>
      </c>
      <c r="D23" s="213">
        <v>14412</v>
      </c>
      <c r="E23" s="11">
        <v>-3617</v>
      </c>
      <c r="F23" s="9">
        <v>0</v>
      </c>
      <c r="G23" s="8">
        <v>1082</v>
      </c>
      <c r="H23" s="8">
        <v>1082</v>
      </c>
      <c r="I23" s="8">
        <v>0</v>
      </c>
      <c r="J23" s="8">
        <v>290</v>
      </c>
      <c r="K23" s="8">
        <v>290</v>
      </c>
      <c r="L23" s="8">
        <v>0</v>
      </c>
      <c r="M23" s="8">
        <v>1121</v>
      </c>
      <c r="N23" s="8">
        <v>0</v>
      </c>
      <c r="O23" s="8">
        <v>729</v>
      </c>
      <c r="P23" s="8">
        <v>729</v>
      </c>
      <c r="Q23" s="30" t="s">
        <v>107</v>
      </c>
      <c r="R23" s="18" t="s">
        <v>93</v>
      </c>
      <c r="S23" s="8">
        <v>507</v>
      </c>
      <c r="T23" s="8">
        <v>510</v>
      </c>
      <c r="U23" s="8">
        <v>365</v>
      </c>
      <c r="V23" s="8">
        <v>361</v>
      </c>
      <c r="W23" s="8">
        <v>1167</v>
      </c>
      <c r="X23" s="8">
        <v>678</v>
      </c>
      <c r="Y23" s="8">
        <v>255</v>
      </c>
      <c r="Z23" s="8">
        <v>642</v>
      </c>
      <c r="AA23" s="8">
        <v>220</v>
      </c>
      <c r="AB23" s="8">
        <v>335</v>
      </c>
      <c r="AC23" s="8">
        <v>284</v>
      </c>
      <c r="AD23" s="8">
        <v>915</v>
      </c>
      <c r="AE23" s="8">
        <v>348</v>
      </c>
      <c r="AF23" s="8">
        <v>249</v>
      </c>
      <c r="AG23" s="8">
        <v>737</v>
      </c>
    </row>
    <row r="24" spans="1:33" s="6" customFormat="1" ht="30" customHeight="1">
      <c r="A24" s="30" t="s">
        <v>108</v>
      </c>
      <c r="B24" s="18" t="s">
        <v>94</v>
      </c>
      <c r="C24" s="10">
        <v>4716</v>
      </c>
      <c r="D24" s="213">
        <v>4504</v>
      </c>
      <c r="E24" s="11">
        <v>212</v>
      </c>
      <c r="F24" s="9">
        <v>0</v>
      </c>
      <c r="G24" s="8">
        <v>218</v>
      </c>
      <c r="H24" s="8">
        <v>218</v>
      </c>
      <c r="I24" s="8">
        <v>0</v>
      </c>
      <c r="J24" s="8">
        <v>359</v>
      </c>
      <c r="K24" s="8">
        <v>359</v>
      </c>
      <c r="L24" s="8">
        <v>0</v>
      </c>
      <c r="M24" s="8">
        <v>441</v>
      </c>
      <c r="N24" s="8">
        <v>0</v>
      </c>
      <c r="O24" s="8">
        <v>356</v>
      </c>
      <c r="P24" s="177">
        <v>356</v>
      </c>
      <c r="Q24" s="30" t="s">
        <v>108</v>
      </c>
      <c r="R24" s="18" t="s">
        <v>94</v>
      </c>
      <c r="S24" s="8">
        <v>170</v>
      </c>
      <c r="T24" s="8">
        <v>161</v>
      </c>
      <c r="U24" s="8">
        <v>196</v>
      </c>
      <c r="V24" s="8">
        <v>257</v>
      </c>
      <c r="W24" s="8">
        <v>315</v>
      </c>
      <c r="X24" s="8">
        <v>385</v>
      </c>
      <c r="Y24" s="8">
        <v>200</v>
      </c>
      <c r="Z24" s="8">
        <v>340</v>
      </c>
      <c r="AA24" s="8">
        <v>248</v>
      </c>
      <c r="AB24" s="8">
        <v>240</v>
      </c>
      <c r="AC24" s="8">
        <v>138</v>
      </c>
      <c r="AD24" s="8">
        <v>280</v>
      </c>
      <c r="AE24" s="8">
        <v>167</v>
      </c>
      <c r="AF24" s="8">
        <v>96</v>
      </c>
      <c r="AG24" s="8">
        <v>149</v>
      </c>
    </row>
    <row r="25" spans="1:33" s="6" customFormat="1" ht="30" customHeight="1">
      <c r="A25" s="30" t="s">
        <v>109</v>
      </c>
      <c r="B25" s="18" t="s">
        <v>95</v>
      </c>
      <c r="C25" s="10">
        <v>193</v>
      </c>
      <c r="D25" s="213">
        <v>234</v>
      </c>
      <c r="E25" s="11">
        <v>-41</v>
      </c>
      <c r="F25" s="9">
        <v>0</v>
      </c>
      <c r="G25" s="8">
        <v>11</v>
      </c>
      <c r="H25" s="8">
        <v>11</v>
      </c>
      <c r="I25" s="8">
        <v>0</v>
      </c>
      <c r="J25" s="8">
        <v>1</v>
      </c>
      <c r="K25" s="8">
        <v>1</v>
      </c>
      <c r="L25" s="8">
        <v>0</v>
      </c>
      <c r="M25" s="8">
        <v>11</v>
      </c>
      <c r="N25" s="8">
        <v>0</v>
      </c>
      <c r="O25" s="8">
        <v>19</v>
      </c>
      <c r="P25" s="8">
        <v>19</v>
      </c>
      <c r="Q25" s="30" t="s">
        <v>109</v>
      </c>
      <c r="R25" s="18" t="s">
        <v>95</v>
      </c>
      <c r="S25" s="8">
        <v>12</v>
      </c>
      <c r="T25" s="8">
        <v>6</v>
      </c>
      <c r="U25" s="8">
        <v>6</v>
      </c>
      <c r="V25" s="8">
        <v>3</v>
      </c>
      <c r="W25" s="8">
        <v>17</v>
      </c>
      <c r="X25" s="8">
        <v>25</v>
      </c>
      <c r="Y25" s="8">
        <v>6</v>
      </c>
      <c r="Z25" s="8">
        <v>14</v>
      </c>
      <c r="AA25" s="8">
        <v>25</v>
      </c>
      <c r="AB25" s="8">
        <v>3</v>
      </c>
      <c r="AC25" s="8">
        <v>4</v>
      </c>
      <c r="AD25" s="8">
        <v>5</v>
      </c>
      <c r="AE25" s="8">
        <v>8</v>
      </c>
      <c r="AF25" s="8">
        <v>5</v>
      </c>
      <c r="AG25" s="8">
        <v>12</v>
      </c>
    </row>
    <row r="26" spans="1:33" s="6" customFormat="1" ht="30" customHeight="1">
      <c r="A26" s="30" t="s">
        <v>110</v>
      </c>
      <c r="B26" s="18" t="s">
        <v>96</v>
      </c>
      <c r="C26" s="10">
        <v>302</v>
      </c>
      <c r="D26" s="213">
        <v>261</v>
      </c>
      <c r="E26" s="11">
        <v>41</v>
      </c>
      <c r="F26" s="9">
        <v>0</v>
      </c>
      <c r="G26" s="8">
        <v>10</v>
      </c>
      <c r="H26" s="8">
        <v>10</v>
      </c>
      <c r="I26" s="8">
        <v>0</v>
      </c>
      <c r="J26" s="8">
        <v>21</v>
      </c>
      <c r="K26" s="8">
        <v>21</v>
      </c>
      <c r="L26" s="8">
        <v>0</v>
      </c>
      <c r="M26" s="8">
        <v>22</v>
      </c>
      <c r="N26" s="8">
        <v>0</v>
      </c>
      <c r="O26" s="8">
        <v>41</v>
      </c>
      <c r="P26" s="8">
        <v>41</v>
      </c>
      <c r="Q26" s="30" t="s">
        <v>110</v>
      </c>
      <c r="R26" s="18" t="s">
        <v>96</v>
      </c>
      <c r="S26" s="8">
        <v>7</v>
      </c>
      <c r="T26" s="8">
        <v>9</v>
      </c>
      <c r="U26" s="8">
        <v>21</v>
      </c>
      <c r="V26" s="8">
        <v>10</v>
      </c>
      <c r="W26" s="8">
        <v>28</v>
      </c>
      <c r="X26" s="8">
        <v>16</v>
      </c>
      <c r="Y26" s="8">
        <v>6</v>
      </c>
      <c r="Z26" s="8">
        <v>18</v>
      </c>
      <c r="AA26" s="8">
        <v>11</v>
      </c>
      <c r="AB26" s="8">
        <v>15</v>
      </c>
      <c r="AC26" s="8">
        <v>18</v>
      </c>
      <c r="AD26" s="8">
        <v>17</v>
      </c>
      <c r="AE26" s="8">
        <v>7</v>
      </c>
      <c r="AF26" s="8">
        <v>15</v>
      </c>
      <c r="AG26" s="8">
        <v>10</v>
      </c>
    </row>
    <row r="27" spans="1:33" s="6" customFormat="1" ht="30" customHeight="1">
      <c r="A27" s="30" t="s">
        <v>111</v>
      </c>
      <c r="B27" s="18" t="s">
        <v>97</v>
      </c>
      <c r="C27" s="10">
        <v>339</v>
      </c>
      <c r="D27" s="213">
        <v>581</v>
      </c>
      <c r="E27" s="11">
        <v>-242</v>
      </c>
      <c r="F27" s="9">
        <v>0</v>
      </c>
      <c r="G27" s="8">
        <v>21</v>
      </c>
      <c r="H27" s="8">
        <v>21</v>
      </c>
      <c r="I27" s="8">
        <v>0</v>
      </c>
      <c r="J27" s="8">
        <v>14</v>
      </c>
      <c r="K27" s="8">
        <v>14</v>
      </c>
      <c r="L27" s="8">
        <v>0</v>
      </c>
      <c r="M27" s="8">
        <v>34</v>
      </c>
      <c r="N27" s="8">
        <v>0</v>
      </c>
      <c r="O27" s="8">
        <v>28</v>
      </c>
      <c r="P27" s="8">
        <v>28</v>
      </c>
      <c r="Q27" s="30" t="s">
        <v>111</v>
      </c>
      <c r="R27" s="18" t="s">
        <v>97</v>
      </c>
      <c r="S27" s="8">
        <v>8</v>
      </c>
      <c r="T27" s="8">
        <v>17</v>
      </c>
      <c r="U27" s="8">
        <v>13</v>
      </c>
      <c r="V27" s="8">
        <v>10</v>
      </c>
      <c r="W27" s="8">
        <v>49</v>
      </c>
      <c r="X27" s="8">
        <v>18</v>
      </c>
      <c r="Y27" s="8">
        <v>13</v>
      </c>
      <c r="Z27" s="8">
        <v>8</v>
      </c>
      <c r="AA27" s="8">
        <v>12</v>
      </c>
      <c r="AB27" s="8">
        <v>3</v>
      </c>
      <c r="AC27" s="8">
        <v>9</v>
      </c>
      <c r="AD27" s="8">
        <v>36</v>
      </c>
      <c r="AE27" s="8">
        <v>11</v>
      </c>
      <c r="AF27" s="8">
        <v>10</v>
      </c>
      <c r="AG27" s="8">
        <v>25</v>
      </c>
    </row>
    <row r="28" spans="1:33" s="6" customFormat="1" ht="30" customHeight="1">
      <c r="A28" s="30" t="s">
        <v>112</v>
      </c>
      <c r="B28" s="18" t="s">
        <v>98</v>
      </c>
      <c r="C28" s="10">
        <v>444</v>
      </c>
      <c r="D28" s="213">
        <v>531</v>
      </c>
      <c r="E28" s="11">
        <v>-87</v>
      </c>
      <c r="F28" s="9">
        <v>0</v>
      </c>
      <c r="G28" s="8">
        <v>65</v>
      </c>
      <c r="H28" s="8">
        <v>65</v>
      </c>
      <c r="I28" s="8">
        <v>0</v>
      </c>
      <c r="J28" s="8">
        <v>5</v>
      </c>
      <c r="K28" s="8">
        <v>5</v>
      </c>
      <c r="L28" s="8">
        <v>0</v>
      </c>
      <c r="M28" s="8">
        <v>36</v>
      </c>
      <c r="N28" s="8">
        <v>0</v>
      </c>
      <c r="O28" s="8">
        <v>13</v>
      </c>
      <c r="P28" s="8">
        <v>13</v>
      </c>
      <c r="Q28" s="30" t="s">
        <v>112</v>
      </c>
      <c r="R28" s="18" t="s">
        <v>98</v>
      </c>
      <c r="S28" s="8">
        <v>26</v>
      </c>
      <c r="T28" s="8">
        <v>23</v>
      </c>
      <c r="U28" s="8">
        <v>11</v>
      </c>
      <c r="V28" s="8">
        <v>21</v>
      </c>
      <c r="W28" s="8">
        <v>30</v>
      </c>
      <c r="X28" s="8">
        <v>9</v>
      </c>
      <c r="Y28" s="8">
        <v>12</v>
      </c>
      <c r="Z28" s="8">
        <v>39</v>
      </c>
      <c r="AA28" s="8">
        <v>7</v>
      </c>
      <c r="AB28" s="8">
        <v>16</v>
      </c>
      <c r="AC28" s="8">
        <v>16</v>
      </c>
      <c r="AD28" s="8">
        <v>50</v>
      </c>
      <c r="AE28" s="8">
        <v>33</v>
      </c>
      <c r="AF28" s="8">
        <v>8</v>
      </c>
      <c r="AG28" s="8">
        <v>24</v>
      </c>
    </row>
    <row r="29" spans="1:33" s="6" customFormat="1" ht="30" customHeight="1">
      <c r="A29" s="31" t="s">
        <v>126</v>
      </c>
      <c r="B29" s="18" t="s">
        <v>99</v>
      </c>
      <c r="C29" s="10">
        <v>2646</v>
      </c>
      <c r="D29" s="213">
        <v>2291</v>
      </c>
      <c r="E29" s="11">
        <v>355</v>
      </c>
      <c r="F29" s="9">
        <v>0</v>
      </c>
      <c r="G29" s="8">
        <v>139</v>
      </c>
      <c r="H29" s="8">
        <v>139</v>
      </c>
      <c r="I29" s="8">
        <v>0</v>
      </c>
      <c r="J29" s="8">
        <v>212</v>
      </c>
      <c r="K29" s="8">
        <v>212</v>
      </c>
      <c r="L29" s="8">
        <v>0</v>
      </c>
      <c r="M29" s="8">
        <v>198</v>
      </c>
      <c r="N29" s="8">
        <v>0</v>
      </c>
      <c r="O29" s="8">
        <v>201</v>
      </c>
      <c r="P29" s="8">
        <v>201</v>
      </c>
      <c r="Q29" s="31" t="s">
        <v>126</v>
      </c>
      <c r="R29" s="18" t="s">
        <v>99</v>
      </c>
      <c r="S29" s="8">
        <v>95</v>
      </c>
      <c r="T29" s="8">
        <v>86</v>
      </c>
      <c r="U29" s="8">
        <v>105</v>
      </c>
      <c r="V29" s="8">
        <v>92</v>
      </c>
      <c r="W29" s="8">
        <v>121</v>
      </c>
      <c r="X29" s="8">
        <v>221</v>
      </c>
      <c r="Y29" s="8">
        <v>77</v>
      </c>
      <c r="Z29" s="8">
        <v>496</v>
      </c>
      <c r="AA29" s="8">
        <v>94</v>
      </c>
      <c r="AB29" s="8">
        <v>68</v>
      </c>
      <c r="AC29" s="8">
        <v>63</v>
      </c>
      <c r="AD29" s="8">
        <v>146</v>
      </c>
      <c r="AE29" s="8">
        <v>78</v>
      </c>
      <c r="AF29" s="8">
        <v>42</v>
      </c>
      <c r="AG29" s="8">
        <v>112</v>
      </c>
    </row>
    <row r="30" spans="1:33" s="45" customFormat="1" ht="30" customHeight="1">
      <c r="A30" s="269" t="s">
        <v>22</v>
      </c>
      <c r="B30" s="38" t="s">
        <v>100</v>
      </c>
      <c r="C30" s="39">
        <v>44525</v>
      </c>
      <c r="D30" s="212">
        <v>48421</v>
      </c>
      <c r="E30" s="41">
        <v>-3896</v>
      </c>
      <c r="F30" s="42">
        <v>0</v>
      </c>
      <c r="G30" s="40">
        <v>2290</v>
      </c>
      <c r="H30" s="40">
        <v>2290</v>
      </c>
      <c r="I30" s="40">
        <v>0</v>
      </c>
      <c r="J30" s="40">
        <v>1966</v>
      </c>
      <c r="K30" s="40">
        <v>1966</v>
      </c>
      <c r="L30" s="40">
        <v>0</v>
      </c>
      <c r="M30" s="40">
        <v>3647</v>
      </c>
      <c r="N30" s="40">
        <v>0</v>
      </c>
      <c r="O30" s="40">
        <v>5584</v>
      </c>
      <c r="P30" s="40">
        <v>5584</v>
      </c>
      <c r="Q30" s="230" t="s">
        <v>22</v>
      </c>
      <c r="R30" s="43" t="s">
        <v>100</v>
      </c>
      <c r="S30" s="40">
        <v>1771</v>
      </c>
      <c r="T30" s="40">
        <v>1791</v>
      </c>
      <c r="U30" s="40">
        <v>1690</v>
      </c>
      <c r="V30" s="40">
        <v>1454</v>
      </c>
      <c r="W30" s="40">
        <v>3833</v>
      </c>
      <c r="X30" s="40">
        <v>3533</v>
      </c>
      <c r="Y30" s="40">
        <v>1419</v>
      </c>
      <c r="Z30" s="40">
        <v>2505</v>
      </c>
      <c r="AA30" s="40">
        <v>2370</v>
      </c>
      <c r="AB30" s="40">
        <v>1343</v>
      </c>
      <c r="AC30" s="40">
        <v>1322</v>
      </c>
      <c r="AD30" s="40">
        <v>2528</v>
      </c>
      <c r="AE30" s="40">
        <v>1897</v>
      </c>
      <c r="AF30" s="40">
        <v>1301</v>
      </c>
      <c r="AG30" s="40">
        <v>2281</v>
      </c>
    </row>
    <row r="31" spans="1:33" s="55" customFormat="1" ht="30" customHeight="1" thickBot="1">
      <c r="A31" s="270"/>
      <c r="B31" s="18" t="s">
        <v>113</v>
      </c>
      <c r="C31" s="12">
        <v>6579</v>
      </c>
      <c r="D31" s="215">
        <v>7492</v>
      </c>
      <c r="E31" s="14">
        <v>-913</v>
      </c>
      <c r="F31" s="9">
        <v>0</v>
      </c>
      <c r="G31" s="8">
        <v>414</v>
      </c>
      <c r="H31" s="8">
        <v>414</v>
      </c>
      <c r="I31" s="8">
        <v>0</v>
      </c>
      <c r="J31" s="8">
        <v>174</v>
      </c>
      <c r="K31" s="8">
        <v>174</v>
      </c>
      <c r="L31" s="8">
        <v>0</v>
      </c>
      <c r="M31" s="8">
        <v>666</v>
      </c>
      <c r="N31" s="8">
        <v>0</v>
      </c>
      <c r="O31" s="8">
        <v>773</v>
      </c>
      <c r="P31" s="8">
        <v>773</v>
      </c>
      <c r="Q31" s="231"/>
      <c r="R31" s="53" t="s">
        <v>113</v>
      </c>
      <c r="S31" s="8">
        <v>222</v>
      </c>
      <c r="T31" s="8">
        <v>258</v>
      </c>
      <c r="U31" s="8">
        <v>227</v>
      </c>
      <c r="V31" s="8">
        <v>253</v>
      </c>
      <c r="W31" s="8">
        <v>574</v>
      </c>
      <c r="X31" s="8">
        <v>489</v>
      </c>
      <c r="Y31" s="8">
        <v>211</v>
      </c>
      <c r="Z31" s="8">
        <v>333</v>
      </c>
      <c r="AA31" s="8">
        <v>409</v>
      </c>
      <c r="AB31" s="8">
        <v>171</v>
      </c>
      <c r="AC31" s="8">
        <v>185</v>
      </c>
      <c r="AD31" s="8">
        <v>365</v>
      </c>
      <c r="AE31" s="8">
        <v>342</v>
      </c>
      <c r="AF31" s="8">
        <v>226</v>
      </c>
      <c r="AG31" s="8">
        <v>287</v>
      </c>
    </row>
    <row r="32" spans="1:33" s="25" customFormat="1" ht="18.75">
      <c r="A32" s="47" t="s">
        <v>155</v>
      </c>
      <c r="Q32" s="47" t="s">
        <v>155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581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17. PODJĘCIA PRACY I AKTYWIZACJA BEZROBOTNYCH ZAMIESZKAŁYCH NA WSI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67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253</v>
      </c>
      <c r="C6" s="39">
        <v>35774</v>
      </c>
      <c r="D6" s="212">
        <v>37666</v>
      </c>
      <c r="E6" s="112">
        <v>-1892</v>
      </c>
      <c r="F6" s="42">
        <v>0</v>
      </c>
      <c r="G6" s="40">
        <v>2028</v>
      </c>
      <c r="H6" s="40">
        <v>2028</v>
      </c>
      <c r="I6" s="40">
        <v>0</v>
      </c>
      <c r="J6" s="40">
        <v>2194</v>
      </c>
      <c r="K6" s="40">
        <v>2194</v>
      </c>
      <c r="L6" s="40">
        <v>0</v>
      </c>
      <c r="M6" s="40">
        <v>3277</v>
      </c>
      <c r="N6" s="40">
        <v>0</v>
      </c>
      <c r="O6" s="40">
        <v>2974</v>
      </c>
      <c r="P6" s="40">
        <v>2974</v>
      </c>
      <c r="Q6" s="29" t="s">
        <v>12</v>
      </c>
      <c r="R6" s="38" t="s">
        <v>253</v>
      </c>
      <c r="S6" s="40">
        <v>1479</v>
      </c>
      <c r="T6" s="40">
        <v>1512</v>
      </c>
      <c r="U6" s="40">
        <v>1520</v>
      </c>
      <c r="V6" s="40">
        <v>1118</v>
      </c>
      <c r="W6" s="40">
        <v>2647</v>
      </c>
      <c r="X6" s="40">
        <v>2504</v>
      </c>
      <c r="Y6" s="40">
        <v>1371</v>
      </c>
      <c r="Z6" s="40">
        <v>2046</v>
      </c>
      <c r="AA6" s="40">
        <v>1420</v>
      </c>
      <c r="AB6" s="40">
        <v>1278</v>
      </c>
      <c r="AC6" s="40">
        <v>1585</v>
      </c>
      <c r="AD6" s="40">
        <v>2270</v>
      </c>
      <c r="AE6" s="40">
        <v>1676</v>
      </c>
      <c r="AF6" s="40">
        <v>892</v>
      </c>
      <c r="AG6" s="40">
        <v>1983</v>
      </c>
    </row>
    <row r="7" spans="1:33" s="6" customFormat="1" ht="30" customHeight="1">
      <c r="A7" s="30" t="s">
        <v>188</v>
      </c>
      <c r="B7" s="18" t="s">
        <v>271</v>
      </c>
      <c r="C7" s="10">
        <v>27162</v>
      </c>
      <c r="D7" s="213">
        <v>30280</v>
      </c>
      <c r="E7" s="27">
        <v>-3118</v>
      </c>
      <c r="F7" s="9">
        <v>0</v>
      </c>
      <c r="G7" s="8">
        <v>1572</v>
      </c>
      <c r="H7" s="8">
        <v>1572</v>
      </c>
      <c r="I7" s="8">
        <v>0</v>
      </c>
      <c r="J7" s="8">
        <v>1487</v>
      </c>
      <c r="K7" s="8">
        <v>1487</v>
      </c>
      <c r="L7" s="8">
        <v>0</v>
      </c>
      <c r="M7" s="8">
        <v>2471</v>
      </c>
      <c r="N7" s="8">
        <v>0</v>
      </c>
      <c r="O7" s="8">
        <v>1993</v>
      </c>
      <c r="P7" s="8">
        <v>1993</v>
      </c>
      <c r="Q7" s="30" t="s">
        <v>188</v>
      </c>
      <c r="R7" s="18" t="s">
        <v>271</v>
      </c>
      <c r="S7" s="8">
        <v>1260</v>
      </c>
      <c r="T7" s="8">
        <v>1243</v>
      </c>
      <c r="U7" s="8">
        <v>1061</v>
      </c>
      <c r="V7" s="8">
        <v>886</v>
      </c>
      <c r="W7" s="8">
        <v>1927</v>
      </c>
      <c r="X7" s="8">
        <v>1861</v>
      </c>
      <c r="Y7" s="8">
        <v>1000</v>
      </c>
      <c r="Z7" s="8">
        <v>1704</v>
      </c>
      <c r="AA7" s="8">
        <v>1148</v>
      </c>
      <c r="AB7" s="8">
        <v>903</v>
      </c>
      <c r="AC7" s="8">
        <v>1157</v>
      </c>
      <c r="AD7" s="8">
        <v>1927</v>
      </c>
      <c r="AE7" s="8">
        <v>1272</v>
      </c>
      <c r="AF7" s="8">
        <v>670</v>
      </c>
      <c r="AG7" s="8">
        <v>1620</v>
      </c>
    </row>
    <row r="8" spans="1:33" s="6" customFormat="1" ht="30" customHeight="1">
      <c r="A8" s="30"/>
      <c r="B8" s="19" t="s">
        <v>127</v>
      </c>
      <c r="C8" s="10">
        <v>714</v>
      </c>
      <c r="D8" s="213">
        <v>972</v>
      </c>
      <c r="E8" s="27">
        <v>-258</v>
      </c>
      <c r="F8" s="9">
        <v>0</v>
      </c>
      <c r="G8" s="8">
        <v>52</v>
      </c>
      <c r="H8" s="8">
        <v>52</v>
      </c>
      <c r="I8" s="8">
        <v>0</v>
      </c>
      <c r="J8" s="8">
        <v>27</v>
      </c>
      <c r="K8" s="8">
        <v>27</v>
      </c>
      <c r="L8" s="8">
        <v>0</v>
      </c>
      <c r="M8" s="8">
        <v>116</v>
      </c>
      <c r="N8" s="8">
        <v>0</v>
      </c>
      <c r="O8" s="8">
        <v>57</v>
      </c>
      <c r="P8" s="8">
        <v>57</v>
      </c>
      <c r="Q8" s="30"/>
      <c r="R8" s="18" t="s">
        <v>127</v>
      </c>
      <c r="S8" s="8">
        <v>31</v>
      </c>
      <c r="T8" s="8">
        <v>33</v>
      </c>
      <c r="U8" s="8">
        <v>17</v>
      </c>
      <c r="V8" s="8">
        <v>19</v>
      </c>
      <c r="W8" s="8">
        <v>48</v>
      </c>
      <c r="X8" s="8">
        <v>34</v>
      </c>
      <c r="Y8" s="8">
        <v>16</v>
      </c>
      <c r="Z8" s="8">
        <v>40</v>
      </c>
      <c r="AA8" s="8">
        <v>46</v>
      </c>
      <c r="AB8" s="8">
        <v>16</v>
      </c>
      <c r="AC8" s="8">
        <v>23</v>
      </c>
      <c r="AD8" s="8">
        <v>45</v>
      </c>
      <c r="AE8" s="8">
        <v>42</v>
      </c>
      <c r="AF8" s="8">
        <v>14</v>
      </c>
      <c r="AG8" s="8">
        <v>38</v>
      </c>
    </row>
    <row r="9" spans="1:33" s="157" customFormat="1" ht="30" customHeight="1">
      <c r="A9" s="165"/>
      <c r="B9" s="155" t="s">
        <v>117</v>
      </c>
      <c r="C9" s="10">
        <v>771</v>
      </c>
      <c r="D9" s="213">
        <v>799</v>
      </c>
      <c r="E9" s="27">
        <v>-28</v>
      </c>
      <c r="F9" s="9">
        <v>0</v>
      </c>
      <c r="G9" s="8">
        <v>0</v>
      </c>
      <c r="H9" s="8">
        <v>0</v>
      </c>
      <c r="I9" s="8">
        <v>0</v>
      </c>
      <c r="J9" s="8">
        <v>350</v>
      </c>
      <c r="K9" s="8">
        <v>350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254</v>
      </c>
      <c r="U9" s="8">
        <v>0</v>
      </c>
      <c r="V9" s="8">
        <v>163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2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8612</v>
      </c>
      <c r="D10" s="213">
        <v>7386</v>
      </c>
      <c r="E10" s="27">
        <v>1226</v>
      </c>
      <c r="F10" s="9">
        <v>0</v>
      </c>
      <c r="G10" s="8">
        <v>456</v>
      </c>
      <c r="H10" s="8">
        <v>456</v>
      </c>
      <c r="I10" s="8">
        <v>0</v>
      </c>
      <c r="J10" s="8">
        <v>707</v>
      </c>
      <c r="K10" s="8">
        <v>707</v>
      </c>
      <c r="L10" s="8">
        <v>0</v>
      </c>
      <c r="M10" s="8">
        <v>806</v>
      </c>
      <c r="N10" s="8">
        <v>0</v>
      </c>
      <c r="O10" s="8">
        <v>981</v>
      </c>
      <c r="P10" s="8">
        <v>981</v>
      </c>
      <c r="Q10" s="165" t="s">
        <v>189</v>
      </c>
      <c r="R10" s="156" t="s">
        <v>270</v>
      </c>
      <c r="S10" s="8">
        <v>219</v>
      </c>
      <c r="T10" s="8">
        <v>269</v>
      </c>
      <c r="U10" s="8">
        <v>459</v>
      </c>
      <c r="V10" s="8">
        <v>232</v>
      </c>
      <c r="W10" s="8">
        <v>720</v>
      </c>
      <c r="X10" s="8">
        <v>643</v>
      </c>
      <c r="Y10" s="8">
        <v>371</v>
      </c>
      <c r="Z10" s="8">
        <v>342</v>
      </c>
      <c r="AA10" s="8">
        <v>272</v>
      </c>
      <c r="AB10" s="8">
        <v>375</v>
      </c>
      <c r="AC10" s="8">
        <v>428</v>
      </c>
      <c r="AD10" s="8">
        <v>343</v>
      </c>
      <c r="AE10" s="8">
        <v>404</v>
      </c>
      <c r="AF10" s="8">
        <v>222</v>
      </c>
      <c r="AG10" s="8">
        <v>363</v>
      </c>
    </row>
    <row r="11" spans="1:33" s="6" customFormat="1" ht="30" customHeight="1">
      <c r="A11" s="30"/>
      <c r="B11" s="19" t="s">
        <v>118</v>
      </c>
      <c r="C11" s="10">
        <v>1377</v>
      </c>
      <c r="D11" s="213">
        <v>1697</v>
      </c>
      <c r="E11" s="27">
        <v>-320</v>
      </c>
      <c r="F11" s="9">
        <v>0</v>
      </c>
      <c r="G11" s="8">
        <v>24</v>
      </c>
      <c r="H11" s="8">
        <v>24</v>
      </c>
      <c r="I11" s="8">
        <v>0</v>
      </c>
      <c r="J11" s="8">
        <v>23</v>
      </c>
      <c r="K11" s="8">
        <v>23</v>
      </c>
      <c r="L11" s="8">
        <v>0</v>
      </c>
      <c r="M11" s="8">
        <v>199</v>
      </c>
      <c r="N11" s="8">
        <v>0</v>
      </c>
      <c r="O11" s="8">
        <v>39</v>
      </c>
      <c r="P11" s="8">
        <v>39</v>
      </c>
      <c r="Q11" s="30"/>
      <c r="R11" s="18" t="s">
        <v>118</v>
      </c>
      <c r="S11" s="8">
        <v>0</v>
      </c>
      <c r="T11" s="8">
        <v>22</v>
      </c>
      <c r="U11" s="8">
        <v>160</v>
      </c>
      <c r="V11" s="8">
        <v>59</v>
      </c>
      <c r="W11" s="8">
        <v>164</v>
      </c>
      <c r="X11" s="8">
        <v>127</v>
      </c>
      <c r="Y11" s="8">
        <v>69</v>
      </c>
      <c r="Z11" s="8">
        <v>6</v>
      </c>
      <c r="AA11" s="8">
        <v>16</v>
      </c>
      <c r="AB11" s="8">
        <v>109</v>
      </c>
      <c r="AC11" s="8">
        <v>113</v>
      </c>
      <c r="AD11" s="8">
        <v>37</v>
      </c>
      <c r="AE11" s="8">
        <v>77</v>
      </c>
      <c r="AF11" s="8">
        <v>74</v>
      </c>
      <c r="AG11" s="8">
        <v>59</v>
      </c>
    </row>
    <row r="12" spans="1:33" s="6" customFormat="1" ht="30" customHeight="1">
      <c r="A12" s="30"/>
      <c r="B12" s="19" t="s">
        <v>119</v>
      </c>
      <c r="C12" s="10">
        <v>2760</v>
      </c>
      <c r="D12" s="213">
        <v>3017</v>
      </c>
      <c r="E12" s="27">
        <v>-257</v>
      </c>
      <c r="F12" s="9">
        <v>0</v>
      </c>
      <c r="G12" s="8">
        <v>137</v>
      </c>
      <c r="H12" s="8">
        <v>137</v>
      </c>
      <c r="I12" s="8">
        <v>0</v>
      </c>
      <c r="J12" s="8">
        <v>404</v>
      </c>
      <c r="K12" s="8">
        <v>404</v>
      </c>
      <c r="L12" s="8">
        <v>0</v>
      </c>
      <c r="M12" s="8">
        <v>148</v>
      </c>
      <c r="N12" s="8">
        <v>0</v>
      </c>
      <c r="O12" s="8">
        <v>529</v>
      </c>
      <c r="P12" s="8">
        <v>529</v>
      </c>
      <c r="Q12" s="30"/>
      <c r="R12" s="18" t="s">
        <v>119</v>
      </c>
      <c r="S12" s="8">
        <v>30</v>
      </c>
      <c r="T12" s="8">
        <v>28</v>
      </c>
      <c r="U12" s="8">
        <v>149</v>
      </c>
      <c r="V12" s="8">
        <v>0</v>
      </c>
      <c r="W12" s="8">
        <v>207</v>
      </c>
      <c r="X12" s="8">
        <v>271</v>
      </c>
      <c r="Y12" s="8">
        <v>40</v>
      </c>
      <c r="Z12" s="8">
        <v>95</v>
      </c>
      <c r="AA12" s="8">
        <v>103</v>
      </c>
      <c r="AB12" s="8">
        <v>86</v>
      </c>
      <c r="AC12" s="8">
        <v>213</v>
      </c>
      <c r="AD12" s="8">
        <v>64</v>
      </c>
      <c r="AE12" s="8">
        <v>97</v>
      </c>
      <c r="AF12" s="8">
        <v>21</v>
      </c>
      <c r="AG12" s="8">
        <v>138</v>
      </c>
    </row>
    <row r="13" spans="1:33" s="6" customFormat="1" ht="30" customHeight="1">
      <c r="A13" s="30"/>
      <c r="B13" s="19" t="s">
        <v>120</v>
      </c>
      <c r="C13" s="10">
        <v>815</v>
      </c>
      <c r="D13" s="213">
        <v>703</v>
      </c>
      <c r="E13" s="27">
        <v>112</v>
      </c>
      <c r="F13" s="9">
        <v>0</v>
      </c>
      <c r="G13" s="8">
        <v>76</v>
      </c>
      <c r="H13" s="8">
        <v>76</v>
      </c>
      <c r="I13" s="8">
        <v>0</v>
      </c>
      <c r="J13" s="8">
        <v>47</v>
      </c>
      <c r="K13" s="8">
        <v>47</v>
      </c>
      <c r="L13" s="8">
        <v>0</v>
      </c>
      <c r="M13" s="8">
        <v>126</v>
      </c>
      <c r="N13" s="8">
        <v>0</v>
      </c>
      <c r="O13" s="8">
        <v>94</v>
      </c>
      <c r="P13" s="8">
        <v>94</v>
      </c>
      <c r="Q13" s="30"/>
      <c r="R13" s="18" t="s">
        <v>120</v>
      </c>
      <c r="S13" s="8">
        <v>29</v>
      </c>
      <c r="T13" s="8">
        <v>32</v>
      </c>
      <c r="U13" s="8">
        <v>25</v>
      </c>
      <c r="V13" s="8">
        <v>31</v>
      </c>
      <c r="W13" s="8">
        <v>44</v>
      </c>
      <c r="X13" s="8">
        <v>34</v>
      </c>
      <c r="Y13" s="8">
        <v>35</v>
      </c>
      <c r="Z13" s="8">
        <v>33</v>
      </c>
      <c r="AA13" s="8">
        <v>17</v>
      </c>
      <c r="AB13" s="8">
        <v>35</v>
      </c>
      <c r="AC13" s="8">
        <v>28</v>
      </c>
      <c r="AD13" s="8">
        <v>33</v>
      </c>
      <c r="AE13" s="8">
        <v>48</v>
      </c>
      <c r="AF13" s="8">
        <v>18</v>
      </c>
      <c r="AG13" s="8">
        <v>30</v>
      </c>
    </row>
    <row r="14" spans="1:33" s="6" customFormat="1" ht="30" customHeight="1">
      <c r="A14" s="30"/>
      <c r="B14" s="19" t="s">
        <v>121</v>
      </c>
      <c r="C14" s="10">
        <v>4</v>
      </c>
      <c r="D14" s="213">
        <v>2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121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1145</v>
      </c>
      <c r="D15" s="213">
        <v>1464</v>
      </c>
      <c r="E15" s="27">
        <v>-319</v>
      </c>
      <c r="F15" s="9">
        <v>0</v>
      </c>
      <c r="G15" s="8">
        <v>69</v>
      </c>
      <c r="H15" s="8">
        <v>69</v>
      </c>
      <c r="I15" s="8">
        <v>0</v>
      </c>
      <c r="J15" s="8">
        <v>138</v>
      </c>
      <c r="K15" s="8">
        <v>138</v>
      </c>
      <c r="L15" s="8">
        <v>0</v>
      </c>
      <c r="M15" s="8">
        <v>96</v>
      </c>
      <c r="N15" s="8">
        <v>0</v>
      </c>
      <c r="O15" s="8">
        <v>114</v>
      </c>
      <c r="P15" s="8">
        <v>114</v>
      </c>
      <c r="Q15" s="30"/>
      <c r="R15" s="18" t="s">
        <v>266</v>
      </c>
      <c r="S15" s="8">
        <v>76</v>
      </c>
      <c r="T15" s="8">
        <v>52</v>
      </c>
      <c r="U15" s="8">
        <v>28</v>
      </c>
      <c r="V15" s="8">
        <v>31</v>
      </c>
      <c r="W15" s="8">
        <v>109</v>
      </c>
      <c r="X15" s="8">
        <v>23</v>
      </c>
      <c r="Y15" s="8">
        <v>52</v>
      </c>
      <c r="Z15" s="8">
        <v>50</v>
      </c>
      <c r="AA15" s="8">
        <v>10</v>
      </c>
      <c r="AB15" s="8">
        <v>54</v>
      </c>
      <c r="AC15" s="8">
        <v>8</v>
      </c>
      <c r="AD15" s="8">
        <v>89</v>
      </c>
      <c r="AE15" s="8">
        <v>69</v>
      </c>
      <c r="AF15" s="8">
        <v>39</v>
      </c>
      <c r="AG15" s="8">
        <v>38</v>
      </c>
    </row>
    <row r="16" spans="1:33" s="6" customFormat="1" ht="37.5" customHeight="1">
      <c r="A16" s="30"/>
      <c r="B16" s="19" t="s">
        <v>267</v>
      </c>
      <c r="C16" s="10">
        <v>192</v>
      </c>
      <c r="D16" s="213">
        <v>148</v>
      </c>
      <c r="E16" s="27">
        <v>44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4</v>
      </c>
      <c r="N16" s="8">
        <v>0</v>
      </c>
      <c r="O16" s="8">
        <v>44</v>
      </c>
      <c r="P16" s="8">
        <v>44</v>
      </c>
      <c r="Q16" s="30"/>
      <c r="R16" s="18" t="s">
        <v>267</v>
      </c>
      <c r="S16" s="8">
        <v>1</v>
      </c>
      <c r="T16" s="8">
        <v>9</v>
      </c>
      <c r="U16" s="8">
        <v>0</v>
      </c>
      <c r="V16" s="8">
        <v>13</v>
      </c>
      <c r="W16" s="8">
        <v>11</v>
      </c>
      <c r="X16" s="8">
        <v>0</v>
      </c>
      <c r="Y16" s="8">
        <v>42</v>
      </c>
      <c r="Z16" s="8">
        <v>7</v>
      </c>
      <c r="AA16" s="8">
        <v>17</v>
      </c>
      <c r="AB16" s="8">
        <v>9</v>
      </c>
      <c r="AC16" s="8">
        <v>4</v>
      </c>
      <c r="AD16" s="8">
        <v>11</v>
      </c>
      <c r="AE16" s="8">
        <v>4</v>
      </c>
      <c r="AF16" s="8">
        <v>7</v>
      </c>
      <c r="AG16" s="8">
        <v>9</v>
      </c>
    </row>
    <row r="17" spans="1:33" s="6" customFormat="1" ht="30" customHeight="1">
      <c r="A17" s="30"/>
      <c r="B17" s="19" t="s">
        <v>122</v>
      </c>
      <c r="C17" s="10">
        <v>11</v>
      </c>
      <c r="D17" s="213">
        <v>144</v>
      </c>
      <c r="E17" s="27">
        <v>-133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3</v>
      </c>
      <c r="P17" s="8">
        <v>3</v>
      </c>
      <c r="Q17" s="30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0</v>
      </c>
      <c r="AA17" s="8">
        <v>0</v>
      </c>
      <c r="AB17" s="8">
        <v>0</v>
      </c>
      <c r="AC17" s="8">
        <v>2</v>
      </c>
      <c r="AD17" s="8">
        <v>0</v>
      </c>
      <c r="AE17" s="8">
        <v>1</v>
      </c>
      <c r="AF17" s="8">
        <v>0</v>
      </c>
      <c r="AG17" s="8">
        <v>3</v>
      </c>
    </row>
    <row r="18" spans="1:33" s="6" customFormat="1" ht="30" customHeight="1">
      <c r="A18" s="30"/>
      <c r="B18" s="19" t="s">
        <v>123</v>
      </c>
      <c r="C18" s="10">
        <v>0</v>
      </c>
      <c r="D18" s="213">
        <v>4</v>
      </c>
      <c r="E18" s="27">
        <v>-4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7</v>
      </c>
      <c r="D20" s="213">
        <v>0</v>
      </c>
      <c r="E20" s="27">
        <v>7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7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69</v>
      </c>
      <c r="D21" s="213">
        <v>49</v>
      </c>
      <c r="E21" s="27">
        <v>20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25</v>
      </c>
      <c r="N21" s="8">
        <v>0</v>
      </c>
      <c r="O21" s="8">
        <v>9</v>
      </c>
      <c r="P21" s="8">
        <v>9</v>
      </c>
      <c r="Q21" s="30"/>
      <c r="R21" s="18" t="s">
        <v>269</v>
      </c>
      <c r="S21" s="8">
        <v>0</v>
      </c>
      <c r="T21" s="8">
        <v>6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16</v>
      </c>
      <c r="AA21" s="8">
        <v>0</v>
      </c>
      <c r="AB21" s="8">
        <v>0</v>
      </c>
      <c r="AC21" s="8">
        <v>0</v>
      </c>
      <c r="AD21" s="8">
        <v>7</v>
      </c>
      <c r="AE21" s="8">
        <v>3</v>
      </c>
      <c r="AF21" s="8">
        <v>3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2236</v>
      </c>
      <c r="D22" s="213">
        <v>160</v>
      </c>
      <c r="E22" s="27">
        <v>2076</v>
      </c>
      <c r="F22" s="9">
        <v>0</v>
      </c>
      <c r="G22" s="8">
        <v>150</v>
      </c>
      <c r="H22" s="8">
        <v>150</v>
      </c>
      <c r="I22" s="8">
        <v>0</v>
      </c>
      <c r="J22" s="8">
        <v>95</v>
      </c>
      <c r="K22" s="8">
        <v>95</v>
      </c>
      <c r="L22" s="8">
        <v>0</v>
      </c>
      <c r="M22" s="8">
        <v>201</v>
      </c>
      <c r="N22" s="8">
        <v>0</v>
      </c>
      <c r="O22" s="8">
        <v>149</v>
      </c>
      <c r="P22" s="8">
        <v>149</v>
      </c>
      <c r="Q22" s="31"/>
      <c r="R22" s="18" t="s">
        <v>125</v>
      </c>
      <c r="S22" s="8">
        <v>82</v>
      </c>
      <c r="T22" s="8">
        <v>120</v>
      </c>
      <c r="U22" s="8">
        <v>97</v>
      </c>
      <c r="V22" s="8">
        <v>98</v>
      </c>
      <c r="W22" s="8">
        <v>185</v>
      </c>
      <c r="X22" s="8">
        <v>188</v>
      </c>
      <c r="Y22" s="8">
        <v>132</v>
      </c>
      <c r="Z22" s="8">
        <v>135</v>
      </c>
      <c r="AA22" s="8">
        <v>109</v>
      </c>
      <c r="AB22" s="8">
        <v>82</v>
      </c>
      <c r="AC22" s="8">
        <v>60</v>
      </c>
      <c r="AD22" s="8">
        <v>102</v>
      </c>
      <c r="AE22" s="8">
        <v>105</v>
      </c>
      <c r="AF22" s="8">
        <v>60</v>
      </c>
      <c r="AG22" s="8">
        <v>86</v>
      </c>
    </row>
    <row r="23" spans="1:33" s="15" customFormat="1" ht="30" customHeight="1">
      <c r="A23" s="230" t="s">
        <v>17</v>
      </c>
      <c r="B23" s="38" t="s">
        <v>128</v>
      </c>
      <c r="C23" s="39">
        <v>2166</v>
      </c>
      <c r="D23" s="212">
        <v>2716</v>
      </c>
      <c r="E23" s="112">
        <v>-550</v>
      </c>
      <c r="F23" s="42">
        <v>0</v>
      </c>
      <c r="G23" s="40">
        <v>94</v>
      </c>
      <c r="H23" s="40">
        <v>94</v>
      </c>
      <c r="I23" s="40">
        <v>0</v>
      </c>
      <c r="J23" s="40">
        <v>385</v>
      </c>
      <c r="K23" s="40">
        <v>385</v>
      </c>
      <c r="L23" s="40">
        <v>0</v>
      </c>
      <c r="M23" s="40">
        <v>847</v>
      </c>
      <c r="N23" s="40">
        <v>0</v>
      </c>
      <c r="O23" s="40">
        <v>150</v>
      </c>
      <c r="P23" s="40">
        <v>150</v>
      </c>
      <c r="Q23" s="230" t="s">
        <v>17</v>
      </c>
      <c r="R23" s="38" t="s">
        <v>128</v>
      </c>
      <c r="S23" s="40">
        <v>67</v>
      </c>
      <c r="T23" s="40">
        <v>45</v>
      </c>
      <c r="U23" s="40">
        <v>67</v>
      </c>
      <c r="V23" s="40">
        <v>5</v>
      </c>
      <c r="W23" s="40">
        <v>142</v>
      </c>
      <c r="X23" s="40">
        <v>43</v>
      </c>
      <c r="Y23" s="40">
        <v>25</v>
      </c>
      <c r="Z23" s="40">
        <v>91</v>
      </c>
      <c r="AA23" s="40">
        <v>18</v>
      </c>
      <c r="AB23" s="40">
        <v>14</v>
      </c>
      <c r="AC23" s="40">
        <v>21</v>
      </c>
      <c r="AD23" s="40">
        <v>46</v>
      </c>
      <c r="AE23" s="40">
        <v>45</v>
      </c>
      <c r="AF23" s="40">
        <v>41</v>
      </c>
      <c r="AG23" s="40">
        <v>20</v>
      </c>
    </row>
    <row r="24" spans="1:33" s="6" customFormat="1" ht="30" customHeight="1">
      <c r="A24" s="231"/>
      <c r="B24" s="19" t="s">
        <v>129</v>
      </c>
      <c r="C24" s="10">
        <v>110</v>
      </c>
      <c r="D24" s="213">
        <v>111</v>
      </c>
      <c r="E24" s="27">
        <v>-1</v>
      </c>
      <c r="F24" s="9">
        <v>0</v>
      </c>
      <c r="G24" s="8">
        <v>0</v>
      </c>
      <c r="H24" s="8">
        <v>0</v>
      </c>
      <c r="I24" s="8">
        <v>0</v>
      </c>
      <c r="J24" s="8">
        <v>35</v>
      </c>
      <c r="K24" s="8">
        <v>35</v>
      </c>
      <c r="L24" s="8">
        <v>0</v>
      </c>
      <c r="M24" s="8">
        <v>0</v>
      </c>
      <c r="N24" s="8">
        <v>0</v>
      </c>
      <c r="O24" s="8">
        <v>6</v>
      </c>
      <c r="P24" s="177">
        <v>6</v>
      </c>
      <c r="Q24" s="231"/>
      <c r="R24" s="18" t="s">
        <v>129</v>
      </c>
      <c r="S24" s="8">
        <v>3</v>
      </c>
      <c r="T24" s="8">
        <v>8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3</v>
      </c>
      <c r="AD24" s="8">
        <v>8</v>
      </c>
      <c r="AE24" s="8">
        <v>32</v>
      </c>
      <c r="AF24" s="8">
        <v>12</v>
      </c>
      <c r="AG24" s="8">
        <v>1</v>
      </c>
    </row>
    <row r="25" spans="1:33" s="15" customFormat="1" ht="30" customHeight="1">
      <c r="A25" s="230" t="s">
        <v>19</v>
      </c>
      <c r="B25" s="38" t="s">
        <v>130</v>
      </c>
      <c r="C25" s="39">
        <v>5708</v>
      </c>
      <c r="D25" s="212">
        <v>8563</v>
      </c>
      <c r="E25" s="112">
        <v>-2855</v>
      </c>
      <c r="F25" s="42">
        <v>0</v>
      </c>
      <c r="G25" s="40">
        <v>213</v>
      </c>
      <c r="H25" s="40">
        <v>213</v>
      </c>
      <c r="I25" s="40">
        <v>0</v>
      </c>
      <c r="J25" s="40">
        <v>243</v>
      </c>
      <c r="K25" s="40">
        <v>243</v>
      </c>
      <c r="L25" s="40">
        <v>0</v>
      </c>
      <c r="M25" s="40">
        <v>600</v>
      </c>
      <c r="N25" s="40">
        <v>0</v>
      </c>
      <c r="O25" s="40">
        <v>473</v>
      </c>
      <c r="P25" s="40">
        <v>473</v>
      </c>
      <c r="Q25" s="230" t="s">
        <v>19</v>
      </c>
      <c r="R25" s="38" t="s">
        <v>130</v>
      </c>
      <c r="S25" s="40">
        <v>342</v>
      </c>
      <c r="T25" s="40">
        <v>261</v>
      </c>
      <c r="U25" s="40">
        <v>205</v>
      </c>
      <c r="V25" s="40">
        <v>212</v>
      </c>
      <c r="W25" s="40">
        <v>333</v>
      </c>
      <c r="X25" s="40">
        <v>391</v>
      </c>
      <c r="Y25" s="40">
        <v>216</v>
      </c>
      <c r="Z25" s="40">
        <v>361</v>
      </c>
      <c r="AA25" s="40">
        <v>555</v>
      </c>
      <c r="AB25" s="40">
        <v>194</v>
      </c>
      <c r="AC25" s="40">
        <v>239</v>
      </c>
      <c r="AD25" s="40">
        <v>346</v>
      </c>
      <c r="AE25" s="40">
        <v>187</v>
      </c>
      <c r="AF25" s="40">
        <v>82</v>
      </c>
      <c r="AG25" s="40">
        <v>255</v>
      </c>
    </row>
    <row r="26" spans="1:33" s="6" customFormat="1" ht="30" customHeight="1">
      <c r="A26" s="231"/>
      <c r="B26" s="19" t="s">
        <v>131</v>
      </c>
      <c r="C26" s="10">
        <v>91</v>
      </c>
      <c r="D26" s="213">
        <v>202</v>
      </c>
      <c r="E26" s="27">
        <v>-111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0</v>
      </c>
      <c r="O26" s="8">
        <v>44</v>
      </c>
      <c r="P26" s="8">
        <v>44</v>
      </c>
      <c r="Q26" s="231"/>
      <c r="R26" s="18" t="s">
        <v>131</v>
      </c>
      <c r="S26" s="8">
        <v>0</v>
      </c>
      <c r="T26" s="8">
        <v>5</v>
      </c>
      <c r="U26" s="8">
        <v>0</v>
      </c>
      <c r="V26" s="8">
        <v>9</v>
      </c>
      <c r="W26" s="8">
        <v>13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10</v>
      </c>
      <c r="AE26" s="8">
        <v>9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4</v>
      </c>
      <c r="D27" s="212">
        <v>5</v>
      </c>
      <c r="E27" s="112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4</v>
      </c>
      <c r="P27" s="40">
        <v>4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2165</v>
      </c>
      <c r="D28" s="212">
        <v>2467</v>
      </c>
      <c r="E28" s="112">
        <v>-302</v>
      </c>
      <c r="F28" s="42">
        <v>0</v>
      </c>
      <c r="G28" s="40">
        <v>99</v>
      </c>
      <c r="H28" s="40">
        <v>99</v>
      </c>
      <c r="I28" s="40">
        <v>0</v>
      </c>
      <c r="J28" s="40">
        <v>98</v>
      </c>
      <c r="K28" s="40">
        <v>98</v>
      </c>
      <c r="L28" s="40">
        <v>0</v>
      </c>
      <c r="M28" s="40">
        <v>75</v>
      </c>
      <c r="N28" s="40">
        <v>0</v>
      </c>
      <c r="O28" s="40">
        <v>258</v>
      </c>
      <c r="P28" s="40">
        <v>258</v>
      </c>
      <c r="Q28" s="230" t="s">
        <v>24</v>
      </c>
      <c r="R28" s="38" t="s">
        <v>133</v>
      </c>
      <c r="S28" s="40">
        <v>36</v>
      </c>
      <c r="T28" s="40">
        <v>75</v>
      </c>
      <c r="U28" s="40">
        <v>32</v>
      </c>
      <c r="V28" s="40">
        <v>138</v>
      </c>
      <c r="W28" s="40">
        <v>80</v>
      </c>
      <c r="X28" s="40">
        <v>432</v>
      </c>
      <c r="Y28" s="40">
        <v>96</v>
      </c>
      <c r="Z28" s="40">
        <v>85</v>
      </c>
      <c r="AA28" s="40">
        <v>93</v>
      </c>
      <c r="AB28" s="40">
        <v>114</v>
      </c>
      <c r="AC28" s="40">
        <v>106</v>
      </c>
      <c r="AD28" s="40">
        <v>155</v>
      </c>
      <c r="AE28" s="40">
        <v>55</v>
      </c>
      <c r="AF28" s="40">
        <v>89</v>
      </c>
      <c r="AG28" s="40">
        <v>49</v>
      </c>
    </row>
    <row r="29" spans="1:33" s="54" customFormat="1" ht="30" customHeight="1">
      <c r="A29" s="231"/>
      <c r="B29" s="19" t="s">
        <v>440</v>
      </c>
      <c r="C29" s="10">
        <v>277</v>
      </c>
      <c r="D29" s="213">
        <v>229</v>
      </c>
      <c r="E29" s="27">
        <v>48</v>
      </c>
      <c r="F29" s="9">
        <v>0</v>
      </c>
      <c r="G29" s="8">
        <v>0</v>
      </c>
      <c r="H29" s="8">
        <v>0</v>
      </c>
      <c r="I29" s="8">
        <v>0</v>
      </c>
      <c r="J29" s="8">
        <v>57</v>
      </c>
      <c r="K29" s="8">
        <v>57</v>
      </c>
      <c r="L29" s="8">
        <v>0</v>
      </c>
      <c r="M29" s="8">
        <v>37</v>
      </c>
      <c r="N29" s="8">
        <v>0</v>
      </c>
      <c r="O29" s="8">
        <v>7</v>
      </c>
      <c r="P29" s="8">
        <v>7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68</v>
      </c>
      <c r="Y29" s="8">
        <v>40</v>
      </c>
      <c r="Z29" s="8">
        <v>0</v>
      </c>
      <c r="AA29" s="8">
        <v>0</v>
      </c>
      <c r="AB29" s="8">
        <v>0</v>
      </c>
      <c r="AC29" s="8">
        <v>0</v>
      </c>
      <c r="AD29" s="8">
        <v>40</v>
      </c>
      <c r="AE29" s="8">
        <v>23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109</v>
      </c>
      <c r="D30" s="214">
        <v>606</v>
      </c>
      <c r="E30" s="205">
        <v>-497</v>
      </c>
      <c r="F30" s="42">
        <v>0</v>
      </c>
      <c r="G30" s="40">
        <v>0</v>
      </c>
      <c r="H30" s="40">
        <v>0</v>
      </c>
      <c r="I30" s="40">
        <v>0</v>
      </c>
      <c r="J30" s="40">
        <v>19</v>
      </c>
      <c r="K30" s="40">
        <v>19</v>
      </c>
      <c r="L30" s="40">
        <v>0</v>
      </c>
      <c r="M30" s="40">
        <v>0</v>
      </c>
      <c r="N30" s="40">
        <v>0</v>
      </c>
      <c r="O30" s="40">
        <v>1</v>
      </c>
      <c r="P30" s="40">
        <v>1</v>
      </c>
      <c r="Q30" s="5" t="s">
        <v>34</v>
      </c>
      <c r="R30" s="43" t="s">
        <v>134</v>
      </c>
      <c r="S30" s="40">
        <v>16</v>
      </c>
      <c r="T30" s="40">
        <v>0</v>
      </c>
      <c r="U30" s="40">
        <v>0</v>
      </c>
      <c r="V30" s="40">
        <v>0</v>
      </c>
      <c r="W30" s="40">
        <v>13</v>
      </c>
      <c r="X30" s="40">
        <v>60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7"/>
    </row>
    <row r="32" spans="1:33" s="25" customFormat="1" ht="18.75">
      <c r="A32" s="46"/>
      <c r="D32" s="181"/>
      <c r="Q32" s="47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37"/>
  <sheetViews>
    <sheetView zoomScale="70" zoomScaleNormal="70" workbookViewId="0">
      <selection activeCell="B35" sqref="B35:C3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563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18. BILANS BEZROBOTNYCH DO 30 ROKU ŻYCIA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27066</v>
      </c>
      <c r="D6" s="168">
        <v>27726</v>
      </c>
      <c r="E6" s="27">
        <v>-660</v>
      </c>
      <c r="F6" s="9">
        <v>1668</v>
      </c>
      <c r="G6" s="8">
        <v>835</v>
      </c>
      <c r="H6" s="8">
        <v>2503</v>
      </c>
      <c r="I6" s="8">
        <v>978</v>
      </c>
      <c r="J6" s="8">
        <v>683</v>
      </c>
      <c r="K6" s="8">
        <v>1661</v>
      </c>
      <c r="L6" s="8">
        <v>1263</v>
      </c>
      <c r="M6" s="8">
        <v>1501</v>
      </c>
      <c r="N6" s="8">
        <v>1518</v>
      </c>
      <c r="O6" s="8">
        <v>1996</v>
      </c>
      <c r="P6" s="8">
        <v>3514</v>
      </c>
      <c r="Q6" s="48" t="s">
        <v>12</v>
      </c>
      <c r="R6" s="18" t="s">
        <v>81</v>
      </c>
      <c r="S6" s="8">
        <v>866</v>
      </c>
      <c r="T6" s="8">
        <v>954</v>
      </c>
      <c r="U6" s="8">
        <v>804</v>
      </c>
      <c r="V6" s="8">
        <v>861</v>
      </c>
      <c r="W6" s="8">
        <v>2836</v>
      </c>
      <c r="X6" s="8">
        <v>1844</v>
      </c>
      <c r="Y6" s="8">
        <v>749</v>
      </c>
      <c r="Z6" s="8">
        <v>1309</v>
      </c>
      <c r="AA6" s="8">
        <v>1076</v>
      </c>
      <c r="AB6" s="8">
        <v>739</v>
      </c>
      <c r="AC6" s="8">
        <v>731</v>
      </c>
      <c r="AD6" s="8">
        <v>1081</v>
      </c>
      <c r="AE6" s="8">
        <v>939</v>
      </c>
      <c r="AF6" s="8">
        <v>703</v>
      </c>
      <c r="AG6" s="8">
        <v>1132</v>
      </c>
    </row>
    <row r="7" spans="1:33" s="15" customFormat="1" ht="30" customHeight="1">
      <c r="A7" s="30" t="s">
        <v>17</v>
      </c>
      <c r="B7" s="38" t="s">
        <v>82</v>
      </c>
      <c r="C7" s="39">
        <v>5161</v>
      </c>
      <c r="D7" s="203">
        <v>5911</v>
      </c>
      <c r="E7" s="112">
        <v>-750</v>
      </c>
      <c r="F7" s="42">
        <v>392</v>
      </c>
      <c r="G7" s="40">
        <v>205</v>
      </c>
      <c r="H7" s="40">
        <v>597</v>
      </c>
      <c r="I7" s="40">
        <v>341</v>
      </c>
      <c r="J7" s="40">
        <v>192</v>
      </c>
      <c r="K7" s="40">
        <v>533</v>
      </c>
      <c r="L7" s="40">
        <v>278</v>
      </c>
      <c r="M7" s="40">
        <v>302</v>
      </c>
      <c r="N7" s="40">
        <v>253</v>
      </c>
      <c r="O7" s="40">
        <v>219</v>
      </c>
      <c r="P7" s="40">
        <v>472</v>
      </c>
      <c r="Q7" s="29" t="s">
        <v>17</v>
      </c>
      <c r="R7" s="38" t="s">
        <v>82</v>
      </c>
      <c r="S7" s="40">
        <v>158</v>
      </c>
      <c r="T7" s="40">
        <v>179</v>
      </c>
      <c r="U7" s="40">
        <v>151</v>
      </c>
      <c r="V7" s="40">
        <v>128</v>
      </c>
      <c r="W7" s="40">
        <v>547</v>
      </c>
      <c r="X7" s="40">
        <v>304</v>
      </c>
      <c r="Y7" s="40">
        <v>118</v>
      </c>
      <c r="Z7" s="40">
        <v>238</v>
      </c>
      <c r="AA7" s="40">
        <v>159</v>
      </c>
      <c r="AB7" s="40">
        <v>125</v>
      </c>
      <c r="AC7" s="40">
        <v>130</v>
      </c>
      <c r="AD7" s="40">
        <v>290</v>
      </c>
      <c r="AE7" s="40">
        <v>151</v>
      </c>
      <c r="AF7" s="40">
        <v>86</v>
      </c>
      <c r="AG7" s="40">
        <v>215</v>
      </c>
    </row>
    <row r="8" spans="1:33" s="6" customFormat="1" ht="30" customHeight="1">
      <c r="A8" s="30"/>
      <c r="B8" s="18" t="s">
        <v>83</v>
      </c>
      <c r="C8" s="10">
        <v>1076</v>
      </c>
      <c r="D8" s="168">
        <v>1488</v>
      </c>
      <c r="E8" s="27">
        <v>-412</v>
      </c>
      <c r="F8" s="9">
        <v>152</v>
      </c>
      <c r="G8" s="8">
        <v>67</v>
      </c>
      <c r="H8" s="8">
        <v>219</v>
      </c>
      <c r="I8" s="8">
        <v>52</v>
      </c>
      <c r="J8" s="8">
        <v>25</v>
      </c>
      <c r="K8" s="8">
        <v>77</v>
      </c>
      <c r="L8" s="8">
        <v>103</v>
      </c>
      <c r="M8" s="8">
        <v>60</v>
      </c>
      <c r="N8" s="8">
        <v>61</v>
      </c>
      <c r="O8" s="8">
        <v>40</v>
      </c>
      <c r="P8" s="8">
        <v>101</v>
      </c>
      <c r="Q8" s="30"/>
      <c r="R8" s="18" t="s">
        <v>83</v>
      </c>
      <c r="S8" s="8">
        <v>31</v>
      </c>
      <c r="T8" s="8">
        <v>48</v>
      </c>
      <c r="U8" s="8">
        <v>28</v>
      </c>
      <c r="V8" s="8">
        <v>29</v>
      </c>
      <c r="W8" s="8">
        <v>88</v>
      </c>
      <c r="X8" s="8">
        <v>37</v>
      </c>
      <c r="Y8" s="8">
        <v>18</v>
      </c>
      <c r="Z8" s="8">
        <v>35</v>
      </c>
      <c r="AA8" s="8">
        <v>24</v>
      </c>
      <c r="AB8" s="8">
        <v>16</v>
      </c>
      <c r="AC8" s="8">
        <v>25</v>
      </c>
      <c r="AD8" s="8">
        <v>59</v>
      </c>
      <c r="AE8" s="8">
        <v>23</v>
      </c>
      <c r="AF8" s="8">
        <v>17</v>
      </c>
      <c r="AG8" s="8">
        <v>38</v>
      </c>
    </row>
    <row r="9" spans="1:33" s="157" customFormat="1" ht="30" customHeight="1">
      <c r="A9" s="165"/>
      <c r="B9" s="156" t="s">
        <v>84</v>
      </c>
      <c r="C9" s="10">
        <v>4085</v>
      </c>
      <c r="D9" s="168">
        <v>4423</v>
      </c>
      <c r="E9" s="27">
        <v>-338</v>
      </c>
      <c r="F9" s="9">
        <v>240</v>
      </c>
      <c r="G9" s="8">
        <v>138</v>
      </c>
      <c r="H9" s="8">
        <v>378</v>
      </c>
      <c r="I9" s="8">
        <v>289</v>
      </c>
      <c r="J9" s="8">
        <v>167</v>
      </c>
      <c r="K9" s="8">
        <v>456</v>
      </c>
      <c r="L9" s="8">
        <v>175</v>
      </c>
      <c r="M9" s="8">
        <v>242</v>
      </c>
      <c r="N9" s="8">
        <v>192</v>
      </c>
      <c r="O9" s="8">
        <v>179</v>
      </c>
      <c r="P9" s="8">
        <v>371</v>
      </c>
      <c r="Q9" s="165"/>
      <c r="R9" s="156" t="s">
        <v>84</v>
      </c>
      <c r="S9" s="8">
        <v>127</v>
      </c>
      <c r="T9" s="8">
        <v>131</v>
      </c>
      <c r="U9" s="8">
        <v>123</v>
      </c>
      <c r="V9" s="8">
        <v>99</v>
      </c>
      <c r="W9" s="8">
        <v>459</v>
      </c>
      <c r="X9" s="8">
        <v>267</v>
      </c>
      <c r="Y9" s="8">
        <v>100</v>
      </c>
      <c r="Z9" s="8">
        <v>203</v>
      </c>
      <c r="AA9" s="8">
        <v>135</v>
      </c>
      <c r="AB9" s="8">
        <v>109</v>
      </c>
      <c r="AC9" s="8">
        <v>105</v>
      </c>
      <c r="AD9" s="8">
        <v>231</v>
      </c>
      <c r="AE9" s="8">
        <v>128</v>
      </c>
      <c r="AF9" s="8">
        <v>69</v>
      </c>
      <c r="AG9" s="8">
        <v>177</v>
      </c>
    </row>
    <row r="10" spans="1:33" s="157" customFormat="1" ht="30" customHeight="1">
      <c r="A10" s="165"/>
      <c r="B10" s="156" t="s">
        <v>85</v>
      </c>
      <c r="C10" s="158">
        <v>9</v>
      </c>
      <c r="D10" s="168">
        <v>4</v>
      </c>
      <c r="E10" s="27">
        <v>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1</v>
      </c>
      <c r="O10" s="8">
        <v>0</v>
      </c>
      <c r="P10" s="8">
        <v>1</v>
      </c>
      <c r="Q10" s="165"/>
      <c r="R10" s="156" t="s">
        <v>85</v>
      </c>
      <c r="S10" s="8">
        <v>0</v>
      </c>
      <c r="T10" s="8">
        <v>0</v>
      </c>
      <c r="U10" s="8">
        <v>1</v>
      </c>
      <c r="V10" s="8">
        <v>1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2</v>
      </c>
      <c r="AC10" s="8">
        <v>2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34</v>
      </c>
      <c r="D11" s="168">
        <v>28</v>
      </c>
      <c r="E11" s="27">
        <v>6</v>
      </c>
      <c r="F11" s="9">
        <v>0</v>
      </c>
      <c r="G11" s="8">
        <v>5</v>
      </c>
      <c r="H11" s="8">
        <v>5</v>
      </c>
      <c r="I11" s="8">
        <v>6</v>
      </c>
      <c r="J11" s="8">
        <v>7</v>
      </c>
      <c r="K11" s="8">
        <v>13</v>
      </c>
      <c r="L11" s="8">
        <v>1</v>
      </c>
      <c r="M11" s="8">
        <v>1</v>
      </c>
      <c r="N11" s="8">
        <v>1</v>
      </c>
      <c r="O11" s="8">
        <v>2</v>
      </c>
      <c r="P11" s="8">
        <v>3</v>
      </c>
      <c r="Q11" s="30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2</v>
      </c>
      <c r="X11" s="8">
        <v>1</v>
      </c>
      <c r="Y11" s="8">
        <v>1</v>
      </c>
      <c r="Z11" s="8">
        <v>1</v>
      </c>
      <c r="AA11" s="8">
        <v>0</v>
      </c>
      <c r="AB11" s="8">
        <v>0</v>
      </c>
      <c r="AC11" s="8">
        <v>4</v>
      </c>
      <c r="AD11" s="8">
        <v>1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30"/>
      <c r="B12" s="18" t="s">
        <v>87</v>
      </c>
      <c r="C12" s="10">
        <v>768</v>
      </c>
      <c r="D12" s="168">
        <v>1028</v>
      </c>
      <c r="E12" s="27">
        <v>-260</v>
      </c>
      <c r="F12" s="9">
        <v>50</v>
      </c>
      <c r="G12" s="8">
        <v>32</v>
      </c>
      <c r="H12" s="8">
        <v>82</v>
      </c>
      <c r="I12" s="8">
        <v>37</v>
      </c>
      <c r="J12" s="8">
        <v>34</v>
      </c>
      <c r="K12" s="8">
        <v>71</v>
      </c>
      <c r="L12" s="8">
        <v>21</v>
      </c>
      <c r="M12" s="8">
        <v>38</v>
      </c>
      <c r="N12" s="8">
        <v>2</v>
      </c>
      <c r="O12" s="8">
        <v>10</v>
      </c>
      <c r="P12" s="8">
        <v>12</v>
      </c>
      <c r="Q12" s="30"/>
      <c r="R12" s="18" t="s">
        <v>87</v>
      </c>
      <c r="S12" s="8">
        <v>5</v>
      </c>
      <c r="T12" s="8">
        <v>20</v>
      </c>
      <c r="U12" s="8">
        <v>18</v>
      </c>
      <c r="V12" s="8">
        <v>21</v>
      </c>
      <c r="W12" s="8">
        <v>120</v>
      </c>
      <c r="X12" s="8">
        <v>73</v>
      </c>
      <c r="Y12" s="8">
        <v>18</v>
      </c>
      <c r="Z12" s="8">
        <v>52</v>
      </c>
      <c r="AA12" s="8">
        <v>22</v>
      </c>
      <c r="AB12" s="8">
        <v>16</v>
      </c>
      <c r="AC12" s="8">
        <v>11</v>
      </c>
      <c r="AD12" s="8">
        <v>86</v>
      </c>
      <c r="AE12" s="8">
        <v>39</v>
      </c>
      <c r="AF12" s="8">
        <v>2</v>
      </c>
      <c r="AG12" s="8">
        <v>41</v>
      </c>
    </row>
    <row r="13" spans="1:33" s="6" customFormat="1" ht="30" customHeight="1">
      <c r="A13" s="30"/>
      <c r="B13" s="18" t="s">
        <v>88</v>
      </c>
      <c r="C13" s="10">
        <v>2</v>
      </c>
      <c r="D13" s="168">
        <v>0</v>
      </c>
      <c r="E13" s="27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2</v>
      </c>
      <c r="P13" s="8">
        <v>2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310</v>
      </c>
      <c r="D14" s="168">
        <v>321</v>
      </c>
      <c r="E14" s="27">
        <v>-11</v>
      </c>
      <c r="F14" s="9">
        <v>10</v>
      </c>
      <c r="G14" s="8">
        <v>2</v>
      </c>
      <c r="H14" s="8">
        <v>12</v>
      </c>
      <c r="I14" s="8">
        <v>57</v>
      </c>
      <c r="J14" s="8">
        <v>34</v>
      </c>
      <c r="K14" s="8">
        <v>91</v>
      </c>
      <c r="L14" s="8">
        <v>21</v>
      </c>
      <c r="M14" s="8">
        <v>61</v>
      </c>
      <c r="N14" s="8">
        <v>21</v>
      </c>
      <c r="O14" s="8">
        <v>15</v>
      </c>
      <c r="P14" s="8">
        <v>36</v>
      </c>
      <c r="Q14" s="30"/>
      <c r="R14" s="18" t="s">
        <v>89</v>
      </c>
      <c r="S14" s="8">
        <v>2</v>
      </c>
      <c r="T14" s="8">
        <v>6</v>
      </c>
      <c r="U14" s="8">
        <v>1</v>
      </c>
      <c r="V14" s="8">
        <v>0</v>
      </c>
      <c r="W14" s="8">
        <v>44</v>
      </c>
      <c r="X14" s="8">
        <v>0</v>
      </c>
      <c r="Y14" s="8">
        <v>8</v>
      </c>
      <c r="Z14" s="8">
        <v>12</v>
      </c>
      <c r="AA14" s="8">
        <v>0</v>
      </c>
      <c r="AB14" s="8">
        <v>1</v>
      </c>
      <c r="AC14" s="8">
        <v>2</v>
      </c>
      <c r="AD14" s="8">
        <v>2</v>
      </c>
      <c r="AE14" s="8">
        <v>4</v>
      </c>
      <c r="AF14" s="8">
        <v>6</v>
      </c>
      <c r="AG14" s="8">
        <v>1</v>
      </c>
    </row>
    <row r="15" spans="1:33" s="6" customFormat="1" ht="30" customHeight="1">
      <c r="A15" s="31"/>
      <c r="B15" s="18" t="s">
        <v>90</v>
      </c>
      <c r="C15" s="10">
        <v>53</v>
      </c>
      <c r="D15" s="168">
        <v>58</v>
      </c>
      <c r="E15" s="27">
        <v>-5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0</v>
      </c>
      <c r="O15" s="8">
        <v>13</v>
      </c>
      <c r="P15" s="8">
        <v>13</v>
      </c>
      <c r="Q15" s="31"/>
      <c r="R15" s="18" t="s">
        <v>90</v>
      </c>
      <c r="S15" s="8">
        <v>0</v>
      </c>
      <c r="T15" s="8">
        <v>0</v>
      </c>
      <c r="U15" s="8">
        <v>2</v>
      </c>
      <c r="V15" s="8">
        <v>0</v>
      </c>
      <c r="W15" s="8">
        <v>7</v>
      </c>
      <c r="X15" s="8">
        <v>5</v>
      </c>
      <c r="Y15" s="8">
        <v>2</v>
      </c>
      <c r="Z15" s="8">
        <v>1</v>
      </c>
      <c r="AA15" s="8">
        <v>6</v>
      </c>
      <c r="AB15" s="8">
        <v>4</v>
      </c>
      <c r="AC15" s="8">
        <v>2</v>
      </c>
      <c r="AD15" s="8">
        <v>5</v>
      </c>
      <c r="AE15" s="8">
        <v>0</v>
      </c>
      <c r="AF15" s="8">
        <v>5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4975</v>
      </c>
      <c r="D16" s="203">
        <v>6379</v>
      </c>
      <c r="E16" s="112">
        <v>-1404</v>
      </c>
      <c r="F16" s="42">
        <v>428</v>
      </c>
      <c r="G16" s="40">
        <v>199</v>
      </c>
      <c r="H16" s="40">
        <v>627</v>
      </c>
      <c r="I16" s="40">
        <v>307</v>
      </c>
      <c r="J16" s="40">
        <v>179</v>
      </c>
      <c r="K16" s="40">
        <v>486</v>
      </c>
      <c r="L16" s="40">
        <v>308</v>
      </c>
      <c r="M16" s="40">
        <v>308</v>
      </c>
      <c r="N16" s="40">
        <v>222</v>
      </c>
      <c r="O16" s="40">
        <v>219</v>
      </c>
      <c r="P16" s="40">
        <v>441</v>
      </c>
      <c r="Q16" s="30" t="s">
        <v>19</v>
      </c>
      <c r="R16" s="38" t="s">
        <v>91</v>
      </c>
      <c r="S16" s="40">
        <v>116</v>
      </c>
      <c r="T16" s="40">
        <v>204</v>
      </c>
      <c r="U16" s="40">
        <v>139</v>
      </c>
      <c r="V16" s="40">
        <v>158</v>
      </c>
      <c r="W16" s="40">
        <v>459</v>
      </c>
      <c r="X16" s="40">
        <v>239</v>
      </c>
      <c r="Y16" s="40">
        <v>142</v>
      </c>
      <c r="Z16" s="40">
        <v>266</v>
      </c>
      <c r="AA16" s="40">
        <v>143</v>
      </c>
      <c r="AB16" s="40">
        <v>130</v>
      </c>
      <c r="AC16" s="40">
        <v>110</v>
      </c>
      <c r="AD16" s="40">
        <v>260</v>
      </c>
      <c r="AE16" s="40">
        <v>171</v>
      </c>
      <c r="AF16" s="40">
        <v>85</v>
      </c>
      <c r="AG16" s="40">
        <v>183</v>
      </c>
    </row>
    <row r="17" spans="1:33" s="6" customFormat="1" ht="30" customHeight="1">
      <c r="A17" s="30" t="s">
        <v>103</v>
      </c>
      <c r="B17" s="18" t="s">
        <v>101</v>
      </c>
      <c r="C17" s="10">
        <v>3081</v>
      </c>
      <c r="D17" s="168">
        <v>3507</v>
      </c>
      <c r="E17" s="27">
        <v>-426</v>
      </c>
      <c r="F17" s="9">
        <v>264</v>
      </c>
      <c r="G17" s="8">
        <v>114</v>
      </c>
      <c r="H17" s="8">
        <v>378</v>
      </c>
      <c r="I17" s="8">
        <v>183</v>
      </c>
      <c r="J17" s="8">
        <v>111</v>
      </c>
      <c r="K17" s="8">
        <v>294</v>
      </c>
      <c r="L17" s="8">
        <v>169</v>
      </c>
      <c r="M17" s="8">
        <v>161</v>
      </c>
      <c r="N17" s="8">
        <v>114</v>
      </c>
      <c r="O17" s="8">
        <v>126</v>
      </c>
      <c r="P17" s="8">
        <v>240</v>
      </c>
      <c r="Q17" s="30" t="s">
        <v>103</v>
      </c>
      <c r="R17" s="18" t="s">
        <v>101</v>
      </c>
      <c r="S17" s="8">
        <v>73</v>
      </c>
      <c r="T17" s="8">
        <v>124</v>
      </c>
      <c r="U17" s="8">
        <v>90</v>
      </c>
      <c r="V17" s="8">
        <v>96</v>
      </c>
      <c r="W17" s="8">
        <v>328</v>
      </c>
      <c r="X17" s="8">
        <v>148</v>
      </c>
      <c r="Y17" s="8">
        <v>103</v>
      </c>
      <c r="Z17" s="8">
        <v>153</v>
      </c>
      <c r="AA17" s="8">
        <v>76</v>
      </c>
      <c r="AB17" s="8">
        <v>87</v>
      </c>
      <c r="AC17" s="8">
        <v>72</v>
      </c>
      <c r="AD17" s="8">
        <v>194</v>
      </c>
      <c r="AE17" s="8">
        <v>116</v>
      </c>
      <c r="AF17" s="8">
        <v>49</v>
      </c>
      <c r="AG17" s="8">
        <v>130</v>
      </c>
    </row>
    <row r="18" spans="1:33" s="6" customFormat="1" ht="30" customHeight="1">
      <c r="A18" s="30"/>
      <c r="B18" s="18" t="s">
        <v>114</v>
      </c>
      <c r="C18" s="10">
        <v>2333</v>
      </c>
      <c r="D18" s="168">
        <v>2652</v>
      </c>
      <c r="E18" s="27">
        <v>-319</v>
      </c>
      <c r="F18" s="9">
        <v>196</v>
      </c>
      <c r="G18" s="8">
        <v>93</v>
      </c>
      <c r="H18" s="8">
        <v>289</v>
      </c>
      <c r="I18" s="8">
        <v>102</v>
      </c>
      <c r="J18" s="8">
        <v>78</v>
      </c>
      <c r="K18" s="8">
        <v>180</v>
      </c>
      <c r="L18" s="8">
        <v>145</v>
      </c>
      <c r="M18" s="8">
        <v>120</v>
      </c>
      <c r="N18" s="8">
        <v>77</v>
      </c>
      <c r="O18" s="8">
        <v>89</v>
      </c>
      <c r="P18" s="8">
        <v>166</v>
      </c>
      <c r="Q18" s="30"/>
      <c r="R18" s="18" t="s">
        <v>114</v>
      </c>
      <c r="S18" s="8">
        <v>59</v>
      </c>
      <c r="T18" s="8">
        <v>106</v>
      </c>
      <c r="U18" s="8">
        <v>59</v>
      </c>
      <c r="V18" s="8">
        <v>71</v>
      </c>
      <c r="W18" s="8">
        <v>274</v>
      </c>
      <c r="X18" s="8">
        <v>113</v>
      </c>
      <c r="Y18" s="8">
        <v>61</v>
      </c>
      <c r="Z18" s="8">
        <v>111</v>
      </c>
      <c r="AA18" s="8">
        <v>53</v>
      </c>
      <c r="AB18" s="8">
        <v>58</v>
      </c>
      <c r="AC18" s="8">
        <v>49</v>
      </c>
      <c r="AD18" s="8">
        <v>180</v>
      </c>
      <c r="AE18" s="8">
        <v>105</v>
      </c>
      <c r="AF18" s="8">
        <v>39</v>
      </c>
      <c r="AG18" s="8">
        <v>95</v>
      </c>
    </row>
    <row r="19" spans="1:33" s="6" customFormat="1" ht="30" customHeight="1">
      <c r="A19" s="30"/>
      <c r="B19" s="18" t="s">
        <v>115</v>
      </c>
      <c r="C19" s="10">
        <v>748</v>
      </c>
      <c r="D19" s="168">
        <v>855</v>
      </c>
      <c r="E19" s="27">
        <v>-107</v>
      </c>
      <c r="F19" s="9">
        <v>68</v>
      </c>
      <c r="G19" s="8">
        <v>21</v>
      </c>
      <c r="H19" s="8">
        <v>89</v>
      </c>
      <c r="I19" s="8">
        <v>81</v>
      </c>
      <c r="J19" s="8">
        <v>33</v>
      </c>
      <c r="K19" s="8">
        <v>114</v>
      </c>
      <c r="L19" s="8">
        <v>24</v>
      </c>
      <c r="M19" s="8">
        <v>41</v>
      </c>
      <c r="N19" s="8">
        <v>37</v>
      </c>
      <c r="O19" s="8">
        <v>37</v>
      </c>
      <c r="P19" s="8">
        <v>74</v>
      </c>
      <c r="Q19" s="30"/>
      <c r="R19" s="18" t="s">
        <v>115</v>
      </c>
      <c r="S19" s="8">
        <v>14</v>
      </c>
      <c r="T19" s="8">
        <v>18</v>
      </c>
      <c r="U19" s="8">
        <v>31</v>
      </c>
      <c r="V19" s="8">
        <v>25</v>
      </c>
      <c r="W19" s="8">
        <v>54</v>
      </c>
      <c r="X19" s="8">
        <v>35</v>
      </c>
      <c r="Y19" s="8">
        <v>42</v>
      </c>
      <c r="Z19" s="8">
        <v>42</v>
      </c>
      <c r="AA19" s="8">
        <v>23</v>
      </c>
      <c r="AB19" s="8">
        <v>29</v>
      </c>
      <c r="AC19" s="8">
        <v>23</v>
      </c>
      <c r="AD19" s="8">
        <v>14</v>
      </c>
      <c r="AE19" s="8">
        <v>11</v>
      </c>
      <c r="AF19" s="8">
        <v>10</v>
      </c>
      <c r="AG19" s="8">
        <v>35</v>
      </c>
    </row>
    <row r="20" spans="1:33" s="6" customFormat="1" ht="30" customHeight="1">
      <c r="A20" s="30" t="s">
        <v>104</v>
      </c>
      <c r="B20" s="18" t="s">
        <v>102</v>
      </c>
      <c r="C20" s="10">
        <v>410</v>
      </c>
      <c r="D20" s="168">
        <v>894</v>
      </c>
      <c r="E20" s="27">
        <v>-484</v>
      </c>
      <c r="F20" s="9">
        <v>8</v>
      </c>
      <c r="G20" s="8">
        <v>4</v>
      </c>
      <c r="H20" s="8">
        <v>12</v>
      </c>
      <c r="I20" s="8">
        <v>50</v>
      </c>
      <c r="J20" s="8">
        <v>25</v>
      </c>
      <c r="K20" s="8">
        <v>75</v>
      </c>
      <c r="L20" s="8">
        <v>47</v>
      </c>
      <c r="M20" s="8">
        <v>47</v>
      </c>
      <c r="N20" s="8">
        <v>25</v>
      </c>
      <c r="O20" s="8">
        <v>24</v>
      </c>
      <c r="P20" s="8">
        <v>49</v>
      </c>
      <c r="Q20" s="30" t="s">
        <v>104</v>
      </c>
      <c r="R20" s="18" t="s">
        <v>102</v>
      </c>
      <c r="S20" s="8">
        <v>7</v>
      </c>
      <c r="T20" s="8">
        <v>12</v>
      </c>
      <c r="U20" s="8">
        <v>1</v>
      </c>
      <c r="V20" s="8">
        <v>5</v>
      </c>
      <c r="W20" s="8">
        <v>24</v>
      </c>
      <c r="X20" s="8">
        <v>15</v>
      </c>
      <c r="Y20" s="8">
        <v>16</v>
      </c>
      <c r="Z20" s="8">
        <v>20</v>
      </c>
      <c r="AA20" s="8">
        <v>42</v>
      </c>
      <c r="AB20" s="8">
        <v>4</v>
      </c>
      <c r="AC20" s="8">
        <v>11</v>
      </c>
      <c r="AD20" s="8">
        <v>4</v>
      </c>
      <c r="AE20" s="8">
        <v>5</v>
      </c>
      <c r="AF20" s="8">
        <v>12</v>
      </c>
      <c r="AG20" s="8">
        <v>2</v>
      </c>
    </row>
    <row r="21" spans="1:33" s="6" customFormat="1" ht="56.25">
      <c r="A21" s="30" t="s">
        <v>105</v>
      </c>
      <c r="B21" s="18" t="s">
        <v>438</v>
      </c>
      <c r="C21" s="10">
        <v>196</v>
      </c>
      <c r="D21" s="168">
        <v>261</v>
      </c>
      <c r="E21" s="27">
        <v>-65</v>
      </c>
      <c r="F21" s="9">
        <v>19</v>
      </c>
      <c r="G21" s="8">
        <v>14</v>
      </c>
      <c r="H21" s="8">
        <v>33</v>
      </c>
      <c r="I21" s="8">
        <v>14</v>
      </c>
      <c r="J21" s="8">
        <v>5</v>
      </c>
      <c r="K21" s="8">
        <v>19</v>
      </c>
      <c r="L21" s="8">
        <v>3</v>
      </c>
      <c r="M21" s="8">
        <v>11</v>
      </c>
      <c r="N21" s="8">
        <v>22</v>
      </c>
      <c r="O21" s="8">
        <v>11</v>
      </c>
      <c r="P21" s="8">
        <v>33</v>
      </c>
      <c r="Q21" s="30" t="s">
        <v>105</v>
      </c>
      <c r="R21" s="18" t="s">
        <v>438</v>
      </c>
      <c r="S21" s="8">
        <v>5</v>
      </c>
      <c r="T21" s="8">
        <v>10</v>
      </c>
      <c r="U21" s="8">
        <v>7</v>
      </c>
      <c r="V21" s="8">
        <v>4</v>
      </c>
      <c r="W21" s="8">
        <v>3</v>
      </c>
      <c r="X21" s="8">
        <v>21</v>
      </c>
      <c r="Y21" s="8">
        <v>5</v>
      </c>
      <c r="Z21" s="8">
        <v>3</v>
      </c>
      <c r="AA21" s="8">
        <v>2</v>
      </c>
      <c r="AB21" s="8">
        <v>6</v>
      </c>
      <c r="AC21" s="8">
        <v>2</v>
      </c>
      <c r="AD21" s="8">
        <v>12</v>
      </c>
      <c r="AE21" s="8">
        <v>6</v>
      </c>
      <c r="AF21" s="8">
        <v>2</v>
      </c>
      <c r="AG21" s="8">
        <v>9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168">
        <v>0</v>
      </c>
      <c r="E22" s="27">
        <v>1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873</v>
      </c>
      <c r="D23" s="168">
        <v>1021</v>
      </c>
      <c r="E23" s="27">
        <v>-148</v>
      </c>
      <c r="F23" s="9">
        <v>114</v>
      </c>
      <c r="G23" s="8">
        <v>49</v>
      </c>
      <c r="H23" s="8">
        <v>163</v>
      </c>
      <c r="I23" s="8">
        <v>33</v>
      </c>
      <c r="J23" s="8">
        <v>21</v>
      </c>
      <c r="K23" s="8">
        <v>54</v>
      </c>
      <c r="L23" s="8">
        <v>68</v>
      </c>
      <c r="M23" s="8">
        <v>62</v>
      </c>
      <c r="N23" s="8">
        <v>40</v>
      </c>
      <c r="O23" s="8">
        <v>40</v>
      </c>
      <c r="P23" s="8">
        <v>80</v>
      </c>
      <c r="Q23" s="30" t="s">
        <v>107</v>
      </c>
      <c r="R23" s="18" t="s">
        <v>93</v>
      </c>
      <c r="S23" s="8">
        <v>21</v>
      </c>
      <c r="T23" s="8">
        <v>43</v>
      </c>
      <c r="U23" s="8">
        <v>22</v>
      </c>
      <c r="V23" s="8">
        <v>39</v>
      </c>
      <c r="W23" s="8">
        <v>76</v>
      </c>
      <c r="X23" s="8">
        <v>35</v>
      </c>
      <c r="Y23" s="8">
        <v>11</v>
      </c>
      <c r="Z23" s="8">
        <v>37</v>
      </c>
      <c r="AA23" s="8">
        <v>14</v>
      </c>
      <c r="AB23" s="8">
        <v>19</v>
      </c>
      <c r="AC23" s="8">
        <v>17</v>
      </c>
      <c r="AD23" s="8">
        <v>37</v>
      </c>
      <c r="AE23" s="8">
        <v>29</v>
      </c>
      <c r="AF23" s="8">
        <v>14</v>
      </c>
      <c r="AG23" s="8">
        <v>32</v>
      </c>
    </row>
    <row r="24" spans="1:33" s="6" customFormat="1" ht="30" customHeight="1">
      <c r="A24" s="30" t="s">
        <v>108</v>
      </c>
      <c r="B24" s="18" t="s">
        <v>94</v>
      </c>
      <c r="C24" s="10">
        <v>241</v>
      </c>
      <c r="D24" s="168">
        <v>248</v>
      </c>
      <c r="E24" s="27">
        <v>-7</v>
      </c>
      <c r="F24" s="9">
        <v>14</v>
      </c>
      <c r="G24" s="8">
        <v>15</v>
      </c>
      <c r="H24" s="8">
        <v>29</v>
      </c>
      <c r="I24" s="8">
        <v>10</v>
      </c>
      <c r="J24" s="8">
        <v>9</v>
      </c>
      <c r="K24" s="8">
        <v>19</v>
      </c>
      <c r="L24" s="8">
        <v>15</v>
      </c>
      <c r="M24" s="8">
        <v>23</v>
      </c>
      <c r="N24" s="8">
        <v>15</v>
      </c>
      <c r="O24" s="8">
        <v>4</v>
      </c>
      <c r="P24" s="177">
        <v>19</v>
      </c>
      <c r="Q24" s="30" t="s">
        <v>108</v>
      </c>
      <c r="R24" s="18" t="s">
        <v>94</v>
      </c>
      <c r="S24" s="8">
        <v>7</v>
      </c>
      <c r="T24" s="8">
        <v>11</v>
      </c>
      <c r="U24" s="8">
        <v>11</v>
      </c>
      <c r="V24" s="8">
        <v>12</v>
      </c>
      <c r="W24" s="8">
        <v>19</v>
      </c>
      <c r="X24" s="8">
        <v>9</v>
      </c>
      <c r="Y24" s="8">
        <v>5</v>
      </c>
      <c r="Z24" s="8">
        <v>11</v>
      </c>
      <c r="AA24" s="8">
        <v>4</v>
      </c>
      <c r="AB24" s="8">
        <v>14</v>
      </c>
      <c r="AC24" s="8">
        <v>3</v>
      </c>
      <c r="AD24" s="8">
        <v>12</v>
      </c>
      <c r="AE24" s="8">
        <v>11</v>
      </c>
      <c r="AF24" s="8">
        <v>2</v>
      </c>
      <c r="AG24" s="8">
        <v>5</v>
      </c>
    </row>
    <row r="25" spans="1:33" s="6" customFormat="1" ht="30" customHeight="1">
      <c r="A25" s="30" t="s">
        <v>109</v>
      </c>
      <c r="B25" s="18" t="s">
        <v>95</v>
      </c>
      <c r="C25" s="10">
        <v>27</v>
      </c>
      <c r="D25" s="168">
        <v>291</v>
      </c>
      <c r="E25" s="27">
        <v>-264</v>
      </c>
      <c r="F25" s="9">
        <v>3</v>
      </c>
      <c r="G25" s="8">
        <v>0</v>
      </c>
      <c r="H25" s="8">
        <v>3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4</v>
      </c>
      <c r="O25" s="8">
        <v>8</v>
      </c>
      <c r="P25" s="8">
        <v>12</v>
      </c>
      <c r="Q25" s="30" t="s">
        <v>109</v>
      </c>
      <c r="R25" s="18" t="s">
        <v>95</v>
      </c>
      <c r="S25" s="8">
        <v>0</v>
      </c>
      <c r="T25" s="8">
        <v>2</v>
      </c>
      <c r="U25" s="8">
        <v>2</v>
      </c>
      <c r="V25" s="8">
        <v>0</v>
      </c>
      <c r="W25" s="8">
        <v>3</v>
      </c>
      <c r="X25" s="8">
        <v>3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1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4</v>
      </c>
      <c r="D26" s="168">
        <v>10</v>
      </c>
      <c r="E26" s="27">
        <v>-6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1</v>
      </c>
      <c r="AA26" s="8">
        <v>0</v>
      </c>
      <c r="AB26" s="8">
        <v>0</v>
      </c>
      <c r="AC26" s="8">
        <v>1</v>
      </c>
      <c r="AD26" s="8">
        <v>0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1" t="s">
        <v>111</v>
      </c>
      <c r="B27" s="18" t="s">
        <v>99</v>
      </c>
      <c r="C27" s="10">
        <v>142</v>
      </c>
      <c r="D27" s="168">
        <v>147</v>
      </c>
      <c r="E27" s="27">
        <v>-5</v>
      </c>
      <c r="F27" s="9">
        <v>5</v>
      </c>
      <c r="G27" s="8">
        <v>3</v>
      </c>
      <c r="H27" s="8">
        <v>8</v>
      </c>
      <c r="I27" s="8">
        <v>17</v>
      </c>
      <c r="J27" s="8">
        <v>8</v>
      </c>
      <c r="K27" s="8">
        <v>25</v>
      </c>
      <c r="L27" s="8">
        <v>6</v>
      </c>
      <c r="M27" s="8">
        <v>4</v>
      </c>
      <c r="N27" s="8">
        <v>2</v>
      </c>
      <c r="O27" s="8">
        <v>6</v>
      </c>
      <c r="P27" s="8">
        <v>8</v>
      </c>
      <c r="Q27" s="31" t="s">
        <v>111</v>
      </c>
      <c r="R27" s="18" t="s">
        <v>99</v>
      </c>
      <c r="S27" s="8">
        <v>3</v>
      </c>
      <c r="T27" s="8">
        <v>2</v>
      </c>
      <c r="U27" s="8">
        <v>6</v>
      </c>
      <c r="V27" s="8">
        <v>2</v>
      </c>
      <c r="W27" s="8">
        <v>5</v>
      </c>
      <c r="X27" s="8">
        <v>8</v>
      </c>
      <c r="Y27" s="8">
        <v>2</v>
      </c>
      <c r="Z27" s="8">
        <v>41</v>
      </c>
      <c r="AA27" s="8">
        <v>5</v>
      </c>
      <c r="AB27" s="8">
        <v>0</v>
      </c>
      <c r="AC27" s="8">
        <v>4</v>
      </c>
      <c r="AD27" s="8">
        <v>1</v>
      </c>
      <c r="AE27" s="8">
        <v>3</v>
      </c>
      <c r="AF27" s="8">
        <v>5</v>
      </c>
      <c r="AG27" s="8">
        <v>4</v>
      </c>
    </row>
    <row r="28" spans="1:33" s="6" customFormat="1" ht="37.5">
      <c r="A28" s="30" t="s">
        <v>22</v>
      </c>
      <c r="B28" s="18" t="s">
        <v>135</v>
      </c>
      <c r="C28" s="10">
        <v>186</v>
      </c>
      <c r="D28" s="168">
        <v>192</v>
      </c>
      <c r="E28" s="27">
        <v>-6</v>
      </c>
      <c r="F28" s="9">
        <v>19</v>
      </c>
      <c r="G28" s="8">
        <v>4</v>
      </c>
      <c r="H28" s="8">
        <v>23</v>
      </c>
      <c r="I28" s="8">
        <v>6</v>
      </c>
      <c r="J28" s="8">
        <v>8</v>
      </c>
      <c r="K28" s="8">
        <v>14</v>
      </c>
      <c r="L28" s="8">
        <v>9</v>
      </c>
      <c r="M28" s="8">
        <v>8</v>
      </c>
      <c r="N28" s="8">
        <v>16</v>
      </c>
      <c r="O28" s="8">
        <v>13</v>
      </c>
      <c r="P28" s="8">
        <v>29</v>
      </c>
      <c r="Q28" s="48" t="s">
        <v>22</v>
      </c>
      <c r="R28" s="18" t="s">
        <v>135</v>
      </c>
      <c r="S28" s="8">
        <v>9</v>
      </c>
      <c r="T28" s="8">
        <v>4</v>
      </c>
      <c r="U28" s="8">
        <v>10</v>
      </c>
      <c r="V28" s="8">
        <v>6</v>
      </c>
      <c r="W28" s="8">
        <v>15</v>
      </c>
      <c r="X28" s="8">
        <v>16</v>
      </c>
      <c r="Y28" s="8">
        <v>2</v>
      </c>
      <c r="Z28" s="8">
        <v>4</v>
      </c>
      <c r="AA28" s="8">
        <v>2</v>
      </c>
      <c r="AB28" s="8">
        <v>3</v>
      </c>
      <c r="AC28" s="8">
        <v>4</v>
      </c>
      <c r="AD28" s="8">
        <v>5</v>
      </c>
      <c r="AE28" s="8">
        <v>4</v>
      </c>
      <c r="AF28" s="8">
        <v>7</v>
      </c>
      <c r="AG28" s="8">
        <v>12</v>
      </c>
    </row>
    <row r="29" spans="1:33" s="45" customFormat="1" ht="30" customHeight="1">
      <c r="A29" s="51" t="s">
        <v>24</v>
      </c>
      <c r="B29" s="38" t="s">
        <v>100</v>
      </c>
      <c r="C29" s="39">
        <v>27066</v>
      </c>
      <c r="D29" s="203">
        <v>27066</v>
      </c>
      <c r="E29" s="112">
        <v>0</v>
      </c>
      <c r="F29" s="42">
        <v>1613</v>
      </c>
      <c r="G29" s="40">
        <v>837</v>
      </c>
      <c r="H29" s="40">
        <v>2450</v>
      </c>
      <c r="I29" s="40">
        <v>1006</v>
      </c>
      <c r="J29" s="40">
        <v>688</v>
      </c>
      <c r="K29" s="40">
        <v>1694</v>
      </c>
      <c r="L29" s="40">
        <v>1224</v>
      </c>
      <c r="M29" s="40">
        <v>1487</v>
      </c>
      <c r="N29" s="40">
        <v>1533</v>
      </c>
      <c r="O29" s="40">
        <v>1983</v>
      </c>
      <c r="P29" s="40">
        <v>3516</v>
      </c>
      <c r="Q29" s="30" t="s">
        <v>24</v>
      </c>
      <c r="R29" s="43" t="s">
        <v>100</v>
      </c>
      <c r="S29" s="40">
        <v>899</v>
      </c>
      <c r="T29" s="40">
        <v>925</v>
      </c>
      <c r="U29" s="40">
        <v>806</v>
      </c>
      <c r="V29" s="40">
        <v>825</v>
      </c>
      <c r="W29" s="40">
        <v>2909</v>
      </c>
      <c r="X29" s="40">
        <v>1893</v>
      </c>
      <c r="Y29" s="40">
        <v>723</v>
      </c>
      <c r="Z29" s="40">
        <v>1277</v>
      </c>
      <c r="AA29" s="40">
        <v>1090</v>
      </c>
      <c r="AB29" s="40">
        <v>731</v>
      </c>
      <c r="AC29" s="40">
        <v>747</v>
      </c>
      <c r="AD29" s="40">
        <v>1106</v>
      </c>
      <c r="AE29" s="40">
        <v>915</v>
      </c>
      <c r="AF29" s="40">
        <v>697</v>
      </c>
      <c r="AG29" s="40">
        <v>1152</v>
      </c>
    </row>
    <row r="30" spans="1:33" s="55" customFormat="1" ht="30" customHeight="1" thickBot="1">
      <c r="A30" s="44"/>
      <c r="B30" s="18" t="s">
        <v>113</v>
      </c>
      <c r="C30" s="12">
        <v>7505</v>
      </c>
      <c r="D30" s="206">
        <v>7845</v>
      </c>
      <c r="E30" s="207">
        <v>-340</v>
      </c>
      <c r="F30" s="9">
        <v>517</v>
      </c>
      <c r="G30" s="8">
        <v>271</v>
      </c>
      <c r="H30" s="8">
        <v>788</v>
      </c>
      <c r="I30" s="8">
        <v>213</v>
      </c>
      <c r="J30" s="8">
        <v>141</v>
      </c>
      <c r="K30" s="8">
        <v>354</v>
      </c>
      <c r="L30" s="8">
        <v>398</v>
      </c>
      <c r="M30" s="8">
        <v>398</v>
      </c>
      <c r="N30" s="8">
        <v>344</v>
      </c>
      <c r="O30" s="8">
        <v>583</v>
      </c>
      <c r="P30" s="8">
        <v>927</v>
      </c>
      <c r="Q30" s="31"/>
      <c r="R30" s="53" t="s">
        <v>113</v>
      </c>
      <c r="S30" s="8">
        <v>248</v>
      </c>
      <c r="T30" s="8">
        <v>275</v>
      </c>
      <c r="U30" s="8">
        <v>219</v>
      </c>
      <c r="V30" s="8">
        <v>264</v>
      </c>
      <c r="W30" s="8">
        <v>815</v>
      </c>
      <c r="X30" s="8">
        <v>468</v>
      </c>
      <c r="Y30" s="8">
        <v>193</v>
      </c>
      <c r="Z30" s="8">
        <v>315</v>
      </c>
      <c r="AA30" s="8">
        <v>342</v>
      </c>
      <c r="AB30" s="8">
        <v>196</v>
      </c>
      <c r="AC30" s="8">
        <v>191</v>
      </c>
      <c r="AD30" s="8">
        <v>310</v>
      </c>
      <c r="AE30" s="8">
        <v>291</v>
      </c>
      <c r="AF30" s="8">
        <v>211</v>
      </c>
      <c r="AG30" s="8">
        <v>302</v>
      </c>
    </row>
    <row r="31" spans="1:33" s="25" customFormat="1" ht="18.75">
      <c r="A31" s="47" t="s">
        <v>156</v>
      </c>
      <c r="Q31" s="47" t="s">
        <v>156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sqref="A1:P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2" t="s">
        <v>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 t="s">
        <v>57</v>
      </c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</row>
    <row r="2" spans="1:33" s="25" customFormat="1" ht="19.5" thickBot="1">
      <c r="A2" s="250" t="s">
        <v>587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56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15.75">
      <c r="A4" s="235"/>
      <c r="B4" s="257"/>
      <c r="C4" s="254" t="s">
        <v>588</v>
      </c>
      <c r="D4" s="234" t="s">
        <v>507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58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30" t="s">
        <v>12</v>
      </c>
      <c r="B6" s="38" t="s">
        <v>13</v>
      </c>
      <c r="C6" s="39">
        <v>95216</v>
      </c>
      <c r="D6" s="40">
        <v>93804</v>
      </c>
      <c r="E6" s="112">
        <v>1412</v>
      </c>
      <c r="F6" s="42">
        <v>8072</v>
      </c>
      <c r="G6" s="40">
        <v>3109</v>
      </c>
      <c r="H6" s="40">
        <v>11181</v>
      </c>
      <c r="I6" s="40">
        <v>4458</v>
      </c>
      <c r="J6" s="40">
        <v>2262</v>
      </c>
      <c r="K6" s="40">
        <v>6720</v>
      </c>
      <c r="L6" s="40">
        <v>5381</v>
      </c>
      <c r="M6" s="40">
        <v>4499</v>
      </c>
      <c r="N6" s="40">
        <v>7644</v>
      </c>
      <c r="O6" s="40">
        <v>7033</v>
      </c>
      <c r="P6" s="40">
        <v>14677</v>
      </c>
      <c r="Q6" s="230" t="s">
        <v>12</v>
      </c>
      <c r="R6" s="38" t="s">
        <v>13</v>
      </c>
      <c r="S6" s="40">
        <v>3186</v>
      </c>
      <c r="T6" s="40">
        <v>3026</v>
      </c>
      <c r="U6" s="40">
        <v>2727</v>
      </c>
      <c r="V6" s="40">
        <v>2458</v>
      </c>
      <c r="W6" s="40">
        <v>10180</v>
      </c>
      <c r="X6" s="40">
        <v>4994</v>
      </c>
      <c r="Y6" s="40">
        <v>2317</v>
      </c>
      <c r="Z6" s="40">
        <v>4202</v>
      </c>
      <c r="AA6" s="40">
        <v>3146</v>
      </c>
      <c r="AB6" s="40">
        <v>2201</v>
      </c>
      <c r="AC6" s="40">
        <v>2222</v>
      </c>
      <c r="AD6" s="40">
        <v>3502</v>
      </c>
      <c r="AE6" s="40">
        <v>2647</v>
      </c>
      <c r="AF6" s="40">
        <v>2136</v>
      </c>
      <c r="AG6" s="40">
        <v>3814</v>
      </c>
    </row>
    <row r="7" spans="1:33" s="6" customFormat="1" ht="30" customHeight="1">
      <c r="A7" s="233"/>
      <c r="B7" s="18" t="s">
        <v>14</v>
      </c>
      <c r="C7" s="10">
        <v>93804</v>
      </c>
      <c r="D7" s="8">
        <v>94962</v>
      </c>
      <c r="E7" s="11">
        <v>-1158</v>
      </c>
      <c r="F7" s="9">
        <v>8103</v>
      </c>
      <c r="G7" s="8">
        <v>3062</v>
      </c>
      <c r="H7" s="8">
        <v>11165</v>
      </c>
      <c r="I7" s="8">
        <v>4370</v>
      </c>
      <c r="J7" s="8">
        <v>2201</v>
      </c>
      <c r="K7" s="8">
        <v>6571</v>
      </c>
      <c r="L7" s="8">
        <v>5345</v>
      </c>
      <c r="M7" s="8">
        <v>4554</v>
      </c>
      <c r="N7" s="8">
        <v>7528</v>
      </c>
      <c r="O7" s="8">
        <v>6905</v>
      </c>
      <c r="P7" s="8">
        <v>14433</v>
      </c>
      <c r="Q7" s="233"/>
      <c r="R7" s="18" t="s">
        <v>14</v>
      </c>
      <c r="S7" s="8">
        <v>3068</v>
      </c>
      <c r="T7" s="8">
        <v>3000</v>
      </c>
      <c r="U7" s="8">
        <v>2629</v>
      </c>
      <c r="V7" s="8">
        <v>2474</v>
      </c>
      <c r="W7" s="8">
        <v>9940</v>
      </c>
      <c r="X7" s="8">
        <v>4952</v>
      </c>
      <c r="Y7" s="8">
        <v>2305</v>
      </c>
      <c r="Z7" s="8">
        <v>4227</v>
      </c>
      <c r="AA7" s="8">
        <v>3053</v>
      </c>
      <c r="AB7" s="8">
        <v>2114</v>
      </c>
      <c r="AC7" s="8">
        <v>2155</v>
      </c>
      <c r="AD7" s="8">
        <v>3363</v>
      </c>
      <c r="AE7" s="8">
        <v>2629</v>
      </c>
      <c r="AF7" s="8">
        <v>2104</v>
      </c>
      <c r="AG7" s="8">
        <v>3723</v>
      </c>
    </row>
    <row r="8" spans="1:33" s="6" customFormat="1" ht="30" customHeight="1">
      <c r="A8" s="233"/>
      <c r="B8" s="18" t="s">
        <v>15</v>
      </c>
      <c r="C8" s="10">
        <v>1412</v>
      </c>
      <c r="D8" s="8">
        <v>-1158</v>
      </c>
      <c r="E8" s="59" t="s">
        <v>136</v>
      </c>
      <c r="F8" s="9">
        <v>-31</v>
      </c>
      <c r="G8" s="8">
        <v>47</v>
      </c>
      <c r="H8" s="8">
        <v>16</v>
      </c>
      <c r="I8" s="8">
        <v>88</v>
      </c>
      <c r="J8" s="8">
        <v>61</v>
      </c>
      <c r="K8" s="8">
        <v>149</v>
      </c>
      <c r="L8" s="8">
        <v>36</v>
      </c>
      <c r="M8" s="8">
        <v>-55</v>
      </c>
      <c r="N8" s="8">
        <v>116</v>
      </c>
      <c r="O8" s="8">
        <v>128</v>
      </c>
      <c r="P8" s="8">
        <v>244</v>
      </c>
      <c r="Q8" s="233"/>
      <c r="R8" s="18" t="s">
        <v>15</v>
      </c>
      <c r="S8" s="8">
        <v>118</v>
      </c>
      <c r="T8" s="8">
        <v>26</v>
      </c>
      <c r="U8" s="8">
        <v>98</v>
      </c>
      <c r="V8" s="8">
        <v>-16</v>
      </c>
      <c r="W8" s="8">
        <v>240</v>
      </c>
      <c r="X8" s="8">
        <v>42</v>
      </c>
      <c r="Y8" s="8">
        <v>12</v>
      </c>
      <c r="Z8" s="8">
        <v>-25</v>
      </c>
      <c r="AA8" s="8">
        <v>93</v>
      </c>
      <c r="AB8" s="8">
        <v>87</v>
      </c>
      <c r="AC8" s="8">
        <v>67</v>
      </c>
      <c r="AD8" s="8">
        <v>139</v>
      </c>
      <c r="AE8" s="8">
        <v>18</v>
      </c>
      <c r="AF8" s="8">
        <v>32</v>
      </c>
      <c r="AG8" s="8">
        <v>91</v>
      </c>
    </row>
    <row r="9" spans="1:33" s="6" customFormat="1" ht="30" customHeight="1">
      <c r="A9" s="231"/>
      <c r="B9" s="18" t="s">
        <v>16</v>
      </c>
      <c r="C9" s="20">
        <v>1.5052662999445658</v>
      </c>
      <c r="D9" s="21">
        <v>-1.2194351424780479</v>
      </c>
      <c r="E9" s="152" t="s">
        <v>136</v>
      </c>
      <c r="F9" s="22">
        <v>-0.38257435517709837</v>
      </c>
      <c r="G9" s="21">
        <v>1.5349444807315535</v>
      </c>
      <c r="H9" s="21">
        <v>0.14330497089117955</v>
      </c>
      <c r="I9" s="21">
        <v>2.0137299771167108</v>
      </c>
      <c r="J9" s="21">
        <v>2.7714675147660159</v>
      </c>
      <c r="K9" s="21">
        <v>2.2675391873383006</v>
      </c>
      <c r="L9" s="21">
        <v>0.67352666043031206</v>
      </c>
      <c r="M9" s="21">
        <v>-1.2077294685990267</v>
      </c>
      <c r="N9" s="21">
        <v>1.5409139213602572</v>
      </c>
      <c r="O9" s="21">
        <v>1.8537291817523567</v>
      </c>
      <c r="P9" s="21">
        <v>1.6905702210212752</v>
      </c>
      <c r="Q9" s="231"/>
      <c r="R9" s="18" t="s">
        <v>16</v>
      </c>
      <c r="S9" s="21">
        <v>3.8461538461538396</v>
      </c>
      <c r="T9" s="21">
        <v>0.86666666666666003</v>
      </c>
      <c r="U9" s="21">
        <v>3.7276531000380402</v>
      </c>
      <c r="V9" s="21">
        <v>-0.64672594987874277</v>
      </c>
      <c r="W9" s="21">
        <v>2.4144869215291749</v>
      </c>
      <c r="X9" s="21">
        <v>0.84814216478190474</v>
      </c>
      <c r="Y9" s="21">
        <v>0.52060737527115464</v>
      </c>
      <c r="Z9" s="21">
        <v>-0.59143600662407891</v>
      </c>
      <c r="AA9" s="21">
        <v>3.0461840812315728</v>
      </c>
      <c r="AB9" s="21">
        <v>4.1154210028382181</v>
      </c>
      <c r="AC9" s="21">
        <v>3.1090487238979136</v>
      </c>
      <c r="AD9" s="21">
        <v>4.1332143919119773</v>
      </c>
      <c r="AE9" s="21">
        <v>0.68467097755801376</v>
      </c>
      <c r="AF9" s="21">
        <v>1.5209125475285106</v>
      </c>
      <c r="AG9" s="21">
        <v>2.4442653773838288</v>
      </c>
    </row>
    <row r="10" spans="1:33" s="15" customFormat="1" ht="30" customHeight="1">
      <c r="A10" s="210" t="s">
        <v>589</v>
      </c>
      <c r="B10" s="38"/>
      <c r="C10" s="151" t="s">
        <v>136</v>
      </c>
      <c r="D10" s="105">
        <v>11.6</v>
      </c>
      <c r="E10" s="153" t="s">
        <v>136</v>
      </c>
      <c r="F10" s="106">
        <v>4.9000000000000004</v>
      </c>
      <c r="G10" s="105">
        <v>7.8</v>
      </c>
      <c r="H10" s="154" t="s">
        <v>136</v>
      </c>
      <c r="I10" s="105">
        <v>12.7</v>
      </c>
      <c r="J10" s="105">
        <v>15.2</v>
      </c>
      <c r="K10" s="154" t="s">
        <v>136</v>
      </c>
      <c r="L10" s="105">
        <v>5.9</v>
      </c>
      <c r="M10" s="105">
        <v>13.5</v>
      </c>
      <c r="N10" s="105">
        <v>15.5</v>
      </c>
      <c r="O10" s="105">
        <v>21.1</v>
      </c>
      <c r="P10" s="154" t="s">
        <v>136</v>
      </c>
      <c r="Q10" s="210" t="s">
        <v>589</v>
      </c>
      <c r="R10" s="38"/>
      <c r="S10" s="105">
        <v>15.8</v>
      </c>
      <c r="T10" s="105">
        <v>9.8000000000000007</v>
      </c>
      <c r="U10" s="105">
        <v>15.1</v>
      </c>
      <c r="V10" s="105">
        <v>13.9</v>
      </c>
      <c r="W10" s="105">
        <v>16.5</v>
      </c>
      <c r="X10" s="105">
        <v>19.5</v>
      </c>
      <c r="Y10" s="105">
        <v>13.6</v>
      </c>
      <c r="Z10" s="105">
        <v>15.4</v>
      </c>
      <c r="AA10" s="105">
        <v>19.600000000000001</v>
      </c>
      <c r="AB10" s="105">
        <v>12.8</v>
      </c>
      <c r="AC10" s="105">
        <v>15.6</v>
      </c>
      <c r="AD10" s="105">
        <v>10</v>
      </c>
      <c r="AE10" s="105">
        <v>14.8</v>
      </c>
      <c r="AF10" s="105">
        <v>15.8</v>
      </c>
      <c r="AG10" s="105">
        <v>15.2</v>
      </c>
    </row>
    <row r="11" spans="1:33" s="6" customFormat="1" ht="30" customHeight="1">
      <c r="A11" s="7" t="s">
        <v>17</v>
      </c>
      <c r="B11" s="18" t="s">
        <v>18</v>
      </c>
      <c r="C11" s="10">
        <v>55545</v>
      </c>
      <c r="D11" s="8">
        <v>55188</v>
      </c>
      <c r="E11" s="11">
        <v>357</v>
      </c>
      <c r="F11" s="9">
        <v>4474</v>
      </c>
      <c r="G11" s="8">
        <v>1796</v>
      </c>
      <c r="H11" s="8">
        <v>6270</v>
      </c>
      <c r="I11" s="8">
        <v>2553</v>
      </c>
      <c r="J11" s="8">
        <v>1356</v>
      </c>
      <c r="K11" s="8">
        <v>3909</v>
      </c>
      <c r="L11" s="8">
        <v>2954</v>
      </c>
      <c r="M11" s="8">
        <v>2714</v>
      </c>
      <c r="N11" s="8">
        <v>4237</v>
      </c>
      <c r="O11" s="8">
        <v>3953</v>
      </c>
      <c r="P11" s="8">
        <v>8190</v>
      </c>
      <c r="Q11" s="7" t="s">
        <v>17</v>
      </c>
      <c r="R11" s="18" t="s">
        <v>18</v>
      </c>
      <c r="S11" s="8">
        <v>1647</v>
      </c>
      <c r="T11" s="8">
        <v>1922</v>
      </c>
      <c r="U11" s="8">
        <v>1659</v>
      </c>
      <c r="V11" s="8">
        <v>1531</v>
      </c>
      <c r="W11" s="8">
        <v>5796</v>
      </c>
      <c r="X11" s="8">
        <v>2899</v>
      </c>
      <c r="Y11" s="8">
        <v>1513</v>
      </c>
      <c r="Z11" s="8">
        <v>2507</v>
      </c>
      <c r="AA11" s="8">
        <v>1732</v>
      </c>
      <c r="AB11" s="8">
        <v>1474</v>
      </c>
      <c r="AC11" s="8">
        <v>1364</v>
      </c>
      <c r="AD11" s="8">
        <v>2201</v>
      </c>
      <c r="AE11" s="8">
        <v>1536</v>
      </c>
      <c r="AF11" s="8">
        <v>1328</v>
      </c>
      <c r="AG11" s="8">
        <v>2399</v>
      </c>
    </row>
    <row r="12" spans="1:33" s="15" customFormat="1" ht="30" customHeight="1">
      <c r="A12" s="230" t="s">
        <v>19</v>
      </c>
      <c r="B12" s="38" t="s">
        <v>20</v>
      </c>
      <c r="C12" s="39">
        <v>14337</v>
      </c>
      <c r="D12" s="40">
        <v>13935</v>
      </c>
      <c r="E12" s="41">
        <v>402</v>
      </c>
      <c r="F12" s="42">
        <v>1326</v>
      </c>
      <c r="G12" s="40">
        <v>472</v>
      </c>
      <c r="H12" s="40">
        <v>1798</v>
      </c>
      <c r="I12" s="40">
        <v>571</v>
      </c>
      <c r="J12" s="40">
        <v>366</v>
      </c>
      <c r="K12" s="40">
        <v>937</v>
      </c>
      <c r="L12" s="40">
        <v>700</v>
      </c>
      <c r="M12" s="40">
        <v>846</v>
      </c>
      <c r="N12" s="40">
        <v>814</v>
      </c>
      <c r="O12" s="40">
        <v>748</v>
      </c>
      <c r="P12" s="40">
        <v>1562</v>
      </c>
      <c r="Q12" s="230" t="s">
        <v>19</v>
      </c>
      <c r="R12" s="38" t="s">
        <v>20</v>
      </c>
      <c r="S12" s="40">
        <v>470</v>
      </c>
      <c r="T12" s="40">
        <v>326</v>
      </c>
      <c r="U12" s="40">
        <v>405</v>
      </c>
      <c r="V12" s="40">
        <v>355</v>
      </c>
      <c r="W12" s="40">
        <v>1837</v>
      </c>
      <c r="X12" s="40">
        <v>781</v>
      </c>
      <c r="Y12" s="40">
        <v>481</v>
      </c>
      <c r="Z12" s="40">
        <v>814</v>
      </c>
      <c r="AA12" s="40">
        <v>353</v>
      </c>
      <c r="AB12" s="40">
        <v>342</v>
      </c>
      <c r="AC12" s="40">
        <v>421</v>
      </c>
      <c r="AD12" s="40">
        <v>381</v>
      </c>
      <c r="AE12" s="40">
        <v>430</v>
      </c>
      <c r="AF12" s="40">
        <v>339</v>
      </c>
      <c r="AG12" s="40">
        <v>759</v>
      </c>
    </row>
    <row r="13" spans="1:33" s="6" customFormat="1" ht="30" customHeight="1">
      <c r="A13" s="231"/>
      <c r="B13" s="19" t="s">
        <v>21</v>
      </c>
      <c r="C13" s="10">
        <v>7959</v>
      </c>
      <c r="D13" s="8">
        <v>7919</v>
      </c>
      <c r="E13" s="11">
        <v>40</v>
      </c>
      <c r="F13" s="9">
        <v>824</v>
      </c>
      <c r="G13" s="8">
        <v>265</v>
      </c>
      <c r="H13" s="8">
        <v>1089</v>
      </c>
      <c r="I13" s="8">
        <v>303</v>
      </c>
      <c r="J13" s="8">
        <v>201</v>
      </c>
      <c r="K13" s="8">
        <v>504</v>
      </c>
      <c r="L13" s="8">
        <v>414</v>
      </c>
      <c r="M13" s="8">
        <v>514</v>
      </c>
      <c r="N13" s="8">
        <v>468</v>
      </c>
      <c r="O13" s="8">
        <v>364</v>
      </c>
      <c r="P13" s="8">
        <v>832</v>
      </c>
      <c r="Q13" s="231"/>
      <c r="R13" s="18" t="s">
        <v>21</v>
      </c>
      <c r="S13" s="8">
        <v>231</v>
      </c>
      <c r="T13" s="8">
        <v>187</v>
      </c>
      <c r="U13" s="8">
        <v>232</v>
      </c>
      <c r="V13" s="8">
        <v>198</v>
      </c>
      <c r="W13" s="8">
        <v>994</v>
      </c>
      <c r="X13" s="8">
        <v>405</v>
      </c>
      <c r="Y13" s="8">
        <v>298</v>
      </c>
      <c r="Z13" s="8">
        <v>454</v>
      </c>
      <c r="AA13" s="8">
        <v>154</v>
      </c>
      <c r="AB13" s="8">
        <v>198</v>
      </c>
      <c r="AC13" s="8">
        <v>225</v>
      </c>
      <c r="AD13" s="8">
        <v>208</v>
      </c>
      <c r="AE13" s="8">
        <v>216</v>
      </c>
      <c r="AF13" s="8">
        <v>188</v>
      </c>
      <c r="AG13" s="8">
        <v>418</v>
      </c>
    </row>
    <row r="14" spans="1:33" s="15" customFormat="1" ht="30" customHeight="1">
      <c r="A14" s="230" t="s">
        <v>22</v>
      </c>
      <c r="B14" s="38" t="s">
        <v>23</v>
      </c>
      <c r="C14" s="39">
        <v>44525</v>
      </c>
      <c r="D14" s="40">
        <v>43763</v>
      </c>
      <c r="E14" s="41">
        <v>762</v>
      </c>
      <c r="F14" s="42">
        <v>0</v>
      </c>
      <c r="G14" s="40">
        <v>2290</v>
      </c>
      <c r="H14" s="40">
        <v>2290</v>
      </c>
      <c r="I14" s="40">
        <v>0</v>
      </c>
      <c r="J14" s="40">
        <v>1966</v>
      </c>
      <c r="K14" s="40">
        <v>1966</v>
      </c>
      <c r="L14" s="40">
        <v>0</v>
      </c>
      <c r="M14" s="40">
        <v>3647</v>
      </c>
      <c r="N14" s="40">
        <v>0</v>
      </c>
      <c r="O14" s="40">
        <v>5584</v>
      </c>
      <c r="P14" s="40">
        <v>5584</v>
      </c>
      <c r="Q14" s="230" t="s">
        <v>22</v>
      </c>
      <c r="R14" s="38" t="s">
        <v>23</v>
      </c>
      <c r="S14" s="40">
        <v>1771</v>
      </c>
      <c r="T14" s="40">
        <v>1791</v>
      </c>
      <c r="U14" s="40">
        <v>1690</v>
      </c>
      <c r="V14" s="40">
        <v>1454</v>
      </c>
      <c r="W14" s="40">
        <v>3833</v>
      </c>
      <c r="X14" s="40">
        <v>3533</v>
      </c>
      <c r="Y14" s="40">
        <v>1419</v>
      </c>
      <c r="Z14" s="40">
        <v>2505</v>
      </c>
      <c r="AA14" s="40">
        <v>2370</v>
      </c>
      <c r="AB14" s="40">
        <v>1343</v>
      </c>
      <c r="AC14" s="40">
        <v>1322</v>
      </c>
      <c r="AD14" s="40">
        <v>2528</v>
      </c>
      <c r="AE14" s="40">
        <v>1897</v>
      </c>
      <c r="AF14" s="40">
        <v>1301</v>
      </c>
      <c r="AG14" s="40">
        <v>2281</v>
      </c>
    </row>
    <row r="15" spans="1:33" s="6" customFormat="1" ht="30" customHeight="1">
      <c r="A15" s="231"/>
      <c r="B15" s="19" t="s">
        <v>21</v>
      </c>
      <c r="C15" s="10">
        <v>26582</v>
      </c>
      <c r="D15" s="8">
        <v>26369</v>
      </c>
      <c r="E15" s="11">
        <v>213</v>
      </c>
      <c r="F15" s="9">
        <v>0</v>
      </c>
      <c r="G15" s="8">
        <v>1327</v>
      </c>
      <c r="H15" s="8">
        <v>1327</v>
      </c>
      <c r="I15" s="8">
        <v>0</v>
      </c>
      <c r="J15" s="8">
        <v>1187</v>
      </c>
      <c r="K15" s="8">
        <v>1187</v>
      </c>
      <c r="L15" s="8">
        <v>0</v>
      </c>
      <c r="M15" s="8">
        <v>2181</v>
      </c>
      <c r="N15" s="8">
        <v>0</v>
      </c>
      <c r="O15" s="8">
        <v>3108</v>
      </c>
      <c r="P15" s="8">
        <v>3108</v>
      </c>
      <c r="Q15" s="231"/>
      <c r="R15" s="18" t="s">
        <v>21</v>
      </c>
      <c r="S15" s="8">
        <v>946</v>
      </c>
      <c r="T15" s="8">
        <v>1158</v>
      </c>
      <c r="U15" s="8">
        <v>1059</v>
      </c>
      <c r="V15" s="8">
        <v>893</v>
      </c>
      <c r="W15" s="8">
        <v>2201</v>
      </c>
      <c r="X15" s="8">
        <v>2082</v>
      </c>
      <c r="Y15" s="8">
        <v>919</v>
      </c>
      <c r="Z15" s="8">
        <v>1504</v>
      </c>
      <c r="AA15" s="8">
        <v>1304</v>
      </c>
      <c r="AB15" s="8">
        <v>922</v>
      </c>
      <c r="AC15" s="8">
        <v>831</v>
      </c>
      <c r="AD15" s="8">
        <v>1590</v>
      </c>
      <c r="AE15" s="8">
        <v>1112</v>
      </c>
      <c r="AF15" s="8">
        <v>806</v>
      </c>
      <c r="AG15" s="8">
        <v>1452</v>
      </c>
    </row>
    <row r="16" spans="1:33" s="15" customFormat="1" ht="30" customHeight="1">
      <c r="A16" s="230" t="s">
        <v>24</v>
      </c>
      <c r="B16" s="38" t="s">
        <v>25</v>
      </c>
      <c r="C16" s="39">
        <v>83046</v>
      </c>
      <c r="D16" s="40">
        <v>82097</v>
      </c>
      <c r="E16" s="41">
        <v>949</v>
      </c>
      <c r="F16" s="42">
        <v>6710</v>
      </c>
      <c r="G16" s="40">
        <v>2641</v>
      </c>
      <c r="H16" s="40">
        <v>9351</v>
      </c>
      <c r="I16" s="40">
        <v>3843</v>
      </c>
      <c r="J16" s="40">
        <v>1993</v>
      </c>
      <c r="K16" s="40">
        <v>5836</v>
      </c>
      <c r="L16" s="40">
        <v>4542</v>
      </c>
      <c r="M16" s="40">
        <v>3826</v>
      </c>
      <c r="N16" s="40">
        <v>6777</v>
      </c>
      <c r="O16" s="40">
        <v>6367</v>
      </c>
      <c r="P16" s="40">
        <v>13144</v>
      </c>
      <c r="Q16" s="230" t="s">
        <v>24</v>
      </c>
      <c r="R16" s="38" t="s">
        <v>25</v>
      </c>
      <c r="S16" s="40">
        <v>2772</v>
      </c>
      <c r="T16" s="40">
        <v>2676</v>
      </c>
      <c r="U16" s="40">
        <v>2443</v>
      </c>
      <c r="V16" s="40">
        <v>2196</v>
      </c>
      <c r="W16" s="40">
        <v>8663</v>
      </c>
      <c r="X16" s="40">
        <v>4457</v>
      </c>
      <c r="Y16" s="40">
        <v>2012</v>
      </c>
      <c r="Z16" s="40">
        <v>3622</v>
      </c>
      <c r="AA16" s="40">
        <v>2905</v>
      </c>
      <c r="AB16" s="40">
        <v>1954</v>
      </c>
      <c r="AC16" s="40">
        <v>1988</v>
      </c>
      <c r="AD16" s="40">
        <v>3119</v>
      </c>
      <c r="AE16" s="40">
        <v>2390</v>
      </c>
      <c r="AF16" s="40">
        <v>1921</v>
      </c>
      <c r="AG16" s="40">
        <v>3229</v>
      </c>
    </row>
    <row r="17" spans="1:33" s="6" customFormat="1" ht="30" customHeight="1">
      <c r="A17" s="231"/>
      <c r="B17" s="19" t="s">
        <v>21</v>
      </c>
      <c r="C17" s="10">
        <v>49574</v>
      </c>
      <c r="D17" s="8">
        <v>49299</v>
      </c>
      <c r="E17" s="11">
        <v>275</v>
      </c>
      <c r="F17" s="9">
        <v>3788</v>
      </c>
      <c r="G17" s="8">
        <v>1556</v>
      </c>
      <c r="H17" s="8">
        <v>5344</v>
      </c>
      <c r="I17" s="8">
        <v>2278</v>
      </c>
      <c r="J17" s="8">
        <v>1205</v>
      </c>
      <c r="K17" s="8">
        <v>3483</v>
      </c>
      <c r="L17" s="8">
        <v>2546</v>
      </c>
      <c r="M17" s="8">
        <v>2330</v>
      </c>
      <c r="N17" s="8">
        <v>3841</v>
      </c>
      <c r="O17" s="8">
        <v>3668</v>
      </c>
      <c r="P17" s="8">
        <v>7509</v>
      </c>
      <c r="Q17" s="231"/>
      <c r="R17" s="18" t="s">
        <v>21</v>
      </c>
      <c r="S17" s="8">
        <v>1486</v>
      </c>
      <c r="T17" s="8">
        <v>1751</v>
      </c>
      <c r="U17" s="8">
        <v>1515</v>
      </c>
      <c r="V17" s="8">
        <v>1409</v>
      </c>
      <c r="W17" s="8">
        <v>5060</v>
      </c>
      <c r="X17" s="8">
        <v>2647</v>
      </c>
      <c r="Y17" s="8">
        <v>1340</v>
      </c>
      <c r="Z17" s="8">
        <v>2205</v>
      </c>
      <c r="AA17" s="8">
        <v>1634</v>
      </c>
      <c r="AB17" s="8">
        <v>1331</v>
      </c>
      <c r="AC17" s="8">
        <v>1259</v>
      </c>
      <c r="AD17" s="8">
        <v>2017</v>
      </c>
      <c r="AE17" s="8">
        <v>1405</v>
      </c>
      <c r="AF17" s="8">
        <v>1218</v>
      </c>
      <c r="AG17" s="8">
        <v>2085</v>
      </c>
    </row>
    <row r="18" spans="1:33" s="15" customFormat="1" ht="30" customHeight="1">
      <c r="A18" s="230" t="s">
        <v>34</v>
      </c>
      <c r="B18" s="38" t="s">
        <v>26</v>
      </c>
      <c r="C18" s="39">
        <v>27066</v>
      </c>
      <c r="D18" s="203">
        <v>27066</v>
      </c>
      <c r="E18" s="112">
        <v>0</v>
      </c>
      <c r="F18" s="42">
        <v>1613</v>
      </c>
      <c r="G18" s="40">
        <v>837</v>
      </c>
      <c r="H18" s="40">
        <v>2450</v>
      </c>
      <c r="I18" s="40">
        <v>1006</v>
      </c>
      <c r="J18" s="40">
        <v>688</v>
      </c>
      <c r="K18" s="40">
        <v>1694</v>
      </c>
      <c r="L18" s="40">
        <v>1224</v>
      </c>
      <c r="M18" s="40">
        <v>1487</v>
      </c>
      <c r="N18" s="40">
        <v>1533</v>
      </c>
      <c r="O18" s="40">
        <v>1983</v>
      </c>
      <c r="P18" s="40">
        <v>3516</v>
      </c>
      <c r="Q18" s="230" t="s">
        <v>34</v>
      </c>
      <c r="R18" s="38" t="s">
        <v>26</v>
      </c>
      <c r="S18" s="40">
        <v>899</v>
      </c>
      <c r="T18" s="40">
        <v>925</v>
      </c>
      <c r="U18" s="40">
        <v>806</v>
      </c>
      <c r="V18" s="40">
        <v>825</v>
      </c>
      <c r="W18" s="40">
        <v>2909</v>
      </c>
      <c r="X18" s="40">
        <v>1893</v>
      </c>
      <c r="Y18" s="40">
        <v>723</v>
      </c>
      <c r="Z18" s="40">
        <v>1277</v>
      </c>
      <c r="AA18" s="40">
        <v>1090</v>
      </c>
      <c r="AB18" s="40">
        <v>731</v>
      </c>
      <c r="AC18" s="40">
        <v>747</v>
      </c>
      <c r="AD18" s="40">
        <v>1106</v>
      </c>
      <c r="AE18" s="40">
        <v>915</v>
      </c>
      <c r="AF18" s="40">
        <v>697</v>
      </c>
      <c r="AG18" s="40">
        <v>1152</v>
      </c>
    </row>
    <row r="19" spans="1:33" s="6" customFormat="1" ht="30" customHeight="1">
      <c r="A19" s="231"/>
      <c r="B19" s="19" t="s">
        <v>21</v>
      </c>
      <c r="C19" s="10">
        <v>17418</v>
      </c>
      <c r="D19" s="203">
        <v>17551</v>
      </c>
      <c r="E19" s="27">
        <v>-133</v>
      </c>
      <c r="F19" s="9">
        <v>1102</v>
      </c>
      <c r="G19" s="8">
        <v>572</v>
      </c>
      <c r="H19" s="8">
        <v>1674</v>
      </c>
      <c r="I19" s="8">
        <v>703</v>
      </c>
      <c r="J19" s="8">
        <v>467</v>
      </c>
      <c r="K19" s="8">
        <v>1170</v>
      </c>
      <c r="L19" s="8">
        <v>761</v>
      </c>
      <c r="M19" s="8">
        <v>923</v>
      </c>
      <c r="N19" s="8">
        <v>910</v>
      </c>
      <c r="O19" s="8">
        <v>1178</v>
      </c>
      <c r="P19" s="8">
        <v>2088</v>
      </c>
      <c r="Q19" s="231"/>
      <c r="R19" s="18" t="s">
        <v>21</v>
      </c>
      <c r="S19" s="8">
        <v>522</v>
      </c>
      <c r="T19" s="8">
        <v>671</v>
      </c>
      <c r="U19" s="8">
        <v>535</v>
      </c>
      <c r="V19" s="8">
        <v>581</v>
      </c>
      <c r="W19" s="8">
        <v>1733</v>
      </c>
      <c r="X19" s="8">
        <v>1163</v>
      </c>
      <c r="Y19" s="8">
        <v>494</v>
      </c>
      <c r="Z19" s="8">
        <v>830</v>
      </c>
      <c r="AA19" s="8">
        <v>609</v>
      </c>
      <c r="AB19" s="8">
        <v>551</v>
      </c>
      <c r="AC19" s="8">
        <v>512</v>
      </c>
      <c r="AD19" s="8">
        <v>784</v>
      </c>
      <c r="AE19" s="8">
        <v>559</v>
      </c>
      <c r="AF19" s="8">
        <v>463</v>
      </c>
      <c r="AG19" s="8">
        <v>795</v>
      </c>
    </row>
    <row r="20" spans="1:33" s="15" customFormat="1" ht="30" customHeight="1">
      <c r="A20" s="230" t="s">
        <v>35</v>
      </c>
      <c r="B20" s="38" t="s">
        <v>27</v>
      </c>
      <c r="C20" s="39">
        <v>14033</v>
      </c>
      <c r="D20" s="40">
        <v>14339</v>
      </c>
      <c r="E20" s="41">
        <v>-306</v>
      </c>
      <c r="F20" s="42">
        <v>634</v>
      </c>
      <c r="G20" s="40">
        <v>421</v>
      </c>
      <c r="H20" s="40">
        <v>1055</v>
      </c>
      <c r="I20" s="40">
        <v>468</v>
      </c>
      <c r="J20" s="40">
        <v>375</v>
      </c>
      <c r="K20" s="40">
        <v>843</v>
      </c>
      <c r="L20" s="40">
        <v>547</v>
      </c>
      <c r="M20" s="40">
        <v>804</v>
      </c>
      <c r="N20" s="40">
        <v>722</v>
      </c>
      <c r="O20" s="40">
        <v>1024</v>
      </c>
      <c r="P20" s="40">
        <v>1746</v>
      </c>
      <c r="Q20" s="230" t="s">
        <v>35</v>
      </c>
      <c r="R20" s="38" t="s">
        <v>27</v>
      </c>
      <c r="S20" s="40">
        <v>465</v>
      </c>
      <c r="T20" s="40">
        <v>493</v>
      </c>
      <c r="U20" s="40">
        <v>433</v>
      </c>
      <c r="V20" s="40">
        <v>423</v>
      </c>
      <c r="W20" s="40">
        <v>1508</v>
      </c>
      <c r="X20" s="40">
        <v>1076</v>
      </c>
      <c r="Y20" s="40">
        <v>399</v>
      </c>
      <c r="Z20" s="40">
        <v>651</v>
      </c>
      <c r="AA20" s="40">
        <v>603</v>
      </c>
      <c r="AB20" s="40">
        <v>387</v>
      </c>
      <c r="AC20" s="40">
        <v>394</v>
      </c>
      <c r="AD20" s="40">
        <v>660</v>
      </c>
      <c r="AE20" s="40">
        <v>541</v>
      </c>
      <c r="AF20" s="40">
        <v>378</v>
      </c>
      <c r="AG20" s="40">
        <v>627</v>
      </c>
    </row>
    <row r="21" spans="1:33" s="6" customFormat="1" ht="30" customHeight="1">
      <c r="A21" s="231"/>
      <c r="B21" s="19" t="s">
        <v>21</v>
      </c>
      <c r="C21" s="10">
        <v>8551</v>
      </c>
      <c r="D21" s="8">
        <v>8773</v>
      </c>
      <c r="E21" s="11">
        <v>-222</v>
      </c>
      <c r="F21" s="9">
        <v>418</v>
      </c>
      <c r="G21" s="8">
        <v>282</v>
      </c>
      <c r="H21" s="8">
        <v>700</v>
      </c>
      <c r="I21" s="8">
        <v>314</v>
      </c>
      <c r="J21" s="8">
        <v>242</v>
      </c>
      <c r="K21" s="8">
        <v>556</v>
      </c>
      <c r="L21" s="8">
        <v>329</v>
      </c>
      <c r="M21" s="8">
        <v>474</v>
      </c>
      <c r="N21" s="8">
        <v>407</v>
      </c>
      <c r="O21" s="8">
        <v>562</v>
      </c>
      <c r="P21" s="8">
        <v>969</v>
      </c>
      <c r="Q21" s="231"/>
      <c r="R21" s="18" t="s">
        <v>21</v>
      </c>
      <c r="S21" s="8">
        <v>243</v>
      </c>
      <c r="T21" s="8">
        <v>345</v>
      </c>
      <c r="U21" s="8">
        <v>278</v>
      </c>
      <c r="V21" s="8">
        <v>281</v>
      </c>
      <c r="W21" s="8">
        <v>837</v>
      </c>
      <c r="X21" s="8">
        <v>635</v>
      </c>
      <c r="Y21" s="8">
        <v>268</v>
      </c>
      <c r="Z21" s="8">
        <v>397</v>
      </c>
      <c r="AA21" s="8">
        <v>300</v>
      </c>
      <c r="AB21" s="8">
        <v>274</v>
      </c>
      <c r="AC21" s="8">
        <v>268</v>
      </c>
      <c r="AD21" s="8">
        <v>436</v>
      </c>
      <c r="AE21" s="8">
        <v>322</v>
      </c>
      <c r="AF21" s="8">
        <v>233</v>
      </c>
      <c r="AG21" s="8">
        <v>406</v>
      </c>
    </row>
    <row r="22" spans="1:33" s="15" customFormat="1" ht="30" customHeight="1">
      <c r="A22" s="230" t="s">
        <v>36</v>
      </c>
      <c r="B22" s="38" t="s">
        <v>28</v>
      </c>
      <c r="C22" s="39">
        <v>56731</v>
      </c>
      <c r="D22" s="40">
        <v>56114</v>
      </c>
      <c r="E22" s="41">
        <v>617</v>
      </c>
      <c r="F22" s="42">
        <v>3947</v>
      </c>
      <c r="G22" s="40">
        <v>1558</v>
      </c>
      <c r="H22" s="40">
        <v>5505</v>
      </c>
      <c r="I22" s="40">
        <v>2564</v>
      </c>
      <c r="J22" s="40">
        <v>1324</v>
      </c>
      <c r="K22" s="40">
        <v>3888</v>
      </c>
      <c r="L22" s="40">
        <v>2795</v>
      </c>
      <c r="M22" s="40">
        <v>2460</v>
      </c>
      <c r="N22" s="40">
        <v>5372</v>
      </c>
      <c r="O22" s="40">
        <v>5073</v>
      </c>
      <c r="P22" s="40">
        <v>10445</v>
      </c>
      <c r="Q22" s="230" t="s">
        <v>36</v>
      </c>
      <c r="R22" s="38" t="s">
        <v>28</v>
      </c>
      <c r="S22" s="40">
        <v>1942</v>
      </c>
      <c r="T22" s="40">
        <v>1732</v>
      </c>
      <c r="U22" s="40">
        <v>1708</v>
      </c>
      <c r="V22" s="40">
        <v>1534</v>
      </c>
      <c r="W22" s="40">
        <v>6027</v>
      </c>
      <c r="X22" s="40">
        <v>2967</v>
      </c>
      <c r="Y22" s="40">
        <v>1326</v>
      </c>
      <c r="Z22" s="40">
        <v>2408</v>
      </c>
      <c r="AA22" s="40">
        <v>2160</v>
      </c>
      <c r="AB22" s="40">
        <v>1383</v>
      </c>
      <c r="AC22" s="40">
        <v>1292</v>
      </c>
      <c r="AD22" s="40">
        <v>2015</v>
      </c>
      <c r="AE22" s="40">
        <v>1633</v>
      </c>
      <c r="AF22" s="40">
        <v>1382</v>
      </c>
      <c r="AG22" s="40">
        <v>2129</v>
      </c>
    </row>
    <row r="23" spans="1:33" s="6" customFormat="1" ht="30" customHeight="1">
      <c r="A23" s="231"/>
      <c r="B23" s="19" t="s">
        <v>21</v>
      </c>
      <c r="C23" s="10">
        <v>35869</v>
      </c>
      <c r="D23" s="8">
        <v>35568</v>
      </c>
      <c r="E23" s="11">
        <v>301</v>
      </c>
      <c r="F23" s="9">
        <v>2209</v>
      </c>
      <c r="G23" s="8">
        <v>988</v>
      </c>
      <c r="H23" s="8">
        <v>3197</v>
      </c>
      <c r="I23" s="8">
        <v>1623</v>
      </c>
      <c r="J23" s="8">
        <v>863</v>
      </c>
      <c r="K23" s="8">
        <v>2486</v>
      </c>
      <c r="L23" s="8">
        <v>1589</v>
      </c>
      <c r="M23" s="8">
        <v>1602</v>
      </c>
      <c r="N23" s="8">
        <v>3129</v>
      </c>
      <c r="O23" s="8">
        <v>3065</v>
      </c>
      <c r="P23" s="8">
        <v>6194</v>
      </c>
      <c r="Q23" s="231"/>
      <c r="R23" s="18" t="s">
        <v>21</v>
      </c>
      <c r="S23" s="8">
        <v>1077</v>
      </c>
      <c r="T23" s="8">
        <v>1210</v>
      </c>
      <c r="U23" s="8">
        <v>1141</v>
      </c>
      <c r="V23" s="8">
        <v>1061</v>
      </c>
      <c r="W23" s="8">
        <v>3756</v>
      </c>
      <c r="X23" s="8">
        <v>1912</v>
      </c>
      <c r="Y23" s="8">
        <v>946</v>
      </c>
      <c r="Z23" s="8">
        <v>1576</v>
      </c>
      <c r="AA23" s="8">
        <v>1293</v>
      </c>
      <c r="AB23" s="8">
        <v>1015</v>
      </c>
      <c r="AC23" s="8">
        <v>886</v>
      </c>
      <c r="AD23" s="8">
        <v>1402</v>
      </c>
      <c r="AE23" s="8">
        <v>1050</v>
      </c>
      <c r="AF23" s="8">
        <v>947</v>
      </c>
      <c r="AG23" s="8">
        <v>1529</v>
      </c>
    </row>
    <row r="24" spans="1:33" s="15" customFormat="1" ht="30" customHeight="1">
      <c r="A24" s="230" t="s">
        <v>37</v>
      </c>
      <c r="B24" s="38" t="s">
        <v>265</v>
      </c>
      <c r="C24" s="39">
        <v>24343</v>
      </c>
      <c r="D24" s="40">
        <v>23772</v>
      </c>
      <c r="E24" s="41">
        <v>571</v>
      </c>
      <c r="F24" s="42">
        <v>2636</v>
      </c>
      <c r="G24" s="40">
        <v>906</v>
      </c>
      <c r="H24" s="40">
        <v>3542</v>
      </c>
      <c r="I24" s="40">
        <v>1529</v>
      </c>
      <c r="J24" s="40">
        <v>551</v>
      </c>
      <c r="K24" s="40">
        <v>2080</v>
      </c>
      <c r="L24" s="40">
        <v>1485</v>
      </c>
      <c r="M24" s="40">
        <v>929</v>
      </c>
      <c r="N24" s="40">
        <v>2356</v>
      </c>
      <c r="O24" s="40">
        <v>1660</v>
      </c>
      <c r="P24" s="184">
        <v>4016</v>
      </c>
      <c r="Q24" s="230" t="s">
        <v>37</v>
      </c>
      <c r="R24" s="38" t="s">
        <v>265</v>
      </c>
      <c r="S24" s="40">
        <v>824</v>
      </c>
      <c r="T24" s="40">
        <v>712</v>
      </c>
      <c r="U24" s="40">
        <v>680</v>
      </c>
      <c r="V24" s="40">
        <v>557</v>
      </c>
      <c r="W24" s="40">
        <v>2420</v>
      </c>
      <c r="X24" s="40">
        <v>939</v>
      </c>
      <c r="Y24" s="40">
        <v>532</v>
      </c>
      <c r="Z24" s="40">
        <v>987</v>
      </c>
      <c r="AA24" s="40">
        <v>660</v>
      </c>
      <c r="AB24" s="40">
        <v>531</v>
      </c>
      <c r="AC24" s="40">
        <v>527</v>
      </c>
      <c r="AD24" s="40">
        <v>906</v>
      </c>
      <c r="AE24" s="40">
        <v>592</v>
      </c>
      <c r="AF24" s="40">
        <v>509</v>
      </c>
      <c r="AG24" s="40">
        <v>915</v>
      </c>
    </row>
    <row r="25" spans="1:33" s="6" customFormat="1" ht="30" customHeight="1">
      <c r="A25" s="231"/>
      <c r="B25" s="19" t="s">
        <v>21</v>
      </c>
      <c r="C25" s="10">
        <v>10704</v>
      </c>
      <c r="D25" s="8">
        <v>10537</v>
      </c>
      <c r="E25" s="11">
        <v>167</v>
      </c>
      <c r="F25" s="9">
        <v>1100</v>
      </c>
      <c r="G25" s="8">
        <v>368</v>
      </c>
      <c r="H25" s="8">
        <v>1468</v>
      </c>
      <c r="I25" s="8">
        <v>644</v>
      </c>
      <c r="J25" s="8">
        <v>219</v>
      </c>
      <c r="K25" s="8">
        <v>863</v>
      </c>
      <c r="L25" s="8">
        <v>621</v>
      </c>
      <c r="M25" s="8">
        <v>394</v>
      </c>
      <c r="N25" s="8">
        <v>1171</v>
      </c>
      <c r="O25" s="8">
        <v>729</v>
      </c>
      <c r="P25" s="8">
        <v>1900</v>
      </c>
      <c r="Q25" s="231"/>
      <c r="R25" s="18" t="s">
        <v>21</v>
      </c>
      <c r="S25" s="8">
        <v>336</v>
      </c>
      <c r="T25" s="8">
        <v>299</v>
      </c>
      <c r="U25" s="8">
        <v>319</v>
      </c>
      <c r="V25" s="8">
        <v>252</v>
      </c>
      <c r="W25" s="8">
        <v>1106</v>
      </c>
      <c r="X25" s="8">
        <v>416</v>
      </c>
      <c r="Y25" s="8">
        <v>269</v>
      </c>
      <c r="Z25" s="8">
        <v>425</v>
      </c>
      <c r="AA25" s="8">
        <v>287</v>
      </c>
      <c r="AB25" s="8">
        <v>252</v>
      </c>
      <c r="AC25" s="8">
        <v>236</v>
      </c>
      <c r="AD25" s="8">
        <v>387</v>
      </c>
      <c r="AE25" s="8">
        <v>233</v>
      </c>
      <c r="AF25" s="8">
        <v>228</v>
      </c>
      <c r="AG25" s="8">
        <v>413</v>
      </c>
    </row>
    <row r="26" spans="1:33" s="15" customFormat="1" ht="30" customHeight="1">
      <c r="A26" s="230" t="s">
        <v>38</v>
      </c>
      <c r="B26" s="38" t="s">
        <v>29</v>
      </c>
      <c r="C26" s="39">
        <v>4333</v>
      </c>
      <c r="D26" s="203">
        <v>4131</v>
      </c>
      <c r="E26" s="112">
        <v>202</v>
      </c>
      <c r="F26" s="42">
        <v>5</v>
      </c>
      <c r="G26" s="40">
        <v>6</v>
      </c>
      <c r="H26" s="40">
        <v>11</v>
      </c>
      <c r="I26" s="40">
        <v>0</v>
      </c>
      <c r="J26" s="40">
        <v>0</v>
      </c>
      <c r="K26" s="40">
        <v>0</v>
      </c>
      <c r="L26" s="40">
        <v>56</v>
      </c>
      <c r="M26" s="40">
        <v>1</v>
      </c>
      <c r="N26" s="40">
        <v>2058</v>
      </c>
      <c r="O26" s="40">
        <v>1398</v>
      </c>
      <c r="P26" s="40">
        <v>3456</v>
      </c>
      <c r="Q26" s="230" t="s">
        <v>38</v>
      </c>
      <c r="R26" s="38" t="s">
        <v>29</v>
      </c>
      <c r="S26" s="40">
        <v>3</v>
      </c>
      <c r="T26" s="40">
        <v>100</v>
      </c>
      <c r="U26" s="40">
        <v>0</v>
      </c>
      <c r="V26" s="40">
        <v>71</v>
      </c>
      <c r="W26" s="40">
        <v>0</v>
      </c>
      <c r="X26" s="40">
        <v>127</v>
      </c>
      <c r="Y26" s="40">
        <v>0</v>
      </c>
      <c r="Z26" s="40">
        <v>113</v>
      </c>
      <c r="AA26" s="40">
        <v>6</v>
      </c>
      <c r="AB26" s="40">
        <v>31</v>
      </c>
      <c r="AC26" s="40">
        <v>0</v>
      </c>
      <c r="AD26" s="40">
        <v>134</v>
      </c>
      <c r="AE26" s="40">
        <v>0</v>
      </c>
      <c r="AF26" s="40">
        <v>224</v>
      </c>
      <c r="AG26" s="40">
        <v>0</v>
      </c>
    </row>
    <row r="27" spans="1:33" s="6" customFormat="1" ht="30" customHeight="1">
      <c r="A27" s="231"/>
      <c r="B27" s="19" t="s">
        <v>21</v>
      </c>
      <c r="C27" s="10">
        <v>2622</v>
      </c>
      <c r="D27" s="168">
        <v>2506</v>
      </c>
      <c r="E27" s="27">
        <v>116</v>
      </c>
      <c r="F27" s="9">
        <v>4</v>
      </c>
      <c r="G27" s="8">
        <v>5</v>
      </c>
      <c r="H27" s="8">
        <v>9</v>
      </c>
      <c r="I27" s="8">
        <v>0</v>
      </c>
      <c r="J27" s="8">
        <v>0</v>
      </c>
      <c r="K27" s="8">
        <v>0</v>
      </c>
      <c r="L27" s="8">
        <v>29</v>
      </c>
      <c r="M27" s="8">
        <v>0</v>
      </c>
      <c r="N27" s="8">
        <v>1184</v>
      </c>
      <c r="O27" s="8">
        <v>858</v>
      </c>
      <c r="P27" s="8">
        <v>2042</v>
      </c>
      <c r="Q27" s="231"/>
      <c r="R27" s="18" t="s">
        <v>21</v>
      </c>
      <c r="S27" s="8">
        <v>2</v>
      </c>
      <c r="T27" s="8">
        <v>59</v>
      </c>
      <c r="U27" s="8">
        <v>0</v>
      </c>
      <c r="V27" s="8">
        <v>45</v>
      </c>
      <c r="W27" s="8">
        <v>0</v>
      </c>
      <c r="X27" s="8">
        <v>89</v>
      </c>
      <c r="Y27" s="8">
        <v>0</v>
      </c>
      <c r="Z27" s="8">
        <v>63</v>
      </c>
      <c r="AA27" s="8">
        <v>4</v>
      </c>
      <c r="AB27" s="8">
        <v>24</v>
      </c>
      <c r="AC27" s="8">
        <v>0</v>
      </c>
      <c r="AD27" s="8">
        <v>87</v>
      </c>
      <c r="AE27" s="8">
        <v>0</v>
      </c>
      <c r="AF27" s="8">
        <v>169</v>
      </c>
      <c r="AG27" s="8">
        <v>0</v>
      </c>
    </row>
    <row r="28" spans="1:33" s="15" customFormat="1" ht="37.5" customHeight="1">
      <c r="A28" s="230" t="s">
        <v>39</v>
      </c>
      <c r="B28" s="38" t="s">
        <v>30</v>
      </c>
      <c r="C28" s="39">
        <v>18635</v>
      </c>
      <c r="D28" s="203">
        <v>18363</v>
      </c>
      <c r="E28" s="112">
        <v>272</v>
      </c>
      <c r="F28" s="42">
        <v>1582</v>
      </c>
      <c r="G28" s="40">
        <v>677</v>
      </c>
      <c r="H28" s="40">
        <v>2259</v>
      </c>
      <c r="I28" s="40">
        <v>1022</v>
      </c>
      <c r="J28" s="40">
        <v>602</v>
      </c>
      <c r="K28" s="40">
        <v>1624</v>
      </c>
      <c r="L28" s="40">
        <v>1083</v>
      </c>
      <c r="M28" s="40">
        <v>920</v>
      </c>
      <c r="N28" s="40">
        <v>924</v>
      </c>
      <c r="O28" s="40">
        <v>941</v>
      </c>
      <c r="P28" s="40">
        <v>1865</v>
      </c>
      <c r="Q28" s="230" t="s">
        <v>39</v>
      </c>
      <c r="R28" s="38" t="s">
        <v>30</v>
      </c>
      <c r="S28" s="40">
        <v>620</v>
      </c>
      <c r="T28" s="40">
        <v>821</v>
      </c>
      <c r="U28" s="40">
        <v>651</v>
      </c>
      <c r="V28" s="40">
        <v>579</v>
      </c>
      <c r="W28" s="40">
        <v>1464</v>
      </c>
      <c r="X28" s="40">
        <v>1172</v>
      </c>
      <c r="Y28" s="40">
        <v>503</v>
      </c>
      <c r="Z28" s="40">
        <v>865</v>
      </c>
      <c r="AA28" s="40">
        <v>563</v>
      </c>
      <c r="AB28" s="40">
        <v>600</v>
      </c>
      <c r="AC28" s="40">
        <v>510</v>
      </c>
      <c r="AD28" s="40">
        <v>857</v>
      </c>
      <c r="AE28" s="40">
        <v>561</v>
      </c>
      <c r="AF28" s="40">
        <v>373</v>
      </c>
      <c r="AG28" s="40">
        <v>745</v>
      </c>
    </row>
    <row r="29" spans="1:33" s="6" customFormat="1" ht="30" customHeight="1">
      <c r="A29" s="231"/>
      <c r="B29" s="19" t="s">
        <v>21</v>
      </c>
      <c r="C29" s="10">
        <v>15787</v>
      </c>
      <c r="D29" s="168">
        <v>15622</v>
      </c>
      <c r="E29" s="27">
        <v>165</v>
      </c>
      <c r="F29" s="9">
        <v>1293</v>
      </c>
      <c r="G29" s="8">
        <v>562</v>
      </c>
      <c r="H29" s="8">
        <v>1855</v>
      </c>
      <c r="I29" s="8">
        <v>899</v>
      </c>
      <c r="J29" s="8">
        <v>508</v>
      </c>
      <c r="K29" s="8">
        <v>1407</v>
      </c>
      <c r="L29" s="8">
        <v>899</v>
      </c>
      <c r="M29" s="8">
        <v>782</v>
      </c>
      <c r="N29" s="8">
        <v>813</v>
      </c>
      <c r="O29" s="8">
        <v>812</v>
      </c>
      <c r="P29" s="8">
        <v>1625</v>
      </c>
      <c r="Q29" s="231"/>
      <c r="R29" s="18" t="s">
        <v>21</v>
      </c>
      <c r="S29" s="8">
        <v>509</v>
      </c>
      <c r="T29" s="8">
        <v>709</v>
      </c>
      <c r="U29" s="8">
        <v>535</v>
      </c>
      <c r="V29" s="8">
        <v>485</v>
      </c>
      <c r="W29" s="8">
        <v>1272</v>
      </c>
      <c r="X29" s="8">
        <v>882</v>
      </c>
      <c r="Y29" s="8">
        <v>430</v>
      </c>
      <c r="Z29" s="8">
        <v>768</v>
      </c>
      <c r="AA29" s="8">
        <v>431</v>
      </c>
      <c r="AB29" s="8">
        <v>542</v>
      </c>
      <c r="AC29" s="8">
        <v>413</v>
      </c>
      <c r="AD29" s="8">
        <v>772</v>
      </c>
      <c r="AE29" s="8">
        <v>468</v>
      </c>
      <c r="AF29" s="8">
        <v>340</v>
      </c>
      <c r="AG29" s="8">
        <v>663</v>
      </c>
    </row>
    <row r="30" spans="1:33" s="15" customFormat="1" ht="37.5" customHeight="1">
      <c r="A30" s="230" t="s">
        <v>40</v>
      </c>
      <c r="B30" s="38" t="s">
        <v>69</v>
      </c>
      <c r="C30" s="39">
        <v>216</v>
      </c>
      <c r="D30" s="203">
        <v>208</v>
      </c>
      <c r="E30" s="112">
        <v>8</v>
      </c>
      <c r="F30" s="42">
        <v>47</v>
      </c>
      <c r="G30" s="40">
        <v>9</v>
      </c>
      <c r="H30" s="40">
        <v>56</v>
      </c>
      <c r="I30" s="40">
        <v>6</v>
      </c>
      <c r="J30" s="40">
        <v>2</v>
      </c>
      <c r="K30" s="40">
        <v>8</v>
      </c>
      <c r="L30" s="40">
        <v>3</v>
      </c>
      <c r="M30" s="40">
        <v>2</v>
      </c>
      <c r="N30" s="40">
        <v>33</v>
      </c>
      <c r="O30" s="40">
        <v>17</v>
      </c>
      <c r="P30" s="40">
        <v>50</v>
      </c>
      <c r="Q30" s="230" t="s">
        <v>40</v>
      </c>
      <c r="R30" s="38" t="s">
        <v>69</v>
      </c>
      <c r="S30" s="40">
        <v>1</v>
      </c>
      <c r="T30" s="40">
        <v>7</v>
      </c>
      <c r="U30" s="40">
        <v>16</v>
      </c>
      <c r="V30" s="40">
        <v>1</v>
      </c>
      <c r="W30" s="40">
        <v>10</v>
      </c>
      <c r="X30" s="40">
        <v>1</v>
      </c>
      <c r="Y30" s="40">
        <v>6</v>
      </c>
      <c r="Z30" s="40">
        <v>15</v>
      </c>
      <c r="AA30" s="40">
        <v>23</v>
      </c>
      <c r="AB30" s="40">
        <v>4</v>
      </c>
      <c r="AC30" s="40">
        <v>5</v>
      </c>
      <c r="AD30" s="40">
        <v>4</v>
      </c>
      <c r="AE30" s="40">
        <v>4</v>
      </c>
      <c r="AF30" s="40">
        <v>0</v>
      </c>
      <c r="AG30" s="40">
        <v>0</v>
      </c>
    </row>
    <row r="31" spans="1:33" s="6" customFormat="1" ht="30" customHeight="1">
      <c r="A31" s="231"/>
      <c r="B31" s="19" t="s">
        <v>21</v>
      </c>
      <c r="C31" s="10">
        <v>170</v>
      </c>
      <c r="D31" s="168">
        <v>164</v>
      </c>
      <c r="E31" s="27">
        <v>6</v>
      </c>
      <c r="F31" s="9">
        <v>40</v>
      </c>
      <c r="G31" s="8">
        <v>8</v>
      </c>
      <c r="H31" s="8">
        <v>48</v>
      </c>
      <c r="I31" s="8">
        <v>5</v>
      </c>
      <c r="J31" s="8">
        <v>2</v>
      </c>
      <c r="K31" s="8">
        <v>7</v>
      </c>
      <c r="L31" s="8">
        <v>2</v>
      </c>
      <c r="M31" s="8">
        <v>2</v>
      </c>
      <c r="N31" s="8">
        <v>21</v>
      </c>
      <c r="O31" s="8">
        <v>11</v>
      </c>
      <c r="P31" s="8">
        <v>32</v>
      </c>
      <c r="Q31" s="231"/>
      <c r="R31" s="18" t="s">
        <v>21</v>
      </c>
      <c r="S31" s="8">
        <v>1</v>
      </c>
      <c r="T31" s="8">
        <v>6</v>
      </c>
      <c r="U31" s="8">
        <v>13</v>
      </c>
      <c r="V31" s="8">
        <v>1</v>
      </c>
      <c r="W31" s="8">
        <v>9</v>
      </c>
      <c r="X31" s="8">
        <v>1</v>
      </c>
      <c r="Y31" s="8">
        <v>5</v>
      </c>
      <c r="Z31" s="8">
        <v>14</v>
      </c>
      <c r="AA31" s="8">
        <v>16</v>
      </c>
      <c r="AB31" s="8">
        <v>3</v>
      </c>
      <c r="AC31" s="8">
        <v>3</v>
      </c>
      <c r="AD31" s="8">
        <v>4</v>
      </c>
      <c r="AE31" s="8">
        <v>3</v>
      </c>
      <c r="AF31" s="8">
        <v>0</v>
      </c>
      <c r="AG31" s="8">
        <v>0</v>
      </c>
    </row>
    <row r="32" spans="1:33" s="15" customFormat="1" ht="30" customHeight="1">
      <c r="A32" s="230" t="s">
        <v>41</v>
      </c>
      <c r="B32" s="38" t="s">
        <v>31</v>
      </c>
      <c r="C32" s="39">
        <v>4501</v>
      </c>
      <c r="D32" s="40">
        <v>4440</v>
      </c>
      <c r="E32" s="41">
        <v>61</v>
      </c>
      <c r="F32" s="42">
        <v>786</v>
      </c>
      <c r="G32" s="40">
        <v>187</v>
      </c>
      <c r="H32" s="40">
        <v>973</v>
      </c>
      <c r="I32" s="40">
        <v>207</v>
      </c>
      <c r="J32" s="40">
        <v>73</v>
      </c>
      <c r="K32" s="40">
        <v>280</v>
      </c>
      <c r="L32" s="40">
        <v>449</v>
      </c>
      <c r="M32" s="40">
        <v>134</v>
      </c>
      <c r="N32" s="40">
        <v>343</v>
      </c>
      <c r="O32" s="40">
        <v>135</v>
      </c>
      <c r="P32" s="40">
        <v>478</v>
      </c>
      <c r="Q32" s="230" t="s">
        <v>41</v>
      </c>
      <c r="R32" s="38" t="s">
        <v>31</v>
      </c>
      <c r="S32" s="40">
        <v>111</v>
      </c>
      <c r="T32" s="40">
        <v>119</v>
      </c>
      <c r="U32" s="40">
        <v>99</v>
      </c>
      <c r="V32" s="40">
        <v>107</v>
      </c>
      <c r="W32" s="40">
        <v>408</v>
      </c>
      <c r="X32" s="40">
        <v>87</v>
      </c>
      <c r="Y32" s="40">
        <v>87</v>
      </c>
      <c r="Z32" s="40">
        <v>212</v>
      </c>
      <c r="AA32" s="40">
        <v>87</v>
      </c>
      <c r="AB32" s="40">
        <v>99</v>
      </c>
      <c r="AC32" s="40">
        <v>96</v>
      </c>
      <c r="AD32" s="40">
        <v>245</v>
      </c>
      <c r="AE32" s="40">
        <v>200</v>
      </c>
      <c r="AF32" s="40">
        <v>131</v>
      </c>
      <c r="AG32" s="40">
        <v>99</v>
      </c>
    </row>
    <row r="33" spans="1:33" s="6" customFormat="1" ht="30" customHeight="1">
      <c r="A33" s="231"/>
      <c r="B33" s="19" t="s">
        <v>21</v>
      </c>
      <c r="C33" s="10">
        <v>2217</v>
      </c>
      <c r="D33" s="8">
        <v>2197</v>
      </c>
      <c r="E33" s="11">
        <v>20</v>
      </c>
      <c r="F33" s="9">
        <v>394</v>
      </c>
      <c r="G33" s="8">
        <v>90</v>
      </c>
      <c r="H33" s="8">
        <v>484</v>
      </c>
      <c r="I33" s="8">
        <v>101</v>
      </c>
      <c r="J33" s="8">
        <v>35</v>
      </c>
      <c r="K33" s="8">
        <v>136</v>
      </c>
      <c r="L33" s="8">
        <v>184</v>
      </c>
      <c r="M33" s="8">
        <v>77</v>
      </c>
      <c r="N33" s="8">
        <v>167</v>
      </c>
      <c r="O33" s="8">
        <v>58</v>
      </c>
      <c r="P33" s="8">
        <v>225</v>
      </c>
      <c r="Q33" s="231"/>
      <c r="R33" s="18" t="s">
        <v>21</v>
      </c>
      <c r="S33" s="8">
        <v>40</v>
      </c>
      <c r="T33" s="8">
        <v>61</v>
      </c>
      <c r="U33" s="8">
        <v>52</v>
      </c>
      <c r="V33" s="8">
        <v>59</v>
      </c>
      <c r="W33" s="8">
        <v>209</v>
      </c>
      <c r="X33" s="8">
        <v>54</v>
      </c>
      <c r="Y33" s="8">
        <v>42</v>
      </c>
      <c r="Z33" s="8">
        <v>96</v>
      </c>
      <c r="AA33" s="8">
        <v>46</v>
      </c>
      <c r="AB33" s="8">
        <v>57</v>
      </c>
      <c r="AC33" s="8">
        <v>51</v>
      </c>
      <c r="AD33" s="8">
        <v>119</v>
      </c>
      <c r="AE33" s="8">
        <v>91</v>
      </c>
      <c r="AF33" s="8">
        <v>75</v>
      </c>
      <c r="AG33" s="8">
        <v>59</v>
      </c>
    </row>
    <row r="34" spans="1:33" s="15" customFormat="1" ht="30" customHeight="1">
      <c r="A34" s="230" t="s">
        <v>257</v>
      </c>
      <c r="B34" s="38" t="s">
        <v>258</v>
      </c>
      <c r="C34" s="39">
        <v>3447</v>
      </c>
      <c r="D34" s="40">
        <v>3491</v>
      </c>
      <c r="E34" s="41">
        <v>-44</v>
      </c>
      <c r="F34" s="42">
        <v>466</v>
      </c>
      <c r="G34" s="40">
        <v>191</v>
      </c>
      <c r="H34" s="40">
        <v>657</v>
      </c>
      <c r="I34" s="40">
        <v>89</v>
      </c>
      <c r="J34" s="40">
        <v>42</v>
      </c>
      <c r="K34" s="40">
        <v>131</v>
      </c>
      <c r="L34" s="40">
        <v>243</v>
      </c>
      <c r="M34" s="40">
        <v>360</v>
      </c>
      <c r="N34" s="40">
        <v>260</v>
      </c>
      <c r="O34" s="40">
        <v>158</v>
      </c>
      <c r="P34" s="40">
        <v>418</v>
      </c>
      <c r="Q34" s="230" t="s">
        <v>257</v>
      </c>
      <c r="R34" s="38" t="s">
        <v>258</v>
      </c>
      <c r="S34" s="40">
        <v>79</v>
      </c>
      <c r="T34" s="40">
        <v>86</v>
      </c>
      <c r="U34" s="40">
        <v>39</v>
      </c>
      <c r="V34" s="40">
        <v>74</v>
      </c>
      <c r="W34" s="40">
        <v>500</v>
      </c>
      <c r="X34" s="40">
        <v>119</v>
      </c>
      <c r="Y34" s="40">
        <v>101</v>
      </c>
      <c r="Z34" s="40">
        <v>155</v>
      </c>
      <c r="AA34" s="40">
        <v>10</v>
      </c>
      <c r="AB34" s="40">
        <v>28</v>
      </c>
      <c r="AC34" s="40">
        <v>77</v>
      </c>
      <c r="AD34" s="40">
        <v>100</v>
      </c>
      <c r="AE34" s="40">
        <v>111</v>
      </c>
      <c r="AF34" s="40">
        <v>47</v>
      </c>
      <c r="AG34" s="40">
        <v>112</v>
      </c>
    </row>
    <row r="35" spans="1:33" s="6" customFormat="1" ht="30" customHeight="1" thickBot="1">
      <c r="A35" s="231"/>
      <c r="B35" s="19" t="s">
        <v>21</v>
      </c>
      <c r="C35" s="12">
        <v>2045</v>
      </c>
      <c r="D35" s="13">
        <v>2072</v>
      </c>
      <c r="E35" s="14">
        <v>-27</v>
      </c>
      <c r="F35" s="9">
        <v>314</v>
      </c>
      <c r="G35" s="8">
        <v>107</v>
      </c>
      <c r="H35" s="8">
        <v>421</v>
      </c>
      <c r="I35" s="8">
        <v>48</v>
      </c>
      <c r="J35" s="8">
        <v>24</v>
      </c>
      <c r="K35" s="8">
        <v>72</v>
      </c>
      <c r="L35" s="8">
        <v>150</v>
      </c>
      <c r="M35" s="8">
        <v>210</v>
      </c>
      <c r="N35" s="8">
        <v>170</v>
      </c>
      <c r="O35" s="8">
        <v>84</v>
      </c>
      <c r="P35" s="8">
        <v>254</v>
      </c>
      <c r="Q35" s="231"/>
      <c r="R35" s="18" t="s">
        <v>21</v>
      </c>
      <c r="S35" s="8">
        <v>41</v>
      </c>
      <c r="T35" s="8">
        <v>58</v>
      </c>
      <c r="U35" s="8">
        <v>23</v>
      </c>
      <c r="V35" s="8">
        <v>48</v>
      </c>
      <c r="W35" s="8">
        <v>274</v>
      </c>
      <c r="X35" s="8">
        <v>56</v>
      </c>
      <c r="Y35" s="8">
        <v>56</v>
      </c>
      <c r="Z35" s="8">
        <v>89</v>
      </c>
      <c r="AA35" s="8">
        <v>5</v>
      </c>
      <c r="AB35" s="8">
        <v>18</v>
      </c>
      <c r="AC35" s="8">
        <v>47</v>
      </c>
      <c r="AD35" s="8">
        <v>57</v>
      </c>
      <c r="AE35" s="8">
        <v>66</v>
      </c>
      <c r="AF35" s="8">
        <v>31</v>
      </c>
      <c r="AG35" s="8">
        <v>69</v>
      </c>
    </row>
  </sheetData>
  <mergeCells count="60"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562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19. PODJĘCIA PRACY I AKTYWIZACJA BEZROBOTNYCH DO 30 ROKU ŻYCIA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116</v>
      </c>
      <c r="C6" s="39">
        <v>3081</v>
      </c>
      <c r="D6" s="203">
        <v>3507</v>
      </c>
      <c r="E6" s="112">
        <v>-426</v>
      </c>
      <c r="F6" s="42">
        <v>264</v>
      </c>
      <c r="G6" s="40">
        <v>114</v>
      </c>
      <c r="H6" s="40">
        <v>378</v>
      </c>
      <c r="I6" s="40">
        <v>183</v>
      </c>
      <c r="J6" s="40">
        <v>111</v>
      </c>
      <c r="K6" s="40">
        <v>294</v>
      </c>
      <c r="L6" s="40">
        <v>169</v>
      </c>
      <c r="M6" s="40">
        <v>161</v>
      </c>
      <c r="N6" s="40">
        <v>114</v>
      </c>
      <c r="O6" s="40">
        <v>126</v>
      </c>
      <c r="P6" s="40">
        <v>240</v>
      </c>
      <c r="Q6" s="29" t="s">
        <v>12</v>
      </c>
      <c r="R6" s="38" t="s">
        <v>116</v>
      </c>
      <c r="S6" s="40">
        <v>73</v>
      </c>
      <c r="T6" s="40">
        <v>124</v>
      </c>
      <c r="U6" s="40">
        <v>90</v>
      </c>
      <c r="V6" s="40">
        <v>96</v>
      </c>
      <c r="W6" s="40">
        <v>328</v>
      </c>
      <c r="X6" s="40">
        <v>148</v>
      </c>
      <c r="Y6" s="40">
        <v>103</v>
      </c>
      <c r="Z6" s="40">
        <v>153</v>
      </c>
      <c r="AA6" s="40">
        <v>76</v>
      </c>
      <c r="AB6" s="40">
        <v>87</v>
      </c>
      <c r="AC6" s="40">
        <v>72</v>
      </c>
      <c r="AD6" s="40">
        <v>194</v>
      </c>
      <c r="AE6" s="40">
        <v>116</v>
      </c>
      <c r="AF6" s="40">
        <v>49</v>
      </c>
      <c r="AG6" s="40">
        <v>130</v>
      </c>
    </row>
    <row r="7" spans="1:33" s="6" customFormat="1" ht="30" customHeight="1">
      <c r="A7" s="30" t="s">
        <v>188</v>
      </c>
      <c r="B7" s="18" t="s">
        <v>271</v>
      </c>
      <c r="C7" s="10">
        <v>2333</v>
      </c>
      <c r="D7" s="168">
        <v>2652</v>
      </c>
      <c r="E7" s="27">
        <v>-319</v>
      </c>
      <c r="F7" s="9">
        <v>196</v>
      </c>
      <c r="G7" s="8">
        <v>93</v>
      </c>
      <c r="H7" s="8">
        <v>289</v>
      </c>
      <c r="I7" s="8">
        <v>102</v>
      </c>
      <c r="J7" s="8">
        <v>78</v>
      </c>
      <c r="K7" s="8">
        <v>180</v>
      </c>
      <c r="L7" s="8">
        <v>145</v>
      </c>
      <c r="M7" s="8">
        <v>120</v>
      </c>
      <c r="N7" s="8">
        <v>77</v>
      </c>
      <c r="O7" s="8">
        <v>89</v>
      </c>
      <c r="P7" s="8">
        <v>166</v>
      </c>
      <c r="Q7" s="30" t="s">
        <v>188</v>
      </c>
      <c r="R7" s="18" t="s">
        <v>271</v>
      </c>
      <c r="S7" s="8">
        <v>59</v>
      </c>
      <c r="T7" s="8">
        <v>106</v>
      </c>
      <c r="U7" s="8">
        <v>59</v>
      </c>
      <c r="V7" s="8">
        <v>71</v>
      </c>
      <c r="W7" s="8">
        <v>274</v>
      </c>
      <c r="X7" s="8">
        <v>113</v>
      </c>
      <c r="Y7" s="8">
        <v>61</v>
      </c>
      <c r="Z7" s="8">
        <v>111</v>
      </c>
      <c r="AA7" s="8">
        <v>53</v>
      </c>
      <c r="AB7" s="8">
        <v>58</v>
      </c>
      <c r="AC7" s="8">
        <v>49</v>
      </c>
      <c r="AD7" s="8">
        <v>180</v>
      </c>
      <c r="AE7" s="8">
        <v>105</v>
      </c>
      <c r="AF7" s="8">
        <v>39</v>
      </c>
      <c r="AG7" s="8">
        <v>95</v>
      </c>
    </row>
    <row r="8" spans="1:33" s="6" customFormat="1" ht="30" customHeight="1">
      <c r="A8" s="30"/>
      <c r="B8" s="19" t="s">
        <v>127</v>
      </c>
      <c r="C8" s="10">
        <v>34</v>
      </c>
      <c r="D8" s="168">
        <v>32</v>
      </c>
      <c r="E8" s="27">
        <v>2</v>
      </c>
      <c r="F8" s="9">
        <v>2</v>
      </c>
      <c r="G8" s="8">
        <v>1</v>
      </c>
      <c r="H8" s="8">
        <v>3</v>
      </c>
      <c r="I8" s="8">
        <v>2</v>
      </c>
      <c r="J8" s="8">
        <v>0</v>
      </c>
      <c r="K8" s="8">
        <v>2</v>
      </c>
      <c r="L8" s="8">
        <v>6</v>
      </c>
      <c r="M8" s="8">
        <v>2</v>
      </c>
      <c r="N8" s="8">
        <v>0</v>
      </c>
      <c r="O8" s="8">
        <v>0</v>
      </c>
      <c r="P8" s="8">
        <v>0</v>
      </c>
      <c r="Q8" s="30"/>
      <c r="R8" s="18" t="s">
        <v>127</v>
      </c>
      <c r="S8" s="8">
        <v>1</v>
      </c>
      <c r="T8" s="8">
        <v>1</v>
      </c>
      <c r="U8" s="8">
        <v>0</v>
      </c>
      <c r="V8" s="8">
        <v>1</v>
      </c>
      <c r="W8" s="8">
        <v>6</v>
      </c>
      <c r="X8" s="8">
        <v>1</v>
      </c>
      <c r="Y8" s="8">
        <v>1</v>
      </c>
      <c r="Z8" s="8">
        <v>2</v>
      </c>
      <c r="AA8" s="8">
        <v>2</v>
      </c>
      <c r="AB8" s="8">
        <v>0</v>
      </c>
      <c r="AC8" s="8">
        <v>0</v>
      </c>
      <c r="AD8" s="8">
        <v>3</v>
      </c>
      <c r="AE8" s="8">
        <v>2</v>
      </c>
      <c r="AF8" s="8">
        <v>0</v>
      </c>
      <c r="AG8" s="8">
        <v>1</v>
      </c>
    </row>
    <row r="9" spans="1:33" s="157" customFormat="1" ht="30" customHeight="1">
      <c r="A9" s="165"/>
      <c r="B9" s="155" t="s">
        <v>117</v>
      </c>
      <c r="C9" s="10">
        <v>91</v>
      </c>
      <c r="D9" s="168">
        <v>96</v>
      </c>
      <c r="E9" s="27">
        <v>-5</v>
      </c>
      <c r="F9" s="9">
        <v>0</v>
      </c>
      <c r="G9" s="8">
        <v>0</v>
      </c>
      <c r="H9" s="8">
        <v>0</v>
      </c>
      <c r="I9" s="8">
        <v>22</v>
      </c>
      <c r="J9" s="8">
        <v>18</v>
      </c>
      <c r="K9" s="8">
        <v>40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34</v>
      </c>
      <c r="U9" s="8">
        <v>0</v>
      </c>
      <c r="V9" s="8">
        <v>16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748</v>
      </c>
      <c r="D10" s="168">
        <v>855</v>
      </c>
      <c r="E10" s="27">
        <v>-107</v>
      </c>
      <c r="F10" s="9">
        <v>68</v>
      </c>
      <c r="G10" s="8">
        <v>21</v>
      </c>
      <c r="H10" s="8">
        <v>89</v>
      </c>
      <c r="I10" s="8">
        <v>81</v>
      </c>
      <c r="J10" s="8">
        <v>33</v>
      </c>
      <c r="K10" s="8">
        <v>114</v>
      </c>
      <c r="L10" s="8">
        <v>24</v>
      </c>
      <c r="M10" s="8">
        <v>41</v>
      </c>
      <c r="N10" s="8">
        <v>37</v>
      </c>
      <c r="O10" s="8">
        <v>37</v>
      </c>
      <c r="P10" s="8">
        <v>74</v>
      </c>
      <c r="Q10" s="165" t="s">
        <v>189</v>
      </c>
      <c r="R10" s="156" t="s">
        <v>270</v>
      </c>
      <c r="S10" s="8">
        <v>14</v>
      </c>
      <c r="T10" s="8">
        <v>18</v>
      </c>
      <c r="U10" s="8">
        <v>31</v>
      </c>
      <c r="V10" s="8">
        <v>25</v>
      </c>
      <c r="W10" s="8">
        <v>54</v>
      </c>
      <c r="X10" s="8">
        <v>35</v>
      </c>
      <c r="Y10" s="8">
        <v>42</v>
      </c>
      <c r="Z10" s="8">
        <v>42</v>
      </c>
      <c r="AA10" s="8">
        <v>23</v>
      </c>
      <c r="AB10" s="8">
        <v>29</v>
      </c>
      <c r="AC10" s="8">
        <v>23</v>
      </c>
      <c r="AD10" s="8">
        <v>14</v>
      </c>
      <c r="AE10" s="8">
        <v>11</v>
      </c>
      <c r="AF10" s="8">
        <v>10</v>
      </c>
      <c r="AG10" s="8">
        <v>35</v>
      </c>
    </row>
    <row r="11" spans="1:33" s="6" customFormat="1" ht="30" customHeight="1">
      <c r="A11" s="30"/>
      <c r="B11" s="19" t="s">
        <v>118</v>
      </c>
      <c r="C11" s="10">
        <v>53</v>
      </c>
      <c r="D11" s="168">
        <v>79</v>
      </c>
      <c r="E11" s="27">
        <v>-26</v>
      </c>
      <c r="F11" s="9">
        <v>2</v>
      </c>
      <c r="G11" s="8">
        <v>0</v>
      </c>
      <c r="H11" s="8">
        <v>2</v>
      </c>
      <c r="I11" s="8">
        <v>1</v>
      </c>
      <c r="J11" s="8">
        <v>1</v>
      </c>
      <c r="K11" s="8">
        <v>2</v>
      </c>
      <c r="L11" s="8">
        <v>1</v>
      </c>
      <c r="M11" s="8">
        <v>11</v>
      </c>
      <c r="N11" s="8">
        <v>1</v>
      </c>
      <c r="O11" s="8">
        <v>0</v>
      </c>
      <c r="P11" s="8">
        <v>1</v>
      </c>
      <c r="Q11" s="30"/>
      <c r="R11" s="18" t="s">
        <v>118</v>
      </c>
      <c r="S11" s="8">
        <v>0</v>
      </c>
      <c r="T11" s="8">
        <v>2</v>
      </c>
      <c r="U11" s="8">
        <v>1</v>
      </c>
      <c r="V11" s="8">
        <v>0</v>
      </c>
      <c r="W11" s="8">
        <v>7</v>
      </c>
      <c r="X11" s="8">
        <v>4</v>
      </c>
      <c r="Y11" s="8">
        <v>2</v>
      </c>
      <c r="Z11" s="8">
        <v>0</v>
      </c>
      <c r="AA11" s="8">
        <v>0</v>
      </c>
      <c r="AB11" s="8">
        <v>12</v>
      </c>
      <c r="AC11" s="8">
        <v>4</v>
      </c>
      <c r="AD11" s="8">
        <v>0</v>
      </c>
      <c r="AE11" s="8">
        <v>2</v>
      </c>
      <c r="AF11" s="8">
        <v>1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71</v>
      </c>
      <c r="D12" s="168">
        <v>78</v>
      </c>
      <c r="E12" s="27">
        <v>-7</v>
      </c>
      <c r="F12" s="9">
        <v>0</v>
      </c>
      <c r="G12" s="8">
        <v>1</v>
      </c>
      <c r="H12" s="8">
        <v>1</v>
      </c>
      <c r="I12" s="8">
        <v>15</v>
      </c>
      <c r="J12" s="8">
        <v>2</v>
      </c>
      <c r="K12" s="8">
        <v>17</v>
      </c>
      <c r="L12" s="8">
        <v>0</v>
      </c>
      <c r="M12" s="8">
        <v>4</v>
      </c>
      <c r="N12" s="8">
        <v>0</v>
      </c>
      <c r="O12" s="8">
        <v>0</v>
      </c>
      <c r="P12" s="8">
        <v>0</v>
      </c>
      <c r="Q12" s="30"/>
      <c r="R12" s="18" t="s">
        <v>119</v>
      </c>
      <c r="S12" s="8">
        <v>0</v>
      </c>
      <c r="T12" s="8">
        <v>0</v>
      </c>
      <c r="U12" s="8">
        <v>5</v>
      </c>
      <c r="V12" s="8">
        <v>0</v>
      </c>
      <c r="W12" s="8">
        <v>6</v>
      </c>
      <c r="X12" s="8">
        <v>22</v>
      </c>
      <c r="Y12" s="8">
        <v>0</v>
      </c>
      <c r="Z12" s="8">
        <v>2</v>
      </c>
      <c r="AA12" s="8">
        <v>0</v>
      </c>
      <c r="AB12" s="8">
        <v>0</v>
      </c>
      <c r="AC12" s="8">
        <v>11</v>
      </c>
      <c r="AD12" s="8">
        <v>0</v>
      </c>
      <c r="AE12" s="8">
        <v>2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121</v>
      </c>
      <c r="D13" s="168">
        <v>82</v>
      </c>
      <c r="E13" s="27">
        <v>39</v>
      </c>
      <c r="F13" s="9">
        <v>16</v>
      </c>
      <c r="G13" s="8">
        <v>4</v>
      </c>
      <c r="H13" s="8">
        <v>20</v>
      </c>
      <c r="I13" s="8">
        <v>5</v>
      </c>
      <c r="J13" s="8">
        <v>1</v>
      </c>
      <c r="K13" s="8">
        <v>6</v>
      </c>
      <c r="L13" s="8">
        <v>9</v>
      </c>
      <c r="M13" s="8">
        <v>3</v>
      </c>
      <c r="N13" s="8">
        <v>3</v>
      </c>
      <c r="O13" s="8">
        <v>5</v>
      </c>
      <c r="P13" s="8">
        <v>8</v>
      </c>
      <c r="Q13" s="30"/>
      <c r="R13" s="18" t="s">
        <v>120</v>
      </c>
      <c r="S13" s="8">
        <v>5</v>
      </c>
      <c r="T13" s="8">
        <v>4</v>
      </c>
      <c r="U13" s="8">
        <v>2</v>
      </c>
      <c r="V13" s="8">
        <v>16</v>
      </c>
      <c r="W13" s="8">
        <v>8</v>
      </c>
      <c r="X13" s="8">
        <v>0</v>
      </c>
      <c r="Y13" s="8">
        <v>2</v>
      </c>
      <c r="Z13" s="8">
        <v>11</v>
      </c>
      <c r="AA13" s="8">
        <v>4</v>
      </c>
      <c r="AB13" s="8">
        <v>4</v>
      </c>
      <c r="AC13" s="8">
        <v>4</v>
      </c>
      <c r="AD13" s="8">
        <v>0</v>
      </c>
      <c r="AE13" s="8">
        <v>1</v>
      </c>
      <c r="AF13" s="8">
        <v>4</v>
      </c>
      <c r="AG13" s="8">
        <v>10</v>
      </c>
    </row>
    <row r="14" spans="1:33" s="6" customFormat="1" ht="30" customHeight="1">
      <c r="A14" s="30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94</v>
      </c>
      <c r="D15" s="168">
        <v>107</v>
      </c>
      <c r="E15" s="27">
        <v>-13</v>
      </c>
      <c r="F15" s="9">
        <v>5</v>
      </c>
      <c r="G15" s="8">
        <v>2</v>
      </c>
      <c r="H15" s="8">
        <v>7</v>
      </c>
      <c r="I15" s="8">
        <v>13</v>
      </c>
      <c r="J15" s="8">
        <v>6</v>
      </c>
      <c r="K15" s="8">
        <v>19</v>
      </c>
      <c r="L15" s="8">
        <v>3</v>
      </c>
      <c r="M15" s="8">
        <v>8</v>
      </c>
      <c r="N15" s="8">
        <v>6</v>
      </c>
      <c r="O15" s="8">
        <v>5</v>
      </c>
      <c r="P15" s="8">
        <v>11</v>
      </c>
      <c r="Q15" s="30"/>
      <c r="R15" s="18" t="s">
        <v>266</v>
      </c>
      <c r="S15" s="8">
        <v>1</v>
      </c>
      <c r="T15" s="8">
        <v>6</v>
      </c>
      <c r="U15" s="8">
        <v>2</v>
      </c>
      <c r="V15" s="8">
        <v>0</v>
      </c>
      <c r="W15" s="8">
        <v>13</v>
      </c>
      <c r="X15" s="8">
        <v>0</v>
      </c>
      <c r="Y15" s="8">
        <v>5</v>
      </c>
      <c r="Z15" s="8">
        <v>1</v>
      </c>
      <c r="AA15" s="8">
        <v>0</v>
      </c>
      <c r="AB15" s="8">
        <v>7</v>
      </c>
      <c r="AC15" s="8">
        <v>1</v>
      </c>
      <c r="AD15" s="8">
        <v>7</v>
      </c>
      <c r="AE15" s="8">
        <v>2</v>
      </c>
      <c r="AF15" s="8">
        <v>1</v>
      </c>
      <c r="AG15" s="8">
        <v>0</v>
      </c>
    </row>
    <row r="16" spans="1:33" s="6" customFormat="1" ht="37.5">
      <c r="A16" s="30"/>
      <c r="B16" s="19" t="s">
        <v>267</v>
      </c>
      <c r="C16" s="10">
        <v>77</v>
      </c>
      <c r="D16" s="168">
        <v>51</v>
      </c>
      <c r="E16" s="27">
        <v>26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5</v>
      </c>
      <c r="O16" s="8">
        <v>11</v>
      </c>
      <c r="P16" s="8">
        <v>16</v>
      </c>
      <c r="Q16" s="30"/>
      <c r="R16" s="18" t="s">
        <v>267</v>
      </c>
      <c r="S16" s="8">
        <v>0</v>
      </c>
      <c r="T16" s="8">
        <v>4</v>
      </c>
      <c r="U16" s="8">
        <v>0</v>
      </c>
      <c r="V16" s="8">
        <v>5</v>
      </c>
      <c r="W16" s="8">
        <v>5</v>
      </c>
      <c r="X16" s="8">
        <v>0</v>
      </c>
      <c r="Y16" s="8">
        <v>17</v>
      </c>
      <c r="Z16" s="8">
        <v>2</v>
      </c>
      <c r="AA16" s="8">
        <v>8</v>
      </c>
      <c r="AB16" s="8">
        <v>4</v>
      </c>
      <c r="AC16" s="8">
        <v>2</v>
      </c>
      <c r="AD16" s="8">
        <v>4</v>
      </c>
      <c r="AE16" s="8">
        <v>2</v>
      </c>
      <c r="AF16" s="8">
        <v>2</v>
      </c>
      <c r="AG16" s="8">
        <v>4</v>
      </c>
    </row>
    <row r="17" spans="1:33" s="6" customFormat="1" ht="30" customHeight="1">
      <c r="A17" s="30"/>
      <c r="B17" s="19" t="s">
        <v>122</v>
      </c>
      <c r="C17" s="10">
        <v>3</v>
      </c>
      <c r="D17" s="168">
        <v>2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329</v>
      </c>
      <c r="D21" s="168">
        <v>456</v>
      </c>
      <c r="E21" s="27">
        <v>-127</v>
      </c>
      <c r="F21" s="9">
        <v>45</v>
      </c>
      <c r="G21" s="8">
        <v>14</v>
      </c>
      <c r="H21" s="8">
        <v>59</v>
      </c>
      <c r="I21" s="8">
        <v>47</v>
      </c>
      <c r="J21" s="8">
        <v>23</v>
      </c>
      <c r="K21" s="8">
        <v>70</v>
      </c>
      <c r="L21" s="8">
        <v>8</v>
      </c>
      <c r="M21" s="8">
        <v>15</v>
      </c>
      <c r="N21" s="8">
        <v>22</v>
      </c>
      <c r="O21" s="8">
        <v>16</v>
      </c>
      <c r="P21" s="8">
        <v>38</v>
      </c>
      <c r="Q21" s="31"/>
      <c r="R21" s="18" t="s">
        <v>125</v>
      </c>
      <c r="S21" s="8">
        <v>8</v>
      </c>
      <c r="T21" s="8">
        <v>2</v>
      </c>
      <c r="U21" s="8">
        <v>21</v>
      </c>
      <c r="V21" s="8">
        <v>4</v>
      </c>
      <c r="W21" s="8">
        <v>15</v>
      </c>
      <c r="X21" s="8">
        <v>9</v>
      </c>
      <c r="Y21" s="8">
        <v>16</v>
      </c>
      <c r="Z21" s="8">
        <v>26</v>
      </c>
      <c r="AA21" s="8">
        <v>11</v>
      </c>
      <c r="AB21" s="8">
        <v>2</v>
      </c>
      <c r="AC21" s="8">
        <v>1</v>
      </c>
      <c r="AD21" s="8">
        <v>3</v>
      </c>
      <c r="AE21" s="8">
        <v>1</v>
      </c>
      <c r="AF21" s="8">
        <v>2</v>
      </c>
      <c r="AG21" s="8">
        <v>18</v>
      </c>
    </row>
    <row r="22" spans="1:33" s="15" customFormat="1" ht="30" customHeight="1">
      <c r="A22" s="230" t="s">
        <v>17</v>
      </c>
      <c r="B22" s="38" t="s">
        <v>128</v>
      </c>
      <c r="C22" s="39">
        <v>228</v>
      </c>
      <c r="D22" s="203">
        <v>409</v>
      </c>
      <c r="E22" s="112">
        <v>-181</v>
      </c>
      <c r="F22" s="42">
        <v>3</v>
      </c>
      <c r="G22" s="40">
        <v>2</v>
      </c>
      <c r="H22" s="40">
        <v>5</v>
      </c>
      <c r="I22" s="40">
        <v>42</v>
      </c>
      <c r="J22" s="40">
        <v>23</v>
      </c>
      <c r="K22" s="40">
        <v>65</v>
      </c>
      <c r="L22" s="40">
        <v>37</v>
      </c>
      <c r="M22" s="40">
        <v>27</v>
      </c>
      <c r="N22" s="40">
        <v>19</v>
      </c>
      <c r="O22" s="40">
        <v>13</v>
      </c>
      <c r="P22" s="40">
        <v>32</v>
      </c>
      <c r="Q22" s="230" t="s">
        <v>17</v>
      </c>
      <c r="R22" s="38" t="s">
        <v>128</v>
      </c>
      <c r="S22" s="40">
        <v>1</v>
      </c>
      <c r="T22" s="40">
        <v>10</v>
      </c>
      <c r="U22" s="40">
        <v>0</v>
      </c>
      <c r="V22" s="40">
        <v>0</v>
      </c>
      <c r="W22" s="40">
        <v>20</v>
      </c>
      <c r="X22" s="40">
        <v>6</v>
      </c>
      <c r="Y22" s="40">
        <v>3</v>
      </c>
      <c r="Z22" s="40">
        <v>10</v>
      </c>
      <c r="AA22" s="40">
        <v>0</v>
      </c>
      <c r="AB22" s="40">
        <v>0</v>
      </c>
      <c r="AC22" s="40">
        <v>1</v>
      </c>
      <c r="AD22" s="40">
        <v>3</v>
      </c>
      <c r="AE22" s="40">
        <v>2</v>
      </c>
      <c r="AF22" s="40">
        <v>5</v>
      </c>
      <c r="AG22" s="40">
        <v>1</v>
      </c>
    </row>
    <row r="23" spans="1:33" s="6" customFormat="1" ht="30" customHeight="1">
      <c r="A23" s="231"/>
      <c r="B23" s="19" t="s">
        <v>129</v>
      </c>
      <c r="C23" s="10">
        <v>27</v>
      </c>
      <c r="D23" s="168">
        <v>35</v>
      </c>
      <c r="E23" s="27">
        <v>-8</v>
      </c>
      <c r="F23" s="9">
        <v>0</v>
      </c>
      <c r="G23" s="8">
        <v>0</v>
      </c>
      <c r="H23" s="8">
        <v>0</v>
      </c>
      <c r="I23" s="8">
        <v>13</v>
      </c>
      <c r="J23" s="8">
        <v>6</v>
      </c>
      <c r="K23" s="8">
        <v>19</v>
      </c>
      <c r="L23" s="8">
        <v>0</v>
      </c>
      <c r="M23" s="8">
        <v>0</v>
      </c>
      <c r="N23" s="8">
        <v>2</v>
      </c>
      <c r="O23" s="8">
        <v>0</v>
      </c>
      <c r="P23" s="8">
        <v>2</v>
      </c>
      <c r="Q23" s="231"/>
      <c r="R23" s="18" t="s">
        <v>129</v>
      </c>
      <c r="S23" s="8">
        <v>1</v>
      </c>
      <c r="T23" s="8">
        <v>3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2</v>
      </c>
      <c r="AF23" s="8">
        <v>0</v>
      </c>
      <c r="AG23" s="8">
        <v>0</v>
      </c>
    </row>
    <row r="24" spans="1:33" s="15" customFormat="1" ht="30" customHeight="1">
      <c r="A24" s="230" t="s">
        <v>19</v>
      </c>
      <c r="B24" s="38" t="s">
        <v>130</v>
      </c>
      <c r="C24" s="39">
        <v>171</v>
      </c>
      <c r="D24" s="203">
        <v>451</v>
      </c>
      <c r="E24" s="112">
        <v>-280</v>
      </c>
      <c r="F24" s="42">
        <v>5</v>
      </c>
      <c r="G24" s="40">
        <v>1</v>
      </c>
      <c r="H24" s="40">
        <v>6</v>
      </c>
      <c r="I24" s="40">
        <v>8</v>
      </c>
      <c r="J24" s="40">
        <v>2</v>
      </c>
      <c r="K24" s="40">
        <v>10</v>
      </c>
      <c r="L24" s="40">
        <v>9</v>
      </c>
      <c r="M24" s="40">
        <v>20</v>
      </c>
      <c r="N24" s="40">
        <v>6</v>
      </c>
      <c r="O24" s="40">
        <v>11</v>
      </c>
      <c r="P24" s="184">
        <v>17</v>
      </c>
      <c r="Q24" s="230" t="s">
        <v>19</v>
      </c>
      <c r="R24" s="38" t="s">
        <v>130</v>
      </c>
      <c r="S24" s="40">
        <v>6</v>
      </c>
      <c r="T24" s="40">
        <v>2</v>
      </c>
      <c r="U24" s="40">
        <v>1</v>
      </c>
      <c r="V24" s="40">
        <v>4</v>
      </c>
      <c r="W24" s="40">
        <v>4</v>
      </c>
      <c r="X24" s="40">
        <v>2</v>
      </c>
      <c r="Y24" s="40">
        <v>13</v>
      </c>
      <c r="Z24" s="40">
        <v>10</v>
      </c>
      <c r="AA24" s="40">
        <v>42</v>
      </c>
      <c r="AB24" s="40">
        <v>4</v>
      </c>
      <c r="AC24" s="40">
        <v>9</v>
      </c>
      <c r="AD24" s="40">
        <v>1</v>
      </c>
      <c r="AE24" s="40">
        <v>3</v>
      </c>
      <c r="AF24" s="40">
        <v>7</v>
      </c>
      <c r="AG24" s="40">
        <v>1</v>
      </c>
    </row>
    <row r="25" spans="1:33" s="6" customFormat="1" ht="30" customHeight="1">
      <c r="A25" s="231"/>
      <c r="B25" s="19" t="s">
        <v>131</v>
      </c>
      <c r="C25" s="10">
        <v>21</v>
      </c>
      <c r="D25" s="168">
        <v>44</v>
      </c>
      <c r="E25" s="27">
        <v>-23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5</v>
      </c>
      <c r="M25" s="8">
        <v>0</v>
      </c>
      <c r="N25" s="8">
        <v>6</v>
      </c>
      <c r="O25" s="8">
        <v>5</v>
      </c>
      <c r="P25" s="8">
        <v>11</v>
      </c>
      <c r="Q25" s="231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4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0</v>
      </c>
      <c r="AG25" s="8">
        <v>0</v>
      </c>
    </row>
    <row r="26" spans="1:33" s="15" customFormat="1" ht="30" customHeight="1">
      <c r="A26" s="107" t="s">
        <v>22</v>
      </c>
      <c r="B26" s="38" t="s">
        <v>132</v>
      </c>
      <c r="C26" s="39">
        <v>0</v>
      </c>
      <c r="D26" s="203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0" t="s">
        <v>24</v>
      </c>
      <c r="B27" s="38" t="s">
        <v>133</v>
      </c>
      <c r="C27" s="39">
        <v>11</v>
      </c>
      <c r="D27" s="203">
        <v>34</v>
      </c>
      <c r="E27" s="112">
        <v>-23</v>
      </c>
      <c r="F27" s="42">
        <v>0</v>
      </c>
      <c r="G27" s="40">
        <v>1</v>
      </c>
      <c r="H27" s="40">
        <v>1</v>
      </c>
      <c r="I27" s="40">
        <v>0</v>
      </c>
      <c r="J27" s="40">
        <v>0</v>
      </c>
      <c r="K27" s="40">
        <v>0</v>
      </c>
      <c r="L27" s="40">
        <v>1</v>
      </c>
      <c r="M27" s="40">
        <v>0</v>
      </c>
      <c r="N27" s="40">
        <v>0</v>
      </c>
      <c r="O27" s="40">
        <v>0</v>
      </c>
      <c r="P27" s="40">
        <v>0</v>
      </c>
      <c r="Q27" s="230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1</v>
      </c>
      <c r="W27" s="40">
        <v>0</v>
      </c>
      <c r="X27" s="40">
        <v>7</v>
      </c>
      <c r="Y27" s="40">
        <v>0</v>
      </c>
      <c r="Z27" s="40">
        <v>0</v>
      </c>
      <c r="AA27" s="40">
        <v>0</v>
      </c>
      <c r="AB27" s="40">
        <v>0</v>
      </c>
      <c r="AC27" s="40">
        <v>1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31"/>
      <c r="B28" s="19" t="s">
        <v>440</v>
      </c>
      <c r="C28" s="10">
        <v>0</v>
      </c>
      <c r="D28" s="168">
        <v>12</v>
      </c>
      <c r="E28" s="27">
        <v>-12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1"/>
      <c r="R28" s="53" t="s">
        <v>440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4">
        <v>0</v>
      </c>
      <c r="E29" s="205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37"/>
  <sheetViews>
    <sheetView zoomScale="70" zoomScaleNormal="70" workbookViewId="0">
      <selection activeCell="E42" sqref="E4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580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20. BILANS BEZROBOTNYCH DO 30 ROKU ŻYCIA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34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7" t="s">
        <v>12</v>
      </c>
      <c r="B6" s="18" t="s">
        <v>250</v>
      </c>
      <c r="C6" s="10">
        <v>31967</v>
      </c>
      <c r="D6" s="8">
        <v>40038</v>
      </c>
      <c r="E6" s="11">
        <v>-8071</v>
      </c>
      <c r="F6" s="9">
        <v>1769</v>
      </c>
      <c r="G6" s="8">
        <v>948</v>
      </c>
      <c r="H6" s="8">
        <v>2717</v>
      </c>
      <c r="I6" s="8">
        <v>1103</v>
      </c>
      <c r="J6" s="8">
        <v>831</v>
      </c>
      <c r="K6" s="8">
        <v>1934</v>
      </c>
      <c r="L6" s="8">
        <v>1439</v>
      </c>
      <c r="M6" s="8">
        <v>1934</v>
      </c>
      <c r="N6" s="8">
        <v>1866</v>
      </c>
      <c r="O6" s="8">
        <v>2337</v>
      </c>
      <c r="P6" s="8">
        <v>4203</v>
      </c>
      <c r="Q6" s="7" t="s">
        <v>12</v>
      </c>
      <c r="R6" s="18" t="s">
        <v>250</v>
      </c>
      <c r="S6" s="8">
        <v>1169</v>
      </c>
      <c r="T6" s="8">
        <v>1123</v>
      </c>
      <c r="U6" s="8">
        <v>1003</v>
      </c>
      <c r="V6" s="8">
        <v>1092</v>
      </c>
      <c r="W6" s="8">
        <v>3244</v>
      </c>
      <c r="X6" s="8">
        <v>1966</v>
      </c>
      <c r="Y6" s="8">
        <v>909</v>
      </c>
      <c r="Z6" s="8">
        <v>1560</v>
      </c>
      <c r="AA6" s="8">
        <v>1215</v>
      </c>
      <c r="AB6" s="8">
        <v>884</v>
      </c>
      <c r="AC6" s="8">
        <v>936</v>
      </c>
      <c r="AD6" s="8">
        <v>1435</v>
      </c>
      <c r="AE6" s="8">
        <v>1131</v>
      </c>
      <c r="AF6" s="8">
        <v>799</v>
      </c>
      <c r="AG6" s="8">
        <v>1274</v>
      </c>
    </row>
    <row r="7" spans="1:33" s="15" customFormat="1" ht="30" customHeight="1">
      <c r="A7" s="230" t="s">
        <v>17</v>
      </c>
      <c r="B7" s="38" t="s">
        <v>249</v>
      </c>
      <c r="C7" s="39">
        <v>62562</v>
      </c>
      <c r="D7" s="40">
        <v>69851</v>
      </c>
      <c r="E7" s="41">
        <v>-7289</v>
      </c>
      <c r="F7" s="42">
        <v>5181</v>
      </c>
      <c r="G7" s="40">
        <v>2520</v>
      </c>
      <c r="H7" s="40">
        <v>7701</v>
      </c>
      <c r="I7" s="40">
        <v>3555</v>
      </c>
      <c r="J7" s="40">
        <v>1969</v>
      </c>
      <c r="K7" s="40">
        <v>5524</v>
      </c>
      <c r="L7" s="40">
        <v>3588</v>
      </c>
      <c r="M7" s="40">
        <v>3516</v>
      </c>
      <c r="N7" s="40">
        <v>3027</v>
      </c>
      <c r="O7" s="40">
        <v>3063</v>
      </c>
      <c r="P7" s="40">
        <v>6090</v>
      </c>
      <c r="Q7" s="230" t="s">
        <v>17</v>
      </c>
      <c r="R7" s="38" t="s">
        <v>249</v>
      </c>
      <c r="S7" s="40">
        <v>2114</v>
      </c>
      <c r="T7" s="40">
        <v>2309</v>
      </c>
      <c r="U7" s="40">
        <v>1946</v>
      </c>
      <c r="V7" s="40">
        <v>1730</v>
      </c>
      <c r="W7" s="40">
        <v>5782</v>
      </c>
      <c r="X7" s="40">
        <v>3602</v>
      </c>
      <c r="Y7" s="40">
        <v>1666</v>
      </c>
      <c r="Z7" s="40">
        <v>3085</v>
      </c>
      <c r="AA7" s="40">
        <v>1983</v>
      </c>
      <c r="AB7" s="40">
        <v>1674</v>
      </c>
      <c r="AC7" s="40">
        <v>1864</v>
      </c>
      <c r="AD7" s="40">
        <v>2796</v>
      </c>
      <c r="AE7" s="40">
        <v>1862</v>
      </c>
      <c r="AF7" s="40">
        <v>1268</v>
      </c>
      <c r="AG7" s="40">
        <v>2462</v>
      </c>
    </row>
    <row r="8" spans="1:33" s="157" customFormat="1" ht="30" customHeight="1">
      <c r="A8" s="233"/>
      <c r="B8" s="156" t="s">
        <v>83</v>
      </c>
      <c r="C8" s="10">
        <v>15460</v>
      </c>
      <c r="D8" s="8">
        <v>17075</v>
      </c>
      <c r="E8" s="11">
        <v>-1615</v>
      </c>
      <c r="F8" s="9">
        <v>1610</v>
      </c>
      <c r="G8" s="8">
        <v>728</v>
      </c>
      <c r="H8" s="8">
        <v>2338</v>
      </c>
      <c r="I8" s="8">
        <v>617</v>
      </c>
      <c r="J8" s="8">
        <v>304</v>
      </c>
      <c r="K8" s="8">
        <v>921</v>
      </c>
      <c r="L8" s="8">
        <v>1148</v>
      </c>
      <c r="M8" s="8">
        <v>848</v>
      </c>
      <c r="N8" s="8">
        <v>730</v>
      </c>
      <c r="O8" s="8">
        <v>846</v>
      </c>
      <c r="P8" s="8">
        <v>1576</v>
      </c>
      <c r="Q8" s="233"/>
      <c r="R8" s="156" t="s">
        <v>83</v>
      </c>
      <c r="S8" s="8">
        <v>482</v>
      </c>
      <c r="T8" s="8">
        <v>635</v>
      </c>
      <c r="U8" s="8">
        <v>439</v>
      </c>
      <c r="V8" s="8">
        <v>427</v>
      </c>
      <c r="W8" s="8">
        <v>1393</v>
      </c>
      <c r="X8" s="8">
        <v>736</v>
      </c>
      <c r="Y8" s="8">
        <v>425</v>
      </c>
      <c r="Z8" s="8">
        <v>709</v>
      </c>
      <c r="AA8" s="8">
        <v>449</v>
      </c>
      <c r="AB8" s="8">
        <v>410</v>
      </c>
      <c r="AC8" s="8">
        <v>406</v>
      </c>
      <c r="AD8" s="8">
        <v>742</v>
      </c>
      <c r="AE8" s="8">
        <v>457</v>
      </c>
      <c r="AF8" s="8">
        <v>336</v>
      </c>
      <c r="AG8" s="8">
        <v>583</v>
      </c>
    </row>
    <row r="9" spans="1:33" s="157" customFormat="1" ht="30" customHeight="1">
      <c r="A9" s="233"/>
      <c r="B9" s="156" t="s">
        <v>84</v>
      </c>
      <c r="C9" s="10">
        <v>47102</v>
      </c>
      <c r="D9" s="8">
        <v>52776</v>
      </c>
      <c r="E9" s="11">
        <v>-5674</v>
      </c>
      <c r="F9" s="9">
        <v>3571</v>
      </c>
      <c r="G9" s="8">
        <v>1792</v>
      </c>
      <c r="H9" s="8">
        <v>5363</v>
      </c>
      <c r="I9" s="8">
        <v>2938</v>
      </c>
      <c r="J9" s="8">
        <v>1665</v>
      </c>
      <c r="K9" s="8">
        <v>4603</v>
      </c>
      <c r="L9" s="8">
        <v>2440</v>
      </c>
      <c r="M9" s="8">
        <v>2668</v>
      </c>
      <c r="N9" s="8">
        <v>2297</v>
      </c>
      <c r="O9" s="8">
        <v>2217</v>
      </c>
      <c r="P9" s="8">
        <v>4514</v>
      </c>
      <c r="Q9" s="233"/>
      <c r="R9" s="156" t="s">
        <v>84</v>
      </c>
      <c r="S9" s="8">
        <v>1632</v>
      </c>
      <c r="T9" s="8">
        <v>1674</v>
      </c>
      <c r="U9" s="8">
        <v>1507</v>
      </c>
      <c r="V9" s="8">
        <v>1303</v>
      </c>
      <c r="W9" s="8">
        <v>4389</v>
      </c>
      <c r="X9" s="8">
        <v>2866</v>
      </c>
      <c r="Y9" s="8">
        <v>1241</v>
      </c>
      <c r="Z9" s="8">
        <v>2376</v>
      </c>
      <c r="AA9" s="8">
        <v>1534</v>
      </c>
      <c r="AB9" s="8">
        <v>1264</v>
      </c>
      <c r="AC9" s="8">
        <v>1458</v>
      </c>
      <c r="AD9" s="8">
        <v>2054</v>
      </c>
      <c r="AE9" s="8">
        <v>1405</v>
      </c>
      <c r="AF9" s="8">
        <v>932</v>
      </c>
      <c r="AG9" s="8">
        <v>1879</v>
      </c>
    </row>
    <row r="10" spans="1:33" s="157" customFormat="1" ht="30" customHeight="1">
      <c r="A10" s="233"/>
      <c r="B10" s="156" t="s">
        <v>85</v>
      </c>
      <c r="C10" s="158">
        <v>76</v>
      </c>
      <c r="D10" s="8">
        <v>99</v>
      </c>
      <c r="E10" s="11">
        <v>-23</v>
      </c>
      <c r="F10" s="9">
        <v>1</v>
      </c>
      <c r="G10" s="8">
        <v>0</v>
      </c>
      <c r="H10" s="8">
        <v>1</v>
      </c>
      <c r="I10" s="8">
        <v>1</v>
      </c>
      <c r="J10" s="8">
        <v>1</v>
      </c>
      <c r="K10" s="8">
        <v>2</v>
      </c>
      <c r="L10" s="8">
        <v>0</v>
      </c>
      <c r="M10" s="8">
        <v>16</v>
      </c>
      <c r="N10" s="8">
        <v>4</v>
      </c>
      <c r="O10" s="8">
        <v>1</v>
      </c>
      <c r="P10" s="8">
        <v>5</v>
      </c>
      <c r="Q10" s="233"/>
      <c r="R10" s="156" t="s">
        <v>85</v>
      </c>
      <c r="S10" s="8">
        <v>0</v>
      </c>
      <c r="T10" s="8">
        <v>1</v>
      </c>
      <c r="U10" s="8">
        <v>8</v>
      </c>
      <c r="V10" s="8">
        <v>3</v>
      </c>
      <c r="W10" s="8">
        <v>8</v>
      </c>
      <c r="X10" s="8">
        <v>10</v>
      </c>
      <c r="Y10" s="8">
        <v>0</v>
      </c>
      <c r="Z10" s="8">
        <v>0</v>
      </c>
      <c r="AA10" s="8">
        <v>0</v>
      </c>
      <c r="AB10" s="8">
        <v>7</v>
      </c>
      <c r="AC10" s="8">
        <v>4</v>
      </c>
      <c r="AD10" s="8">
        <v>3</v>
      </c>
      <c r="AE10" s="8">
        <v>4</v>
      </c>
      <c r="AF10" s="8">
        <v>2</v>
      </c>
      <c r="AG10" s="8">
        <v>2</v>
      </c>
    </row>
    <row r="11" spans="1:33" s="6" customFormat="1" ht="30" customHeight="1">
      <c r="A11" s="233"/>
      <c r="B11" s="18" t="s">
        <v>86</v>
      </c>
      <c r="C11" s="10">
        <v>454</v>
      </c>
      <c r="D11" s="8">
        <v>575</v>
      </c>
      <c r="E11" s="11">
        <v>-121</v>
      </c>
      <c r="F11" s="9">
        <v>5</v>
      </c>
      <c r="G11" s="8">
        <v>12</v>
      </c>
      <c r="H11" s="8">
        <v>17</v>
      </c>
      <c r="I11" s="8">
        <v>120</v>
      </c>
      <c r="J11" s="8">
        <v>74</v>
      </c>
      <c r="K11" s="8">
        <v>194</v>
      </c>
      <c r="L11" s="8">
        <v>1</v>
      </c>
      <c r="M11" s="8">
        <v>7</v>
      </c>
      <c r="N11" s="8">
        <v>8</v>
      </c>
      <c r="O11" s="8">
        <v>54</v>
      </c>
      <c r="P11" s="8">
        <v>62</v>
      </c>
      <c r="Q11" s="233"/>
      <c r="R11" s="18" t="s">
        <v>86</v>
      </c>
      <c r="S11" s="8">
        <v>1</v>
      </c>
      <c r="T11" s="8">
        <v>1</v>
      </c>
      <c r="U11" s="8">
        <v>10</v>
      </c>
      <c r="V11" s="8">
        <v>0</v>
      </c>
      <c r="W11" s="8">
        <v>43</v>
      </c>
      <c r="X11" s="8">
        <v>37</v>
      </c>
      <c r="Y11" s="8">
        <v>3</v>
      </c>
      <c r="Z11" s="8">
        <v>3</v>
      </c>
      <c r="AA11" s="8">
        <v>10</v>
      </c>
      <c r="AB11" s="8">
        <v>3</v>
      </c>
      <c r="AC11" s="8">
        <v>44</v>
      </c>
      <c r="AD11" s="8">
        <v>2</v>
      </c>
      <c r="AE11" s="8">
        <v>4</v>
      </c>
      <c r="AF11" s="8">
        <v>0</v>
      </c>
      <c r="AG11" s="8">
        <v>12</v>
      </c>
    </row>
    <row r="12" spans="1:33" s="6" customFormat="1" ht="30" customHeight="1">
      <c r="A12" s="233"/>
      <c r="B12" s="18" t="s">
        <v>87</v>
      </c>
      <c r="C12" s="10">
        <v>6345</v>
      </c>
      <c r="D12" s="8">
        <v>8302</v>
      </c>
      <c r="E12" s="11">
        <v>-1957</v>
      </c>
      <c r="F12" s="9">
        <v>590</v>
      </c>
      <c r="G12" s="8">
        <v>305</v>
      </c>
      <c r="H12" s="8">
        <v>895</v>
      </c>
      <c r="I12" s="8">
        <v>326</v>
      </c>
      <c r="J12" s="8">
        <v>208</v>
      </c>
      <c r="K12" s="8">
        <v>534</v>
      </c>
      <c r="L12" s="8">
        <v>331</v>
      </c>
      <c r="M12" s="8">
        <v>368</v>
      </c>
      <c r="N12" s="8">
        <v>105</v>
      </c>
      <c r="O12" s="8">
        <v>144</v>
      </c>
      <c r="P12" s="8">
        <v>249</v>
      </c>
      <c r="Q12" s="233"/>
      <c r="R12" s="18" t="s">
        <v>87</v>
      </c>
      <c r="S12" s="8">
        <v>225</v>
      </c>
      <c r="T12" s="8">
        <v>259</v>
      </c>
      <c r="U12" s="8">
        <v>201</v>
      </c>
      <c r="V12" s="8">
        <v>164</v>
      </c>
      <c r="W12" s="8">
        <v>374</v>
      </c>
      <c r="X12" s="8">
        <v>579</v>
      </c>
      <c r="Y12" s="8">
        <v>206</v>
      </c>
      <c r="Z12" s="8">
        <v>322</v>
      </c>
      <c r="AA12" s="8">
        <v>415</v>
      </c>
      <c r="AB12" s="8">
        <v>239</v>
      </c>
      <c r="AC12" s="8">
        <v>224</v>
      </c>
      <c r="AD12" s="8">
        <v>218</v>
      </c>
      <c r="AE12" s="8">
        <v>196</v>
      </c>
      <c r="AF12" s="8">
        <v>97</v>
      </c>
      <c r="AG12" s="8">
        <v>249</v>
      </c>
    </row>
    <row r="13" spans="1:33" s="6" customFormat="1" ht="30" customHeight="1">
      <c r="A13" s="233"/>
      <c r="B13" s="18" t="s">
        <v>88</v>
      </c>
      <c r="C13" s="10">
        <v>7</v>
      </c>
      <c r="D13" s="8">
        <v>5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4</v>
      </c>
      <c r="P13" s="8">
        <v>6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2099</v>
      </c>
      <c r="D14" s="8">
        <v>2788</v>
      </c>
      <c r="E14" s="11">
        <v>-689</v>
      </c>
      <c r="F14" s="9">
        <v>94</v>
      </c>
      <c r="G14" s="8">
        <v>42</v>
      </c>
      <c r="H14" s="8">
        <v>136</v>
      </c>
      <c r="I14" s="8">
        <v>371</v>
      </c>
      <c r="J14" s="8">
        <v>207</v>
      </c>
      <c r="K14" s="8">
        <v>578</v>
      </c>
      <c r="L14" s="8">
        <v>176</v>
      </c>
      <c r="M14" s="8">
        <v>361</v>
      </c>
      <c r="N14" s="8">
        <v>114</v>
      </c>
      <c r="O14" s="8">
        <v>83</v>
      </c>
      <c r="P14" s="8">
        <v>197</v>
      </c>
      <c r="Q14" s="233"/>
      <c r="R14" s="18" t="s">
        <v>89</v>
      </c>
      <c r="S14" s="8">
        <v>75</v>
      </c>
      <c r="T14" s="8">
        <v>30</v>
      </c>
      <c r="U14" s="8">
        <v>44</v>
      </c>
      <c r="V14" s="8">
        <v>2</v>
      </c>
      <c r="W14" s="8">
        <v>189</v>
      </c>
      <c r="X14" s="8">
        <v>17</v>
      </c>
      <c r="Y14" s="8">
        <v>22</v>
      </c>
      <c r="Z14" s="8">
        <v>58</v>
      </c>
      <c r="AA14" s="8">
        <v>15</v>
      </c>
      <c r="AB14" s="8">
        <v>14</v>
      </c>
      <c r="AC14" s="8">
        <v>25</v>
      </c>
      <c r="AD14" s="8">
        <v>34</v>
      </c>
      <c r="AE14" s="8">
        <v>58</v>
      </c>
      <c r="AF14" s="8">
        <v>37</v>
      </c>
      <c r="AG14" s="8">
        <v>31</v>
      </c>
    </row>
    <row r="15" spans="1:33" s="6" customFormat="1" ht="30" customHeight="1">
      <c r="A15" s="231"/>
      <c r="B15" s="18" t="s">
        <v>90</v>
      </c>
      <c r="C15" s="10">
        <v>361</v>
      </c>
      <c r="D15" s="8">
        <v>380</v>
      </c>
      <c r="E15" s="11">
        <v>-19</v>
      </c>
      <c r="F15" s="9">
        <v>0</v>
      </c>
      <c r="G15" s="8">
        <v>7</v>
      </c>
      <c r="H15" s="8">
        <v>7</v>
      </c>
      <c r="I15" s="8">
        <v>0</v>
      </c>
      <c r="J15" s="8">
        <v>13</v>
      </c>
      <c r="K15" s="8">
        <v>13</v>
      </c>
      <c r="L15" s="8">
        <v>12</v>
      </c>
      <c r="M15" s="8">
        <v>22</v>
      </c>
      <c r="N15" s="8">
        <v>4</v>
      </c>
      <c r="O15" s="8">
        <v>46</v>
      </c>
      <c r="P15" s="8">
        <v>50</v>
      </c>
      <c r="Q15" s="231"/>
      <c r="R15" s="18" t="s">
        <v>90</v>
      </c>
      <c r="S15" s="8">
        <v>7</v>
      </c>
      <c r="T15" s="8">
        <v>7</v>
      </c>
      <c r="U15" s="8">
        <v>2</v>
      </c>
      <c r="V15" s="8">
        <v>12</v>
      </c>
      <c r="W15" s="8">
        <v>17</v>
      </c>
      <c r="X15" s="8">
        <v>95</v>
      </c>
      <c r="Y15" s="8">
        <v>11</v>
      </c>
      <c r="Z15" s="8">
        <v>12</v>
      </c>
      <c r="AA15" s="8">
        <v>9</v>
      </c>
      <c r="AB15" s="8">
        <v>20</v>
      </c>
      <c r="AC15" s="8">
        <v>12</v>
      </c>
      <c r="AD15" s="8">
        <v>19</v>
      </c>
      <c r="AE15" s="8">
        <v>17</v>
      </c>
      <c r="AF15" s="8">
        <v>17</v>
      </c>
      <c r="AG15" s="8">
        <v>0</v>
      </c>
    </row>
    <row r="16" spans="1:33" s="15" customFormat="1" ht="30" customHeight="1">
      <c r="A16" s="4" t="s">
        <v>19</v>
      </c>
      <c r="B16" s="38" t="s">
        <v>251</v>
      </c>
      <c r="C16" s="39">
        <v>64913</v>
      </c>
      <c r="D16" s="40">
        <v>75669</v>
      </c>
      <c r="E16" s="41">
        <v>-10756</v>
      </c>
      <c r="F16" s="42">
        <v>5142</v>
      </c>
      <c r="G16" s="40">
        <v>2565</v>
      </c>
      <c r="H16" s="40">
        <v>7707</v>
      </c>
      <c r="I16" s="40">
        <v>3558</v>
      </c>
      <c r="J16" s="40">
        <v>2047</v>
      </c>
      <c r="K16" s="40">
        <v>5605</v>
      </c>
      <c r="L16" s="40">
        <v>3675</v>
      </c>
      <c r="M16" s="40">
        <v>3828</v>
      </c>
      <c r="N16" s="40">
        <v>3178</v>
      </c>
      <c r="O16" s="40">
        <v>3207</v>
      </c>
      <c r="P16" s="40">
        <v>6385</v>
      </c>
      <c r="Q16" s="4" t="s">
        <v>19</v>
      </c>
      <c r="R16" s="38" t="s">
        <v>251</v>
      </c>
      <c r="S16" s="40">
        <v>2288</v>
      </c>
      <c r="T16" s="40">
        <v>2403</v>
      </c>
      <c r="U16" s="40">
        <v>2052</v>
      </c>
      <c r="V16" s="40">
        <v>1931</v>
      </c>
      <c r="W16" s="40">
        <v>5841</v>
      </c>
      <c r="X16" s="40">
        <v>3526</v>
      </c>
      <c r="Y16" s="40">
        <v>1789</v>
      </c>
      <c r="Z16" s="40">
        <v>3274</v>
      </c>
      <c r="AA16" s="40">
        <v>2016</v>
      </c>
      <c r="AB16" s="40">
        <v>1758</v>
      </c>
      <c r="AC16" s="40">
        <v>2000</v>
      </c>
      <c r="AD16" s="40">
        <v>3033</v>
      </c>
      <c r="AE16" s="40">
        <v>1987</v>
      </c>
      <c r="AF16" s="40">
        <v>1312</v>
      </c>
      <c r="AG16" s="40">
        <v>2503</v>
      </c>
    </row>
    <row r="17" spans="1:33" s="6" customFormat="1" ht="30" customHeight="1">
      <c r="A17" s="4" t="s">
        <v>103</v>
      </c>
      <c r="B17" s="18" t="s">
        <v>252</v>
      </c>
      <c r="C17" s="10">
        <v>33682</v>
      </c>
      <c r="D17" s="8">
        <v>34704</v>
      </c>
      <c r="E17" s="11">
        <v>-1022</v>
      </c>
      <c r="F17" s="9">
        <v>2712</v>
      </c>
      <c r="G17" s="8">
        <v>1261</v>
      </c>
      <c r="H17" s="8">
        <v>3973</v>
      </c>
      <c r="I17" s="8">
        <v>1729</v>
      </c>
      <c r="J17" s="8">
        <v>1044</v>
      </c>
      <c r="K17" s="8">
        <v>2773</v>
      </c>
      <c r="L17" s="8">
        <v>1978</v>
      </c>
      <c r="M17" s="8">
        <v>1860</v>
      </c>
      <c r="N17" s="8">
        <v>1495</v>
      </c>
      <c r="O17" s="8">
        <v>1614</v>
      </c>
      <c r="P17" s="8">
        <v>3109</v>
      </c>
      <c r="Q17" s="4" t="s">
        <v>103</v>
      </c>
      <c r="R17" s="18" t="s">
        <v>252</v>
      </c>
      <c r="S17" s="8">
        <v>1135</v>
      </c>
      <c r="T17" s="8">
        <v>1225</v>
      </c>
      <c r="U17" s="8">
        <v>1055</v>
      </c>
      <c r="V17" s="8">
        <v>993</v>
      </c>
      <c r="W17" s="8">
        <v>3055</v>
      </c>
      <c r="X17" s="8">
        <v>1632</v>
      </c>
      <c r="Y17" s="8">
        <v>1090</v>
      </c>
      <c r="Z17" s="8">
        <v>1567</v>
      </c>
      <c r="AA17" s="8">
        <v>1049</v>
      </c>
      <c r="AB17" s="8">
        <v>1004</v>
      </c>
      <c r="AC17" s="8">
        <v>1256</v>
      </c>
      <c r="AD17" s="8">
        <v>1593</v>
      </c>
      <c r="AE17" s="8">
        <v>1230</v>
      </c>
      <c r="AF17" s="8">
        <v>761</v>
      </c>
      <c r="AG17" s="8">
        <v>1344</v>
      </c>
    </row>
    <row r="18" spans="1:33" s="6" customFormat="1" ht="30" customHeight="1">
      <c r="A18" s="4"/>
      <c r="B18" s="18" t="s">
        <v>114</v>
      </c>
      <c r="C18" s="10">
        <v>25326</v>
      </c>
      <c r="D18" s="8">
        <v>29250</v>
      </c>
      <c r="E18" s="11">
        <v>-3924</v>
      </c>
      <c r="F18" s="9">
        <v>2167</v>
      </c>
      <c r="G18" s="8">
        <v>981</v>
      </c>
      <c r="H18" s="8">
        <v>3148</v>
      </c>
      <c r="I18" s="8">
        <v>1173</v>
      </c>
      <c r="J18" s="8">
        <v>739</v>
      </c>
      <c r="K18" s="8">
        <v>1912</v>
      </c>
      <c r="L18" s="8">
        <v>1663</v>
      </c>
      <c r="M18" s="8">
        <v>1375</v>
      </c>
      <c r="N18" s="8">
        <v>1051</v>
      </c>
      <c r="O18" s="8">
        <v>1073</v>
      </c>
      <c r="P18" s="8">
        <v>2124</v>
      </c>
      <c r="Q18" s="4"/>
      <c r="R18" s="18" t="s">
        <v>114</v>
      </c>
      <c r="S18" s="8">
        <v>957</v>
      </c>
      <c r="T18" s="8">
        <v>947</v>
      </c>
      <c r="U18" s="8">
        <v>746</v>
      </c>
      <c r="V18" s="8">
        <v>749</v>
      </c>
      <c r="W18" s="8">
        <v>2263</v>
      </c>
      <c r="X18" s="8">
        <v>1223</v>
      </c>
      <c r="Y18" s="8">
        <v>735</v>
      </c>
      <c r="Z18" s="8">
        <v>1228</v>
      </c>
      <c r="AA18" s="8">
        <v>800</v>
      </c>
      <c r="AB18" s="8">
        <v>701</v>
      </c>
      <c r="AC18" s="8">
        <v>911</v>
      </c>
      <c r="AD18" s="8">
        <v>1287</v>
      </c>
      <c r="AE18" s="8">
        <v>935</v>
      </c>
      <c r="AF18" s="8">
        <v>556</v>
      </c>
      <c r="AG18" s="8">
        <v>1066</v>
      </c>
    </row>
    <row r="19" spans="1:33" s="6" customFormat="1" ht="30" customHeight="1">
      <c r="A19" s="4"/>
      <c r="B19" s="18" t="s">
        <v>115</v>
      </c>
      <c r="C19" s="10">
        <v>8356</v>
      </c>
      <c r="D19" s="8">
        <v>5454</v>
      </c>
      <c r="E19" s="11">
        <v>2902</v>
      </c>
      <c r="F19" s="9">
        <v>545</v>
      </c>
      <c r="G19" s="8">
        <v>280</v>
      </c>
      <c r="H19" s="8">
        <v>825</v>
      </c>
      <c r="I19" s="8">
        <v>556</v>
      </c>
      <c r="J19" s="8">
        <v>305</v>
      </c>
      <c r="K19" s="8">
        <v>861</v>
      </c>
      <c r="L19" s="8">
        <v>315</v>
      </c>
      <c r="M19" s="8">
        <v>485</v>
      </c>
      <c r="N19" s="8">
        <v>444</v>
      </c>
      <c r="O19" s="8">
        <v>541</v>
      </c>
      <c r="P19" s="8">
        <v>985</v>
      </c>
      <c r="Q19" s="4"/>
      <c r="R19" s="18" t="s">
        <v>115</v>
      </c>
      <c r="S19" s="8">
        <v>178</v>
      </c>
      <c r="T19" s="8">
        <v>278</v>
      </c>
      <c r="U19" s="8">
        <v>309</v>
      </c>
      <c r="V19" s="8">
        <v>244</v>
      </c>
      <c r="W19" s="8">
        <v>792</v>
      </c>
      <c r="X19" s="8">
        <v>409</v>
      </c>
      <c r="Y19" s="8">
        <v>355</v>
      </c>
      <c r="Z19" s="8">
        <v>339</v>
      </c>
      <c r="AA19" s="8">
        <v>249</v>
      </c>
      <c r="AB19" s="8">
        <v>303</v>
      </c>
      <c r="AC19" s="8">
        <v>345</v>
      </c>
      <c r="AD19" s="8">
        <v>306</v>
      </c>
      <c r="AE19" s="8">
        <v>295</v>
      </c>
      <c r="AF19" s="8">
        <v>205</v>
      </c>
      <c r="AG19" s="8">
        <v>278</v>
      </c>
    </row>
    <row r="20" spans="1:33" s="6" customFormat="1" ht="30" customHeight="1">
      <c r="A20" s="4" t="s">
        <v>104</v>
      </c>
      <c r="B20" s="18" t="s">
        <v>102</v>
      </c>
      <c r="C20" s="10">
        <v>10527</v>
      </c>
      <c r="D20" s="8">
        <v>16242</v>
      </c>
      <c r="E20" s="11">
        <v>-5715</v>
      </c>
      <c r="F20" s="9">
        <v>521</v>
      </c>
      <c r="G20" s="8">
        <v>291</v>
      </c>
      <c r="H20" s="8">
        <v>812</v>
      </c>
      <c r="I20" s="8">
        <v>779</v>
      </c>
      <c r="J20" s="8">
        <v>468</v>
      </c>
      <c r="K20" s="8">
        <v>1247</v>
      </c>
      <c r="L20" s="8">
        <v>565</v>
      </c>
      <c r="M20" s="8">
        <v>817</v>
      </c>
      <c r="N20" s="8">
        <v>537</v>
      </c>
      <c r="O20" s="8">
        <v>641</v>
      </c>
      <c r="P20" s="8">
        <v>1178</v>
      </c>
      <c r="Q20" s="4" t="s">
        <v>104</v>
      </c>
      <c r="R20" s="18" t="s">
        <v>102</v>
      </c>
      <c r="S20" s="8">
        <v>456</v>
      </c>
      <c r="T20" s="8">
        <v>321</v>
      </c>
      <c r="U20" s="8">
        <v>332</v>
      </c>
      <c r="V20" s="8">
        <v>311</v>
      </c>
      <c r="W20" s="8">
        <v>905</v>
      </c>
      <c r="X20" s="8">
        <v>582</v>
      </c>
      <c r="Y20" s="8">
        <v>260</v>
      </c>
      <c r="Z20" s="8">
        <v>534</v>
      </c>
      <c r="AA20" s="8">
        <v>475</v>
      </c>
      <c r="AB20" s="8">
        <v>225</v>
      </c>
      <c r="AC20" s="8">
        <v>334</v>
      </c>
      <c r="AD20" s="8">
        <v>419</v>
      </c>
      <c r="AE20" s="8">
        <v>249</v>
      </c>
      <c r="AF20" s="8">
        <v>209</v>
      </c>
      <c r="AG20" s="8">
        <v>296</v>
      </c>
    </row>
    <row r="21" spans="1:33" s="6" customFormat="1" ht="56.25">
      <c r="A21" s="4" t="s">
        <v>105</v>
      </c>
      <c r="B21" s="18" t="s">
        <v>438</v>
      </c>
      <c r="C21" s="10">
        <v>2744</v>
      </c>
      <c r="D21" s="8">
        <v>2949</v>
      </c>
      <c r="E21" s="11">
        <v>-205</v>
      </c>
      <c r="F21" s="9">
        <v>228</v>
      </c>
      <c r="G21" s="8">
        <v>148</v>
      </c>
      <c r="H21" s="8">
        <v>376</v>
      </c>
      <c r="I21" s="8">
        <v>218</v>
      </c>
      <c r="J21" s="8">
        <v>52</v>
      </c>
      <c r="K21" s="8">
        <v>270</v>
      </c>
      <c r="L21" s="8">
        <v>36</v>
      </c>
      <c r="M21" s="8">
        <v>85</v>
      </c>
      <c r="N21" s="8">
        <v>412</v>
      </c>
      <c r="O21" s="8">
        <v>193</v>
      </c>
      <c r="P21" s="8">
        <v>605</v>
      </c>
      <c r="Q21" s="4" t="s">
        <v>105</v>
      </c>
      <c r="R21" s="18" t="s">
        <v>438</v>
      </c>
      <c r="S21" s="8">
        <v>126</v>
      </c>
      <c r="T21" s="8">
        <v>231</v>
      </c>
      <c r="U21" s="8">
        <v>148</v>
      </c>
      <c r="V21" s="8">
        <v>74</v>
      </c>
      <c r="W21" s="8">
        <v>38</v>
      </c>
      <c r="X21" s="8">
        <v>262</v>
      </c>
      <c r="Y21" s="8">
        <v>85</v>
      </c>
      <c r="Z21" s="8">
        <v>30</v>
      </c>
      <c r="AA21" s="8">
        <v>23</v>
      </c>
      <c r="AB21" s="8">
        <v>55</v>
      </c>
      <c r="AC21" s="8">
        <v>16</v>
      </c>
      <c r="AD21" s="8">
        <v>89</v>
      </c>
      <c r="AE21" s="8">
        <v>32</v>
      </c>
      <c r="AF21" s="8">
        <v>37</v>
      </c>
      <c r="AG21" s="8">
        <v>126</v>
      </c>
    </row>
    <row r="22" spans="1:33" s="6" customFormat="1" ht="30" customHeight="1">
      <c r="A22" s="4" t="s">
        <v>106</v>
      </c>
      <c r="B22" s="18" t="s">
        <v>92</v>
      </c>
      <c r="C22" s="10">
        <v>1</v>
      </c>
      <c r="D22" s="8">
        <v>0</v>
      </c>
      <c r="E22" s="11">
        <v>1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11079</v>
      </c>
      <c r="D23" s="8">
        <v>15518</v>
      </c>
      <c r="E23" s="11">
        <v>-4439</v>
      </c>
      <c r="F23" s="9">
        <v>1341</v>
      </c>
      <c r="G23" s="8">
        <v>648</v>
      </c>
      <c r="H23" s="8">
        <v>1989</v>
      </c>
      <c r="I23" s="8">
        <v>394</v>
      </c>
      <c r="J23" s="8">
        <v>159</v>
      </c>
      <c r="K23" s="8">
        <v>553</v>
      </c>
      <c r="L23" s="8">
        <v>854</v>
      </c>
      <c r="M23" s="8">
        <v>650</v>
      </c>
      <c r="N23" s="8">
        <v>428</v>
      </c>
      <c r="O23" s="8">
        <v>400</v>
      </c>
      <c r="P23" s="8">
        <v>828</v>
      </c>
      <c r="Q23" s="4" t="s">
        <v>107</v>
      </c>
      <c r="R23" s="18" t="s">
        <v>93</v>
      </c>
      <c r="S23" s="8">
        <v>362</v>
      </c>
      <c r="T23" s="8">
        <v>426</v>
      </c>
      <c r="U23" s="8">
        <v>279</v>
      </c>
      <c r="V23" s="8">
        <v>328</v>
      </c>
      <c r="W23" s="8">
        <v>1325</v>
      </c>
      <c r="X23" s="8">
        <v>532</v>
      </c>
      <c r="Y23" s="8">
        <v>188</v>
      </c>
      <c r="Z23" s="8">
        <v>465</v>
      </c>
      <c r="AA23" s="8">
        <v>174</v>
      </c>
      <c r="AB23" s="8">
        <v>241</v>
      </c>
      <c r="AC23" s="8">
        <v>232</v>
      </c>
      <c r="AD23" s="8">
        <v>643</v>
      </c>
      <c r="AE23" s="8">
        <v>286</v>
      </c>
      <c r="AF23" s="8">
        <v>196</v>
      </c>
      <c r="AG23" s="8">
        <v>528</v>
      </c>
    </row>
    <row r="24" spans="1:33" s="6" customFormat="1" ht="30" customHeight="1">
      <c r="A24" s="4" t="s">
        <v>108</v>
      </c>
      <c r="B24" s="18" t="s">
        <v>94</v>
      </c>
      <c r="C24" s="10">
        <v>4524</v>
      </c>
      <c r="D24" s="8">
        <v>3457</v>
      </c>
      <c r="E24" s="11">
        <v>1067</v>
      </c>
      <c r="F24" s="9">
        <v>204</v>
      </c>
      <c r="G24" s="8">
        <v>142</v>
      </c>
      <c r="H24" s="8">
        <v>346</v>
      </c>
      <c r="I24" s="8">
        <v>245</v>
      </c>
      <c r="J24" s="8">
        <v>219</v>
      </c>
      <c r="K24" s="8">
        <v>464</v>
      </c>
      <c r="L24" s="8">
        <v>136</v>
      </c>
      <c r="M24" s="8">
        <v>281</v>
      </c>
      <c r="N24" s="8">
        <v>215</v>
      </c>
      <c r="O24" s="8">
        <v>257</v>
      </c>
      <c r="P24" s="177">
        <v>472</v>
      </c>
      <c r="Q24" s="4" t="s">
        <v>108</v>
      </c>
      <c r="R24" s="18" t="s">
        <v>94</v>
      </c>
      <c r="S24" s="8">
        <v>146</v>
      </c>
      <c r="T24" s="8">
        <v>138</v>
      </c>
      <c r="U24" s="8">
        <v>177</v>
      </c>
      <c r="V24" s="8">
        <v>178</v>
      </c>
      <c r="W24" s="8">
        <v>396</v>
      </c>
      <c r="X24" s="8">
        <v>339</v>
      </c>
      <c r="Y24" s="8">
        <v>123</v>
      </c>
      <c r="Z24" s="8">
        <v>245</v>
      </c>
      <c r="AA24" s="8">
        <v>215</v>
      </c>
      <c r="AB24" s="8">
        <v>197</v>
      </c>
      <c r="AC24" s="8">
        <v>121</v>
      </c>
      <c r="AD24" s="8">
        <v>204</v>
      </c>
      <c r="AE24" s="8">
        <v>144</v>
      </c>
      <c r="AF24" s="8">
        <v>72</v>
      </c>
      <c r="AG24" s="8">
        <v>130</v>
      </c>
    </row>
    <row r="25" spans="1:33" s="6" customFormat="1" ht="30" customHeight="1">
      <c r="A25" s="4" t="s">
        <v>109</v>
      </c>
      <c r="B25" s="18" t="s">
        <v>95</v>
      </c>
      <c r="C25" s="10">
        <v>383</v>
      </c>
      <c r="D25" s="8">
        <v>450</v>
      </c>
      <c r="E25" s="11">
        <v>-67</v>
      </c>
      <c r="F25" s="9">
        <v>24</v>
      </c>
      <c r="G25" s="8">
        <v>14</v>
      </c>
      <c r="H25" s="8">
        <v>38</v>
      </c>
      <c r="I25" s="8">
        <v>4</v>
      </c>
      <c r="J25" s="8">
        <v>1</v>
      </c>
      <c r="K25" s="8">
        <v>5</v>
      </c>
      <c r="L25" s="8">
        <v>20</v>
      </c>
      <c r="M25" s="8">
        <v>16</v>
      </c>
      <c r="N25" s="8">
        <v>22</v>
      </c>
      <c r="O25" s="8">
        <v>24</v>
      </c>
      <c r="P25" s="8">
        <v>46</v>
      </c>
      <c r="Q25" s="4" t="s">
        <v>109</v>
      </c>
      <c r="R25" s="18" t="s">
        <v>95</v>
      </c>
      <c r="S25" s="8">
        <v>15</v>
      </c>
      <c r="T25" s="8">
        <v>13</v>
      </c>
      <c r="U25" s="8">
        <v>10</v>
      </c>
      <c r="V25" s="8">
        <v>10</v>
      </c>
      <c r="W25" s="8">
        <v>35</v>
      </c>
      <c r="X25" s="8">
        <v>50</v>
      </c>
      <c r="Y25" s="8">
        <v>11</v>
      </c>
      <c r="Z25" s="8">
        <v>19</v>
      </c>
      <c r="AA25" s="8">
        <v>31</v>
      </c>
      <c r="AB25" s="8">
        <v>4</v>
      </c>
      <c r="AC25" s="8">
        <v>13</v>
      </c>
      <c r="AD25" s="8">
        <v>9</v>
      </c>
      <c r="AE25" s="8">
        <v>10</v>
      </c>
      <c r="AF25" s="8">
        <v>13</v>
      </c>
      <c r="AG25" s="8">
        <v>15</v>
      </c>
    </row>
    <row r="26" spans="1:33" s="6" customFormat="1" ht="30" customHeight="1">
      <c r="A26" s="4" t="s">
        <v>110</v>
      </c>
      <c r="B26" s="18" t="s">
        <v>97</v>
      </c>
      <c r="C26" s="10">
        <v>87</v>
      </c>
      <c r="D26" s="8">
        <v>455</v>
      </c>
      <c r="E26" s="11">
        <v>-368</v>
      </c>
      <c r="F26" s="9">
        <v>5</v>
      </c>
      <c r="G26" s="8">
        <v>1</v>
      </c>
      <c r="H26" s="8">
        <v>6</v>
      </c>
      <c r="I26" s="8">
        <v>8</v>
      </c>
      <c r="J26" s="8">
        <v>4</v>
      </c>
      <c r="K26" s="8">
        <v>12</v>
      </c>
      <c r="L26" s="8">
        <v>3</v>
      </c>
      <c r="M26" s="8">
        <v>3</v>
      </c>
      <c r="N26" s="8">
        <v>5</v>
      </c>
      <c r="O26" s="8">
        <v>2</v>
      </c>
      <c r="P26" s="8">
        <v>7</v>
      </c>
      <c r="Q26" s="4" t="s">
        <v>110</v>
      </c>
      <c r="R26" s="18" t="s">
        <v>97</v>
      </c>
      <c r="S26" s="8">
        <v>2</v>
      </c>
      <c r="T26" s="8">
        <v>3</v>
      </c>
      <c r="U26" s="8">
        <v>2</v>
      </c>
      <c r="V26" s="8">
        <v>1</v>
      </c>
      <c r="W26" s="8">
        <v>13</v>
      </c>
      <c r="X26" s="8">
        <v>4</v>
      </c>
      <c r="Y26" s="8">
        <v>6</v>
      </c>
      <c r="Z26" s="8">
        <v>1</v>
      </c>
      <c r="AA26" s="8">
        <v>3</v>
      </c>
      <c r="AB26" s="8">
        <v>1</v>
      </c>
      <c r="AC26" s="8">
        <v>2</v>
      </c>
      <c r="AD26" s="8">
        <v>5</v>
      </c>
      <c r="AE26" s="8">
        <v>2</v>
      </c>
      <c r="AF26" s="8">
        <v>4</v>
      </c>
      <c r="AG26" s="8">
        <v>7</v>
      </c>
    </row>
    <row r="27" spans="1:33" s="6" customFormat="1" ht="30" customHeight="1">
      <c r="A27" s="5" t="s">
        <v>111</v>
      </c>
      <c r="B27" s="18" t="s">
        <v>99</v>
      </c>
      <c r="C27" s="10">
        <v>1886</v>
      </c>
      <c r="D27" s="8">
        <v>1894</v>
      </c>
      <c r="E27" s="11">
        <v>-8</v>
      </c>
      <c r="F27" s="9">
        <v>106</v>
      </c>
      <c r="G27" s="8">
        <v>60</v>
      </c>
      <c r="H27" s="8">
        <v>166</v>
      </c>
      <c r="I27" s="8">
        <v>181</v>
      </c>
      <c r="J27" s="8">
        <v>100</v>
      </c>
      <c r="K27" s="8">
        <v>281</v>
      </c>
      <c r="L27" s="8">
        <v>83</v>
      </c>
      <c r="M27" s="8">
        <v>116</v>
      </c>
      <c r="N27" s="8">
        <v>64</v>
      </c>
      <c r="O27" s="8">
        <v>76</v>
      </c>
      <c r="P27" s="8">
        <v>140</v>
      </c>
      <c r="Q27" s="5" t="s">
        <v>111</v>
      </c>
      <c r="R27" s="18" t="s">
        <v>99</v>
      </c>
      <c r="S27" s="8">
        <v>46</v>
      </c>
      <c r="T27" s="8">
        <v>46</v>
      </c>
      <c r="U27" s="8">
        <v>49</v>
      </c>
      <c r="V27" s="8">
        <v>36</v>
      </c>
      <c r="W27" s="8">
        <v>74</v>
      </c>
      <c r="X27" s="8">
        <v>125</v>
      </c>
      <c r="Y27" s="8">
        <v>26</v>
      </c>
      <c r="Z27" s="8">
        <v>413</v>
      </c>
      <c r="AA27" s="8">
        <v>46</v>
      </c>
      <c r="AB27" s="8">
        <v>31</v>
      </c>
      <c r="AC27" s="8">
        <v>26</v>
      </c>
      <c r="AD27" s="8">
        <v>71</v>
      </c>
      <c r="AE27" s="8">
        <v>34</v>
      </c>
      <c r="AF27" s="8">
        <v>20</v>
      </c>
      <c r="AG27" s="8">
        <v>57</v>
      </c>
    </row>
    <row r="28" spans="1:33" s="6" customFormat="1" ht="37.5">
      <c r="A28" s="4" t="s">
        <v>22</v>
      </c>
      <c r="B28" s="18" t="s">
        <v>135</v>
      </c>
      <c r="C28" s="10">
        <v>2550</v>
      </c>
      <c r="D28" s="8">
        <v>3010</v>
      </c>
      <c r="E28" s="11">
        <v>-460</v>
      </c>
      <c r="F28" s="9">
        <v>195</v>
      </c>
      <c r="G28" s="8">
        <v>66</v>
      </c>
      <c r="H28" s="8">
        <v>261</v>
      </c>
      <c r="I28" s="8">
        <v>94</v>
      </c>
      <c r="J28" s="8">
        <v>65</v>
      </c>
      <c r="K28" s="8">
        <v>159</v>
      </c>
      <c r="L28" s="8">
        <v>128</v>
      </c>
      <c r="M28" s="8">
        <v>135</v>
      </c>
      <c r="N28" s="8">
        <v>182</v>
      </c>
      <c r="O28" s="8">
        <v>210</v>
      </c>
      <c r="P28" s="8">
        <v>392</v>
      </c>
      <c r="Q28" s="7" t="s">
        <v>22</v>
      </c>
      <c r="R28" s="18" t="s">
        <v>135</v>
      </c>
      <c r="S28" s="8">
        <v>96</v>
      </c>
      <c r="T28" s="8">
        <v>104</v>
      </c>
      <c r="U28" s="8">
        <v>91</v>
      </c>
      <c r="V28" s="8">
        <v>66</v>
      </c>
      <c r="W28" s="8">
        <v>276</v>
      </c>
      <c r="X28" s="8">
        <v>149</v>
      </c>
      <c r="Y28" s="8">
        <v>63</v>
      </c>
      <c r="Z28" s="8">
        <v>94</v>
      </c>
      <c r="AA28" s="8">
        <v>92</v>
      </c>
      <c r="AB28" s="8">
        <v>69</v>
      </c>
      <c r="AC28" s="8">
        <v>53</v>
      </c>
      <c r="AD28" s="8">
        <v>92</v>
      </c>
      <c r="AE28" s="8">
        <v>91</v>
      </c>
      <c r="AF28" s="8">
        <v>58</v>
      </c>
      <c r="AG28" s="8">
        <v>81</v>
      </c>
    </row>
    <row r="29" spans="1:33" s="45" customFormat="1" ht="30" customHeight="1">
      <c r="A29" s="269" t="s">
        <v>24</v>
      </c>
      <c r="B29" s="38" t="s">
        <v>100</v>
      </c>
      <c r="C29" s="39">
        <v>27066</v>
      </c>
      <c r="D29" s="40">
        <v>31210</v>
      </c>
      <c r="E29" s="41">
        <v>-4144</v>
      </c>
      <c r="F29" s="42">
        <v>1613</v>
      </c>
      <c r="G29" s="40">
        <v>837</v>
      </c>
      <c r="H29" s="40">
        <v>2450</v>
      </c>
      <c r="I29" s="40">
        <v>1006</v>
      </c>
      <c r="J29" s="40">
        <v>688</v>
      </c>
      <c r="K29" s="40">
        <v>1694</v>
      </c>
      <c r="L29" s="40">
        <v>1224</v>
      </c>
      <c r="M29" s="40">
        <v>1487</v>
      </c>
      <c r="N29" s="40">
        <v>1533</v>
      </c>
      <c r="O29" s="40">
        <v>1983</v>
      </c>
      <c r="P29" s="40">
        <v>3516</v>
      </c>
      <c r="Q29" s="230" t="s">
        <v>24</v>
      </c>
      <c r="R29" s="43" t="s">
        <v>100</v>
      </c>
      <c r="S29" s="40">
        <v>899</v>
      </c>
      <c r="T29" s="40">
        <v>925</v>
      </c>
      <c r="U29" s="40">
        <v>806</v>
      </c>
      <c r="V29" s="40">
        <v>825</v>
      </c>
      <c r="W29" s="40">
        <v>2909</v>
      </c>
      <c r="X29" s="40">
        <v>1893</v>
      </c>
      <c r="Y29" s="40">
        <v>723</v>
      </c>
      <c r="Z29" s="40">
        <v>1277</v>
      </c>
      <c r="AA29" s="40">
        <v>1090</v>
      </c>
      <c r="AB29" s="40">
        <v>731</v>
      </c>
      <c r="AC29" s="40">
        <v>747</v>
      </c>
      <c r="AD29" s="40">
        <v>1106</v>
      </c>
      <c r="AE29" s="40">
        <v>915</v>
      </c>
      <c r="AF29" s="40">
        <v>697</v>
      </c>
      <c r="AG29" s="40">
        <v>1152</v>
      </c>
    </row>
    <row r="30" spans="1:33" s="55" customFormat="1" ht="30" customHeight="1" thickBot="1">
      <c r="A30" s="270"/>
      <c r="B30" s="18" t="s">
        <v>113</v>
      </c>
      <c r="C30" s="12">
        <v>7505</v>
      </c>
      <c r="D30" s="13">
        <v>8488</v>
      </c>
      <c r="E30" s="14">
        <v>-983</v>
      </c>
      <c r="F30" s="9">
        <v>517</v>
      </c>
      <c r="G30" s="8">
        <v>271</v>
      </c>
      <c r="H30" s="8">
        <v>788</v>
      </c>
      <c r="I30" s="8">
        <v>213</v>
      </c>
      <c r="J30" s="8">
        <v>141</v>
      </c>
      <c r="K30" s="8">
        <v>354</v>
      </c>
      <c r="L30" s="8">
        <v>398</v>
      </c>
      <c r="M30" s="8">
        <v>398</v>
      </c>
      <c r="N30" s="8">
        <v>344</v>
      </c>
      <c r="O30" s="8">
        <v>583</v>
      </c>
      <c r="P30" s="8">
        <v>927</v>
      </c>
      <c r="Q30" s="231"/>
      <c r="R30" s="53" t="s">
        <v>113</v>
      </c>
      <c r="S30" s="8">
        <v>248</v>
      </c>
      <c r="T30" s="8">
        <v>275</v>
      </c>
      <c r="U30" s="8">
        <v>219</v>
      </c>
      <c r="V30" s="8">
        <v>264</v>
      </c>
      <c r="W30" s="8">
        <v>815</v>
      </c>
      <c r="X30" s="8">
        <v>468</v>
      </c>
      <c r="Y30" s="8">
        <v>193</v>
      </c>
      <c r="Z30" s="8">
        <v>315</v>
      </c>
      <c r="AA30" s="8">
        <v>342</v>
      </c>
      <c r="AB30" s="8">
        <v>196</v>
      </c>
      <c r="AC30" s="8">
        <v>191</v>
      </c>
      <c r="AD30" s="8">
        <v>310</v>
      </c>
      <c r="AE30" s="8">
        <v>291</v>
      </c>
      <c r="AF30" s="8">
        <v>211</v>
      </c>
      <c r="AG30" s="8">
        <v>302</v>
      </c>
    </row>
    <row r="31" spans="1:33" s="25" customFormat="1" ht="18.75">
      <c r="A31" s="47" t="s">
        <v>157</v>
      </c>
      <c r="Q31" s="47" t="s">
        <v>157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579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21. PODJĘCIA PRACY I AKTYWIZACJA BEZROBOTNYCH DO 30 ROKU ŻYCIA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34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253</v>
      </c>
      <c r="C6" s="39">
        <v>33682</v>
      </c>
      <c r="D6" s="203">
        <v>34704</v>
      </c>
      <c r="E6" s="112">
        <v>-1022</v>
      </c>
      <c r="F6" s="42">
        <v>2712</v>
      </c>
      <c r="G6" s="40">
        <v>1261</v>
      </c>
      <c r="H6" s="40">
        <v>3973</v>
      </c>
      <c r="I6" s="40">
        <v>1729</v>
      </c>
      <c r="J6" s="40">
        <v>1044</v>
      </c>
      <c r="K6" s="40">
        <v>2773</v>
      </c>
      <c r="L6" s="40">
        <v>1978</v>
      </c>
      <c r="M6" s="40">
        <v>1860</v>
      </c>
      <c r="N6" s="40">
        <v>1495</v>
      </c>
      <c r="O6" s="40">
        <v>1614</v>
      </c>
      <c r="P6" s="40">
        <v>3109</v>
      </c>
      <c r="Q6" s="3" t="s">
        <v>12</v>
      </c>
      <c r="R6" s="38" t="s">
        <v>253</v>
      </c>
      <c r="S6" s="40">
        <v>1135</v>
      </c>
      <c r="T6" s="40">
        <v>1225</v>
      </c>
      <c r="U6" s="40">
        <v>1055</v>
      </c>
      <c r="V6" s="40">
        <v>993</v>
      </c>
      <c r="W6" s="40">
        <v>3055</v>
      </c>
      <c r="X6" s="40">
        <v>1632</v>
      </c>
      <c r="Y6" s="40">
        <v>1090</v>
      </c>
      <c r="Z6" s="40">
        <v>1567</v>
      </c>
      <c r="AA6" s="40">
        <v>1049</v>
      </c>
      <c r="AB6" s="40">
        <v>1004</v>
      </c>
      <c r="AC6" s="40">
        <v>1256</v>
      </c>
      <c r="AD6" s="40">
        <v>1593</v>
      </c>
      <c r="AE6" s="40">
        <v>1230</v>
      </c>
      <c r="AF6" s="40">
        <v>761</v>
      </c>
      <c r="AG6" s="40">
        <v>1344</v>
      </c>
    </row>
    <row r="7" spans="1:33" s="6" customFormat="1" ht="30" customHeight="1">
      <c r="A7" s="4" t="s">
        <v>188</v>
      </c>
      <c r="B7" s="18" t="s">
        <v>271</v>
      </c>
      <c r="C7" s="10">
        <v>25326</v>
      </c>
      <c r="D7" s="168">
        <v>29250</v>
      </c>
      <c r="E7" s="27">
        <v>-3924</v>
      </c>
      <c r="F7" s="9">
        <v>2167</v>
      </c>
      <c r="G7" s="8">
        <v>981</v>
      </c>
      <c r="H7" s="8">
        <v>3148</v>
      </c>
      <c r="I7" s="8">
        <v>1173</v>
      </c>
      <c r="J7" s="8">
        <v>739</v>
      </c>
      <c r="K7" s="8">
        <v>1912</v>
      </c>
      <c r="L7" s="8">
        <v>1663</v>
      </c>
      <c r="M7" s="8">
        <v>1375</v>
      </c>
      <c r="N7" s="8">
        <v>1051</v>
      </c>
      <c r="O7" s="8">
        <v>1073</v>
      </c>
      <c r="P7" s="8">
        <v>2124</v>
      </c>
      <c r="Q7" s="4" t="s">
        <v>188</v>
      </c>
      <c r="R7" s="18" t="s">
        <v>271</v>
      </c>
      <c r="S7" s="8">
        <v>957</v>
      </c>
      <c r="T7" s="8">
        <v>947</v>
      </c>
      <c r="U7" s="8">
        <v>746</v>
      </c>
      <c r="V7" s="8">
        <v>749</v>
      </c>
      <c r="W7" s="8">
        <v>2263</v>
      </c>
      <c r="X7" s="8">
        <v>1223</v>
      </c>
      <c r="Y7" s="8">
        <v>735</v>
      </c>
      <c r="Z7" s="8">
        <v>1228</v>
      </c>
      <c r="AA7" s="8">
        <v>800</v>
      </c>
      <c r="AB7" s="8">
        <v>701</v>
      </c>
      <c r="AC7" s="8">
        <v>911</v>
      </c>
      <c r="AD7" s="8">
        <v>1287</v>
      </c>
      <c r="AE7" s="8">
        <v>935</v>
      </c>
      <c r="AF7" s="8">
        <v>556</v>
      </c>
      <c r="AG7" s="8">
        <v>1066</v>
      </c>
    </row>
    <row r="8" spans="1:33" s="6" customFormat="1" ht="30" customHeight="1">
      <c r="A8" s="4"/>
      <c r="B8" s="19" t="s">
        <v>127</v>
      </c>
      <c r="C8" s="10">
        <v>468</v>
      </c>
      <c r="D8" s="168">
        <v>715</v>
      </c>
      <c r="E8" s="27">
        <v>-247</v>
      </c>
      <c r="F8" s="9">
        <v>44</v>
      </c>
      <c r="G8" s="8">
        <v>20</v>
      </c>
      <c r="H8" s="8">
        <v>64</v>
      </c>
      <c r="I8" s="8">
        <v>14</v>
      </c>
      <c r="J8" s="8">
        <v>6</v>
      </c>
      <c r="K8" s="8">
        <v>20</v>
      </c>
      <c r="L8" s="8">
        <v>52</v>
      </c>
      <c r="M8" s="8">
        <v>34</v>
      </c>
      <c r="N8" s="8">
        <v>8</v>
      </c>
      <c r="O8" s="8">
        <v>17</v>
      </c>
      <c r="P8" s="8">
        <v>25</v>
      </c>
      <c r="Q8" s="4"/>
      <c r="R8" s="18" t="s">
        <v>127</v>
      </c>
      <c r="S8" s="8">
        <v>20</v>
      </c>
      <c r="T8" s="8">
        <v>16</v>
      </c>
      <c r="U8" s="8">
        <v>11</v>
      </c>
      <c r="V8" s="8">
        <v>13</v>
      </c>
      <c r="W8" s="8">
        <v>48</v>
      </c>
      <c r="X8" s="8">
        <v>16</v>
      </c>
      <c r="Y8" s="8">
        <v>9</v>
      </c>
      <c r="Z8" s="8">
        <v>22</v>
      </c>
      <c r="AA8" s="8">
        <v>30</v>
      </c>
      <c r="AB8" s="8">
        <v>7</v>
      </c>
      <c r="AC8" s="8">
        <v>14</v>
      </c>
      <c r="AD8" s="8">
        <v>19</v>
      </c>
      <c r="AE8" s="8">
        <v>22</v>
      </c>
      <c r="AF8" s="8">
        <v>12</v>
      </c>
      <c r="AG8" s="8">
        <v>14</v>
      </c>
    </row>
    <row r="9" spans="1:33" s="157" customFormat="1" ht="30" customHeight="1">
      <c r="A9" s="182"/>
      <c r="B9" s="155" t="s">
        <v>117</v>
      </c>
      <c r="C9" s="10">
        <v>917</v>
      </c>
      <c r="D9" s="168">
        <v>966</v>
      </c>
      <c r="E9" s="27">
        <v>-49</v>
      </c>
      <c r="F9" s="9">
        <v>0</v>
      </c>
      <c r="G9" s="8">
        <v>0</v>
      </c>
      <c r="H9" s="8">
        <v>0</v>
      </c>
      <c r="I9" s="8">
        <v>342</v>
      </c>
      <c r="J9" s="8">
        <v>195</v>
      </c>
      <c r="K9" s="8">
        <v>537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">
        <v>117</v>
      </c>
      <c r="S9" s="8">
        <v>0</v>
      </c>
      <c r="T9" s="8">
        <v>231</v>
      </c>
      <c r="U9" s="8">
        <v>0</v>
      </c>
      <c r="V9" s="8">
        <v>143</v>
      </c>
      <c r="W9" s="8">
        <v>0</v>
      </c>
      <c r="X9" s="8">
        <v>0</v>
      </c>
      <c r="Y9" s="8">
        <v>4</v>
      </c>
      <c r="Z9" s="8">
        <v>0</v>
      </c>
      <c r="AA9" s="8">
        <v>0</v>
      </c>
      <c r="AB9" s="8">
        <v>0</v>
      </c>
      <c r="AC9" s="8">
        <v>0</v>
      </c>
      <c r="AD9" s="8">
        <v>2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8356</v>
      </c>
      <c r="D10" s="168">
        <v>5454</v>
      </c>
      <c r="E10" s="27">
        <v>2902</v>
      </c>
      <c r="F10" s="9">
        <v>545</v>
      </c>
      <c r="G10" s="8">
        <v>280</v>
      </c>
      <c r="H10" s="8">
        <v>825</v>
      </c>
      <c r="I10" s="8">
        <v>556</v>
      </c>
      <c r="J10" s="8">
        <v>305</v>
      </c>
      <c r="K10" s="8">
        <v>861</v>
      </c>
      <c r="L10" s="8">
        <v>315</v>
      </c>
      <c r="M10" s="8">
        <v>485</v>
      </c>
      <c r="N10" s="8">
        <v>444</v>
      </c>
      <c r="O10" s="8">
        <v>541</v>
      </c>
      <c r="P10" s="8">
        <v>985</v>
      </c>
      <c r="Q10" s="182" t="s">
        <v>189</v>
      </c>
      <c r="R10" s="156" t="s">
        <v>270</v>
      </c>
      <c r="S10" s="8">
        <v>178</v>
      </c>
      <c r="T10" s="8">
        <v>278</v>
      </c>
      <c r="U10" s="8">
        <v>309</v>
      </c>
      <c r="V10" s="8">
        <v>244</v>
      </c>
      <c r="W10" s="8">
        <v>792</v>
      </c>
      <c r="X10" s="8">
        <v>409</v>
      </c>
      <c r="Y10" s="8">
        <v>355</v>
      </c>
      <c r="Z10" s="8">
        <v>339</v>
      </c>
      <c r="AA10" s="8">
        <v>249</v>
      </c>
      <c r="AB10" s="8">
        <v>303</v>
      </c>
      <c r="AC10" s="8">
        <v>345</v>
      </c>
      <c r="AD10" s="8">
        <v>306</v>
      </c>
      <c r="AE10" s="8">
        <v>295</v>
      </c>
      <c r="AF10" s="8">
        <v>205</v>
      </c>
      <c r="AG10" s="8">
        <v>278</v>
      </c>
    </row>
    <row r="11" spans="1:33" s="6" customFormat="1" ht="30" customHeight="1">
      <c r="A11" s="4"/>
      <c r="B11" s="19" t="s">
        <v>118</v>
      </c>
      <c r="C11" s="10">
        <v>796</v>
      </c>
      <c r="D11" s="168">
        <v>1147</v>
      </c>
      <c r="E11" s="27">
        <v>-351</v>
      </c>
      <c r="F11" s="9">
        <v>24</v>
      </c>
      <c r="G11" s="8">
        <v>10</v>
      </c>
      <c r="H11" s="8">
        <v>34</v>
      </c>
      <c r="I11" s="8">
        <v>15</v>
      </c>
      <c r="J11" s="8">
        <v>8</v>
      </c>
      <c r="K11" s="8">
        <v>23</v>
      </c>
      <c r="L11" s="8">
        <v>13</v>
      </c>
      <c r="M11" s="8">
        <v>92</v>
      </c>
      <c r="N11" s="8">
        <v>21</v>
      </c>
      <c r="O11" s="8">
        <v>17</v>
      </c>
      <c r="P11" s="8">
        <v>38</v>
      </c>
      <c r="Q11" s="4"/>
      <c r="R11" s="18" t="s">
        <v>118</v>
      </c>
      <c r="S11" s="8">
        <v>0</v>
      </c>
      <c r="T11" s="8">
        <v>11</v>
      </c>
      <c r="U11" s="8">
        <v>94</v>
      </c>
      <c r="V11" s="8">
        <v>25</v>
      </c>
      <c r="W11" s="8">
        <v>111</v>
      </c>
      <c r="X11" s="8">
        <v>43</v>
      </c>
      <c r="Y11" s="8">
        <v>30</v>
      </c>
      <c r="Z11" s="8">
        <v>0</v>
      </c>
      <c r="AA11" s="8">
        <v>5</v>
      </c>
      <c r="AB11" s="8">
        <v>78</v>
      </c>
      <c r="AC11" s="8">
        <v>101</v>
      </c>
      <c r="AD11" s="8">
        <v>21</v>
      </c>
      <c r="AE11" s="8">
        <v>42</v>
      </c>
      <c r="AF11" s="8">
        <v>24</v>
      </c>
      <c r="AG11" s="8">
        <v>11</v>
      </c>
    </row>
    <row r="12" spans="1:33" s="6" customFormat="1" ht="30" customHeight="1">
      <c r="A12" s="4"/>
      <c r="B12" s="19" t="s">
        <v>119</v>
      </c>
      <c r="C12" s="10">
        <v>914</v>
      </c>
      <c r="D12" s="168">
        <v>1295</v>
      </c>
      <c r="E12" s="27">
        <v>-381</v>
      </c>
      <c r="F12" s="9">
        <v>7</v>
      </c>
      <c r="G12" s="8">
        <v>40</v>
      </c>
      <c r="H12" s="8">
        <v>47</v>
      </c>
      <c r="I12" s="8">
        <v>113</v>
      </c>
      <c r="J12" s="8">
        <v>90</v>
      </c>
      <c r="K12" s="8">
        <v>203</v>
      </c>
      <c r="L12" s="8">
        <v>1</v>
      </c>
      <c r="M12" s="8">
        <v>46</v>
      </c>
      <c r="N12" s="8">
        <v>28</v>
      </c>
      <c r="O12" s="8">
        <v>144</v>
      </c>
      <c r="P12" s="8">
        <v>172</v>
      </c>
      <c r="Q12" s="4"/>
      <c r="R12" s="18" t="s">
        <v>119</v>
      </c>
      <c r="S12" s="8">
        <v>6</v>
      </c>
      <c r="T12" s="8">
        <v>1</v>
      </c>
      <c r="U12" s="8">
        <v>24</v>
      </c>
      <c r="V12" s="8">
        <v>0</v>
      </c>
      <c r="W12" s="8">
        <v>119</v>
      </c>
      <c r="X12" s="8">
        <v>64</v>
      </c>
      <c r="Y12" s="8">
        <v>8</v>
      </c>
      <c r="Z12" s="8">
        <v>33</v>
      </c>
      <c r="AA12" s="8">
        <v>28</v>
      </c>
      <c r="AB12" s="8">
        <v>13</v>
      </c>
      <c r="AC12" s="8">
        <v>76</v>
      </c>
      <c r="AD12" s="8">
        <v>18</v>
      </c>
      <c r="AE12" s="8">
        <v>29</v>
      </c>
      <c r="AF12" s="8">
        <v>3</v>
      </c>
      <c r="AG12" s="8">
        <v>23</v>
      </c>
    </row>
    <row r="13" spans="1:33" s="6" customFormat="1" ht="30" customHeight="1">
      <c r="A13" s="4"/>
      <c r="B13" s="19" t="s">
        <v>120</v>
      </c>
      <c r="C13" s="10">
        <v>845</v>
      </c>
      <c r="D13" s="168">
        <v>767</v>
      </c>
      <c r="E13" s="27">
        <v>78</v>
      </c>
      <c r="F13" s="9">
        <v>92</v>
      </c>
      <c r="G13" s="8">
        <v>33</v>
      </c>
      <c r="H13" s="8">
        <v>125</v>
      </c>
      <c r="I13" s="8">
        <v>63</v>
      </c>
      <c r="J13" s="8">
        <v>32</v>
      </c>
      <c r="K13" s="8">
        <v>95</v>
      </c>
      <c r="L13" s="8">
        <v>37</v>
      </c>
      <c r="M13" s="8">
        <v>55</v>
      </c>
      <c r="N13" s="8">
        <v>56</v>
      </c>
      <c r="O13" s="8">
        <v>59</v>
      </c>
      <c r="P13" s="8">
        <v>115</v>
      </c>
      <c r="Q13" s="4"/>
      <c r="R13" s="18" t="s">
        <v>120</v>
      </c>
      <c r="S13" s="8">
        <v>24</v>
      </c>
      <c r="T13" s="8">
        <v>22</v>
      </c>
      <c r="U13" s="8">
        <v>12</v>
      </c>
      <c r="V13" s="8">
        <v>29</v>
      </c>
      <c r="W13" s="8">
        <v>72</v>
      </c>
      <c r="X13" s="8">
        <v>18</v>
      </c>
      <c r="Y13" s="8">
        <v>33</v>
      </c>
      <c r="Z13" s="8">
        <v>27</v>
      </c>
      <c r="AA13" s="8">
        <v>16</v>
      </c>
      <c r="AB13" s="8">
        <v>26</v>
      </c>
      <c r="AC13" s="8">
        <v>30</v>
      </c>
      <c r="AD13" s="8">
        <v>30</v>
      </c>
      <c r="AE13" s="8">
        <v>31</v>
      </c>
      <c r="AF13" s="8">
        <v>16</v>
      </c>
      <c r="AG13" s="8">
        <v>32</v>
      </c>
    </row>
    <row r="14" spans="1:33" s="6" customFormat="1" ht="30" customHeight="1">
      <c r="A14" s="4"/>
      <c r="B14" s="19" t="s">
        <v>121</v>
      </c>
      <c r="C14" s="10">
        <v>9</v>
      </c>
      <c r="D14" s="168">
        <v>4</v>
      </c>
      <c r="E14" s="27">
        <v>5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1</v>
      </c>
      <c r="O14" s="8">
        <v>2</v>
      </c>
      <c r="P14" s="8">
        <v>3</v>
      </c>
      <c r="Q14" s="4"/>
      <c r="R14" s="18" t="s">
        <v>121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930</v>
      </c>
      <c r="D15" s="168">
        <v>1500</v>
      </c>
      <c r="E15" s="27">
        <v>-570</v>
      </c>
      <c r="F15" s="9">
        <v>39</v>
      </c>
      <c r="G15" s="8">
        <v>18</v>
      </c>
      <c r="H15" s="8">
        <v>57</v>
      </c>
      <c r="I15" s="8">
        <v>161</v>
      </c>
      <c r="J15" s="8">
        <v>73</v>
      </c>
      <c r="K15" s="8">
        <v>234</v>
      </c>
      <c r="L15" s="8">
        <v>33</v>
      </c>
      <c r="M15" s="8">
        <v>25</v>
      </c>
      <c r="N15" s="8">
        <v>50</v>
      </c>
      <c r="O15" s="8">
        <v>61</v>
      </c>
      <c r="P15" s="8">
        <v>111</v>
      </c>
      <c r="Q15" s="4"/>
      <c r="R15" s="18" t="s">
        <v>266</v>
      </c>
      <c r="S15" s="8">
        <v>46</v>
      </c>
      <c r="T15" s="8">
        <v>43</v>
      </c>
      <c r="U15" s="8">
        <v>27</v>
      </c>
      <c r="V15" s="8">
        <v>16</v>
      </c>
      <c r="W15" s="8">
        <v>68</v>
      </c>
      <c r="X15" s="8">
        <v>8</v>
      </c>
      <c r="Y15" s="8">
        <v>22</v>
      </c>
      <c r="Z15" s="8">
        <v>33</v>
      </c>
      <c r="AA15" s="8">
        <v>6</v>
      </c>
      <c r="AB15" s="8">
        <v>36</v>
      </c>
      <c r="AC15" s="8">
        <v>4</v>
      </c>
      <c r="AD15" s="8">
        <v>69</v>
      </c>
      <c r="AE15" s="8">
        <v>37</v>
      </c>
      <c r="AF15" s="8">
        <v>33</v>
      </c>
      <c r="AG15" s="8">
        <v>22</v>
      </c>
    </row>
    <row r="16" spans="1:33" s="6" customFormat="1" ht="37.5">
      <c r="A16" s="4"/>
      <c r="B16" s="19" t="s">
        <v>267</v>
      </c>
      <c r="C16" s="10">
        <v>466</v>
      </c>
      <c r="D16" s="168">
        <v>373</v>
      </c>
      <c r="E16" s="27">
        <v>93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19</v>
      </c>
      <c r="M16" s="8">
        <v>9</v>
      </c>
      <c r="N16" s="8">
        <v>59</v>
      </c>
      <c r="O16" s="8">
        <v>74</v>
      </c>
      <c r="P16" s="8">
        <v>133</v>
      </c>
      <c r="Q16" s="4"/>
      <c r="R16" s="18" t="s">
        <v>267</v>
      </c>
      <c r="S16" s="8">
        <v>4</v>
      </c>
      <c r="T16" s="8">
        <v>16</v>
      </c>
      <c r="U16" s="8">
        <v>0</v>
      </c>
      <c r="V16" s="8">
        <v>27</v>
      </c>
      <c r="W16" s="8">
        <v>28</v>
      </c>
      <c r="X16" s="8">
        <v>0</v>
      </c>
      <c r="Y16" s="8">
        <v>73</v>
      </c>
      <c r="Z16" s="8">
        <v>14</v>
      </c>
      <c r="AA16" s="8">
        <v>36</v>
      </c>
      <c r="AB16" s="8">
        <v>14</v>
      </c>
      <c r="AC16" s="8">
        <v>16</v>
      </c>
      <c r="AD16" s="8">
        <v>20</v>
      </c>
      <c r="AE16" s="8">
        <v>9</v>
      </c>
      <c r="AF16" s="8">
        <v>16</v>
      </c>
      <c r="AG16" s="8">
        <v>29</v>
      </c>
    </row>
    <row r="17" spans="1:33" s="6" customFormat="1" ht="30" customHeight="1">
      <c r="A17" s="4"/>
      <c r="B17" s="19" t="s">
        <v>122</v>
      </c>
      <c r="C17" s="10">
        <v>29</v>
      </c>
      <c r="D17" s="168">
        <v>251</v>
      </c>
      <c r="E17" s="27">
        <v>-222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10</v>
      </c>
      <c r="M17" s="8">
        <v>0</v>
      </c>
      <c r="N17" s="8">
        <v>5</v>
      </c>
      <c r="O17" s="8">
        <v>3</v>
      </c>
      <c r="P17" s="8">
        <v>8</v>
      </c>
      <c r="Q17" s="4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2</v>
      </c>
      <c r="AF17" s="8">
        <v>0</v>
      </c>
      <c r="AG17" s="8">
        <v>3</v>
      </c>
    </row>
    <row r="18" spans="1:33" s="6" customFormat="1" ht="30" customHeight="1">
      <c r="A18" s="4"/>
      <c r="B18" s="19" t="s">
        <v>123</v>
      </c>
      <c r="C18" s="10">
        <v>0</v>
      </c>
      <c r="D18" s="168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7</v>
      </c>
      <c r="D20" s="168">
        <v>0</v>
      </c>
      <c r="E20" s="27">
        <v>7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7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4369</v>
      </c>
      <c r="D21" s="168">
        <v>120</v>
      </c>
      <c r="E21" s="27">
        <v>4249</v>
      </c>
      <c r="F21" s="9">
        <v>380</v>
      </c>
      <c r="G21" s="8">
        <v>179</v>
      </c>
      <c r="H21" s="8">
        <v>559</v>
      </c>
      <c r="I21" s="8">
        <v>204</v>
      </c>
      <c r="J21" s="8">
        <v>102</v>
      </c>
      <c r="K21" s="8">
        <v>306</v>
      </c>
      <c r="L21" s="8">
        <v>202</v>
      </c>
      <c r="M21" s="8">
        <v>251</v>
      </c>
      <c r="N21" s="8">
        <v>225</v>
      </c>
      <c r="O21" s="8">
        <v>183</v>
      </c>
      <c r="P21" s="8">
        <v>408</v>
      </c>
      <c r="Q21" s="5"/>
      <c r="R21" s="18" t="s">
        <v>125</v>
      </c>
      <c r="S21" s="8">
        <v>97</v>
      </c>
      <c r="T21" s="8">
        <v>185</v>
      </c>
      <c r="U21" s="8">
        <v>152</v>
      </c>
      <c r="V21" s="8">
        <v>147</v>
      </c>
      <c r="W21" s="8">
        <v>394</v>
      </c>
      <c r="X21" s="8">
        <v>276</v>
      </c>
      <c r="Y21" s="8">
        <v>188</v>
      </c>
      <c r="Z21" s="8">
        <v>231</v>
      </c>
      <c r="AA21" s="8">
        <v>158</v>
      </c>
      <c r="AB21" s="8">
        <v>136</v>
      </c>
      <c r="AC21" s="8">
        <v>115</v>
      </c>
      <c r="AD21" s="8">
        <v>148</v>
      </c>
      <c r="AE21" s="8">
        <v>145</v>
      </c>
      <c r="AF21" s="8">
        <v>113</v>
      </c>
      <c r="AG21" s="8">
        <v>158</v>
      </c>
    </row>
    <row r="22" spans="1:33" s="15" customFormat="1" ht="30" customHeight="1">
      <c r="A22" s="230" t="s">
        <v>17</v>
      </c>
      <c r="B22" s="38" t="s">
        <v>128</v>
      </c>
      <c r="C22" s="39">
        <v>2300</v>
      </c>
      <c r="D22" s="203">
        <v>3212</v>
      </c>
      <c r="E22" s="112">
        <v>-912</v>
      </c>
      <c r="F22" s="42">
        <v>100</v>
      </c>
      <c r="G22" s="40">
        <v>48</v>
      </c>
      <c r="H22" s="40">
        <v>148</v>
      </c>
      <c r="I22" s="40">
        <v>380</v>
      </c>
      <c r="J22" s="40">
        <v>217</v>
      </c>
      <c r="K22" s="40">
        <v>597</v>
      </c>
      <c r="L22" s="40">
        <v>195</v>
      </c>
      <c r="M22" s="40">
        <v>410</v>
      </c>
      <c r="N22" s="40">
        <v>139</v>
      </c>
      <c r="O22" s="40">
        <v>103</v>
      </c>
      <c r="P22" s="40">
        <v>242</v>
      </c>
      <c r="Q22" s="230" t="s">
        <v>17</v>
      </c>
      <c r="R22" s="38" t="s">
        <v>128</v>
      </c>
      <c r="S22" s="40">
        <v>76</v>
      </c>
      <c r="T22" s="40">
        <v>36</v>
      </c>
      <c r="U22" s="40">
        <v>48</v>
      </c>
      <c r="V22" s="40">
        <v>3</v>
      </c>
      <c r="W22" s="40">
        <v>219</v>
      </c>
      <c r="X22" s="40">
        <v>28</v>
      </c>
      <c r="Y22" s="40">
        <v>21</v>
      </c>
      <c r="Z22" s="40">
        <v>66</v>
      </c>
      <c r="AA22" s="40">
        <v>15</v>
      </c>
      <c r="AB22" s="40">
        <v>14</v>
      </c>
      <c r="AC22" s="40">
        <v>24</v>
      </c>
      <c r="AD22" s="40">
        <v>38</v>
      </c>
      <c r="AE22" s="40">
        <v>47</v>
      </c>
      <c r="AF22" s="40">
        <v>41</v>
      </c>
      <c r="AG22" s="40">
        <v>32</v>
      </c>
    </row>
    <row r="23" spans="1:33" s="6" customFormat="1" ht="30" customHeight="1">
      <c r="A23" s="231"/>
      <c r="B23" s="19" t="s">
        <v>129</v>
      </c>
      <c r="C23" s="10">
        <v>223</v>
      </c>
      <c r="D23" s="168">
        <v>221</v>
      </c>
      <c r="E23" s="27">
        <v>2</v>
      </c>
      <c r="F23" s="9">
        <v>0</v>
      </c>
      <c r="G23" s="8">
        <v>0</v>
      </c>
      <c r="H23" s="8">
        <v>0</v>
      </c>
      <c r="I23" s="8">
        <v>59</v>
      </c>
      <c r="J23" s="8">
        <v>37</v>
      </c>
      <c r="K23" s="8">
        <v>96</v>
      </c>
      <c r="L23" s="8">
        <v>5</v>
      </c>
      <c r="M23" s="8">
        <v>0</v>
      </c>
      <c r="N23" s="8">
        <v>6</v>
      </c>
      <c r="O23" s="8">
        <v>9</v>
      </c>
      <c r="P23" s="8">
        <v>15</v>
      </c>
      <c r="Q23" s="231"/>
      <c r="R23" s="18" t="s">
        <v>129</v>
      </c>
      <c r="S23" s="8">
        <v>13</v>
      </c>
      <c r="T23" s="8">
        <v>12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2</v>
      </c>
      <c r="AB23" s="8">
        <v>0</v>
      </c>
      <c r="AC23" s="8">
        <v>7</v>
      </c>
      <c r="AD23" s="8">
        <v>9</v>
      </c>
      <c r="AE23" s="8">
        <v>43</v>
      </c>
      <c r="AF23" s="8">
        <v>15</v>
      </c>
      <c r="AG23" s="8">
        <v>6</v>
      </c>
    </row>
    <row r="24" spans="1:33" s="15" customFormat="1" ht="30" customHeight="1">
      <c r="A24" s="230" t="s">
        <v>19</v>
      </c>
      <c r="B24" s="38" t="s">
        <v>130</v>
      </c>
      <c r="C24" s="39">
        <v>7588</v>
      </c>
      <c r="D24" s="203">
        <v>12000</v>
      </c>
      <c r="E24" s="112">
        <v>-4412</v>
      </c>
      <c r="F24" s="42">
        <v>421</v>
      </c>
      <c r="G24" s="40">
        <v>211</v>
      </c>
      <c r="H24" s="40">
        <v>632</v>
      </c>
      <c r="I24" s="40">
        <v>388</v>
      </c>
      <c r="J24" s="40">
        <v>222</v>
      </c>
      <c r="K24" s="40">
        <v>610</v>
      </c>
      <c r="L24" s="40">
        <v>352</v>
      </c>
      <c r="M24" s="40">
        <v>372</v>
      </c>
      <c r="N24" s="40">
        <v>379</v>
      </c>
      <c r="O24" s="40">
        <v>466</v>
      </c>
      <c r="P24" s="184">
        <v>845</v>
      </c>
      <c r="Q24" s="230" t="s">
        <v>19</v>
      </c>
      <c r="R24" s="38" t="s">
        <v>130</v>
      </c>
      <c r="S24" s="40">
        <v>362</v>
      </c>
      <c r="T24" s="40">
        <v>278</v>
      </c>
      <c r="U24" s="40">
        <v>281</v>
      </c>
      <c r="V24" s="40">
        <v>268</v>
      </c>
      <c r="W24" s="40">
        <v>656</v>
      </c>
      <c r="X24" s="40">
        <v>385</v>
      </c>
      <c r="Y24" s="40">
        <v>226</v>
      </c>
      <c r="Z24" s="40">
        <v>448</v>
      </c>
      <c r="AA24" s="40">
        <v>445</v>
      </c>
      <c r="AB24" s="40">
        <v>188</v>
      </c>
      <c r="AC24" s="40">
        <v>294</v>
      </c>
      <c r="AD24" s="40">
        <v>357</v>
      </c>
      <c r="AE24" s="40">
        <v>189</v>
      </c>
      <c r="AF24" s="40">
        <v>138</v>
      </c>
      <c r="AG24" s="40">
        <v>262</v>
      </c>
    </row>
    <row r="25" spans="1:33" s="6" customFormat="1" ht="30" customHeight="1">
      <c r="A25" s="231"/>
      <c r="B25" s="19" t="s">
        <v>131</v>
      </c>
      <c r="C25" s="10">
        <v>278</v>
      </c>
      <c r="D25" s="168">
        <v>438</v>
      </c>
      <c r="E25" s="27">
        <v>-160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105</v>
      </c>
      <c r="M25" s="8">
        <v>1</v>
      </c>
      <c r="N25" s="8">
        <v>34</v>
      </c>
      <c r="O25" s="8">
        <v>60</v>
      </c>
      <c r="P25" s="8">
        <v>94</v>
      </c>
      <c r="Q25" s="231"/>
      <c r="R25" s="18" t="s">
        <v>131</v>
      </c>
      <c r="S25" s="8">
        <v>1</v>
      </c>
      <c r="T25" s="8">
        <v>8</v>
      </c>
      <c r="U25" s="8">
        <v>0</v>
      </c>
      <c r="V25" s="8">
        <v>12</v>
      </c>
      <c r="W25" s="8">
        <v>27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14</v>
      </c>
      <c r="AE25" s="8">
        <v>15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3</v>
      </c>
      <c r="D26" s="203">
        <v>12</v>
      </c>
      <c r="E26" s="112">
        <v>-9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3</v>
      </c>
      <c r="P26" s="40">
        <v>3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0" t="s">
        <v>24</v>
      </c>
      <c r="B27" s="38" t="s">
        <v>133</v>
      </c>
      <c r="C27" s="39">
        <v>542</v>
      </c>
      <c r="D27" s="203">
        <v>596</v>
      </c>
      <c r="E27" s="112">
        <v>-54</v>
      </c>
      <c r="F27" s="42">
        <v>0</v>
      </c>
      <c r="G27" s="40">
        <v>32</v>
      </c>
      <c r="H27" s="40">
        <v>32</v>
      </c>
      <c r="I27" s="40">
        <v>0</v>
      </c>
      <c r="J27" s="40">
        <v>19</v>
      </c>
      <c r="K27" s="40">
        <v>19</v>
      </c>
      <c r="L27" s="40">
        <v>18</v>
      </c>
      <c r="M27" s="40">
        <v>35</v>
      </c>
      <c r="N27" s="40">
        <v>5</v>
      </c>
      <c r="O27" s="40">
        <v>68</v>
      </c>
      <c r="P27" s="40">
        <v>73</v>
      </c>
      <c r="Q27" s="230" t="s">
        <v>24</v>
      </c>
      <c r="R27" s="38" t="s">
        <v>133</v>
      </c>
      <c r="S27" s="40">
        <v>9</v>
      </c>
      <c r="T27" s="40">
        <v>7</v>
      </c>
      <c r="U27" s="40">
        <v>3</v>
      </c>
      <c r="V27" s="40">
        <v>40</v>
      </c>
      <c r="W27" s="40">
        <v>22</v>
      </c>
      <c r="X27" s="40">
        <v>128</v>
      </c>
      <c r="Y27" s="40">
        <v>13</v>
      </c>
      <c r="Z27" s="40">
        <v>20</v>
      </c>
      <c r="AA27" s="40">
        <v>15</v>
      </c>
      <c r="AB27" s="40">
        <v>23</v>
      </c>
      <c r="AC27" s="40">
        <v>16</v>
      </c>
      <c r="AD27" s="40">
        <v>24</v>
      </c>
      <c r="AE27" s="40">
        <v>13</v>
      </c>
      <c r="AF27" s="40">
        <v>30</v>
      </c>
      <c r="AG27" s="40">
        <v>2</v>
      </c>
    </row>
    <row r="28" spans="1:33" s="54" customFormat="1" ht="30" customHeight="1">
      <c r="A28" s="231"/>
      <c r="B28" s="19" t="s">
        <v>440</v>
      </c>
      <c r="C28" s="10">
        <v>65</v>
      </c>
      <c r="D28" s="168">
        <v>48</v>
      </c>
      <c r="E28" s="27">
        <v>17</v>
      </c>
      <c r="F28" s="9">
        <v>0</v>
      </c>
      <c r="G28" s="8">
        <v>0</v>
      </c>
      <c r="H28" s="8">
        <v>0</v>
      </c>
      <c r="I28" s="8">
        <v>0</v>
      </c>
      <c r="J28" s="8">
        <v>9</v>
      </c>
      <c r="K28" s="8">
        <v>9</v>
      </c>
      <c r="L28" s="8">
        <v>5</v>
      </c>
      <c r="M28" s="8">
        <v>14</v>
      </c>
      <c r="N28" s="8">
        <v>1</v>
      </c>
      <c r="O28" s="8">
        <v>2</v>
      </c>
      <c r="P28" s="8">
        <v>3</v>
      </c>
      <c r="Q28" s="231"/>
      <c r="R28" s="53" t="s">
        <v>440</v>
      </c>
      <c r="S28" s="8">
        <v>0</v>
      </c>
      <c r="T28" s="8">
        <v>0</v>
      </c>
      <c r="U28" s="8">
        <v>0</v>
      </c>
      <c r="V28" s="8">
        <v>2</v>
      </c>
      <c r="W28" s="8">
        <v>0</v>
      </c>
      <c r="X28" s="8">
        <v>15</v>
      </c>
      <c r="Y28" s="8">
        <v>6</v>
      </c>
      <c r="Z28" s="8">
        <v>0</v>
      </c>
      <c r="AA28" s="8">
        <v>0</v>
      </c>
      <c r="AB28" s="8">
        <v>0</v>
      </c>
      <c r="AC28" s="8">
        <v>0</v>
      </c>
      <c r="AD28" s="8">
        <v>5</v>
      </c>
      <c r="AE28" s="8">
        <v>6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94</v>
      </c>
      <c r="D29" s="204">
        <v>422</v>
      </c>
      <c r="E29" s="205">
        <v>-328</v>
      </c>
      <c r="F29" s="42">
        <v>0</v>
      </c>
      <c r="G29" s="40">
        <v>0</v>
      </c>
      <c r="H29" s="40">
        <v>0</v>
      </c>
      <c r="I29" s="40">
        <v>11</v>
      </c>
      <c r="J29" s="40">
        <v>10</v>
      </c>
      <c r="K29" s="40">
        <v>21</v>
      </c>
      <c r="L29" s="40">
        <v>0</v>
      </c>
      <c r="M29" s="40">
        <v>0</v>
      </c>
      <c r="N29" s="40">
        <v>14</v>
      </c>
      <c r="O29" s="40">
        <v>1</v>
      </c>
      <c r="P29" s="40">
        <v>15</v>
      </c>
      <c r="Q29" s="5" t="s">
        <v>34</v>
      </c>
      <c r="R29" s="43" t="s">
        <v>134</v>
      </c>
      <c r="S29" s="40">
        <v>9</v>
      </c>
      <c r="T29" s="40">
        <v>0</v>
      </c>
      <c r="U29" s="40">
        <v>0</v>
      </c>
      <c r="V29" s="40">
        <v>0</v>
      </c>
      <c r="W29" s="40">
        <v>8</v>
      </c>
      <c r="X29" s="40">
        <v>41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37"/>
  <sheetViews>
    <sheetView zoomScale="70" zoomScaleNormal="70" workbookViewId="0">
      <selection activeCell="D41" sqref="D4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561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22. BILANS BEZROBOTNYCH DO 25 ROKU ŻYCIA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14339</v>
      </c>
      <c r="D6" s="8">
        <v>14837</v>
      </c>
      <c r="E6" s="11">
        <v>-498</v>
      </c>
      <c r="F6" s="9">
        <v>708</v>
      </c>
      <c r="G6" s="8">
        <v>441</v>
      </c>
      <c r="H6" s="8">
        <v>1149</v>
      </c>
      <c r="I6" s="8">
        <v>470</v>
      </c>
      <c r="J6" s="8">
        <v>380</v>
      </c>
      <c r="K6" s="8">
        <v>850</v>
      </c>
      <c r="L6" s="8">
        <v>556</v>
      </c>
      <c r="M6" s="8">
        <v>828</v>
      </c>
      <c r="N6" s="8">
        <v>743</v>
      </c>
      <c r="O6" s="8">
        <v>1069</v>
      </c>
      <c r="P6" s="8">
        <v>1812</v>
      </c>
      <c r="Q6" s="7" t="s">
        <v>12</v>
      </c>
      <c r="R6" s="18" t="s">
        <v>81</v>
      </c>
      <c r="S6" s="8">
        <v>462</v>
      </c>
      <c r="T6" s="8">
        <v>515</v>
      </c>
      <c r="U6" s="8">
        <v>438</v>
      </c>
      <c r="V6" s="8">
        <v>450</v>
      </c>
      <c r="W6" s="8">
        <v>1492</v>
      </c>
      <c r="X6" s="8">
        <v>1043</v>
      </c>
      <c r="Y6" s="8">
        <v>418</v>
      </c>
      <c r="Z6" s="8">
        <v>702</v>
      </c>
      <c r="AA6" s="8">
        <v>620</v>
      </c>
      <c r="AB6" s="8">
        <v>398</v>
      </c>
      <c r="AC6" s="8">
        <v>387</v>
      </c>
      <c r="AD6" s="8">
        <v>640</v>
      </c>
      <c r="AE6" s="8">
        <v>562</v>
      </c>
      <c r="AF6" s="8">
        <v>398</v>
      </c>
      <c r="AG6" s="8">
        <v>619</v>
      </c>
    </row>
    <row r="7" spans="1:33" s="15" customFormat="1" ht="30" customHeight="1">
      <c r="A7" s="230" t="s">
        <v>17</v>
      </c>
      <c r="B7" s="38" t="s">
        <v>82</v>
      </c>
      <c r="C7" s="39">
        <v>3004</v>
      </c>
      <c r="D7" s="40">
        <v>3757</v>
      </c>
      <c r="E7" s="41">
        <v>-753</v>
      </c>
      <c r="F7" s="42">
        <v>162</v>
      </c>
      <c r="G7" s="40">
        <v>120</v>
      </c>
      <c r="H7" s="40">
        <v>282</v>
      </c>
      <c r="I7" s="40">
        <v>196</v>
      </c>
      <c r="J7" s="40">
        <v>121</v>
      </c>
      <c r="K7" s="40">
        <v>317</v>
      </c>
      <c r="L7" s="40">
        <v>146</v>
      </c>
      <c r="M7" s="40">
        <v>175</v>
      </c>
      <c r="N7" s="40">
        <v>121</v>
      </c>
      <c r="O7" s="40">
        <v>131</v>
      </c>
      <c r="P7" s="40">
        <v>252</v>
      </c>
      <c r="Q7" s="230" t="s">
        <v>17</v>
      </c>
      <c r="R7" s="38" t="s">
        <v>82</v>
      </c>
      <c r="S7" s="40">
        <v>89</v>
      </c>
      <c r="T7" s="40">
        <v>118</v>
      </c>
      <c r="U7" s="40">
        <v>100</v>
      </c>
      <c r="V7" s="40">
        <v>83</v>
      </c>
      <c r="W7" s="40">
        <v>319</v>
      </c>
      <c r="X7" s="40">
        <v>190</v>
      </c>
      <c r="Y7" s="40">
        <v>79</v>
      </c>
      <c r="Z7" s="40">
        <v>138</v>
      </c>
      <c r="AA7" s="40">
        <v>92</v>
      </c>
      <c r="AB7" s="40">
        <v>79</v>
      </c>
      <c r="AC7" s="40">
        <v>70</v>
      </c>
      <c r="AD7" s="40">
        <v>208</v>
      </c>
      <c r="AE7" s="40">
        <v>94</v>
      </c>
      <c r="AF7" s="40">
        <v>51</v>
      </c>
      <c r="AG7" s="40">
        <v>122</v>
      </c>
    </row>
    <row r="8" spans="1:33" s="6" customFormat="1" ht="30" customHeight="1">
      <c r="A8" s="233"/>
      <c r="B8" s="18" t="s">
        <v>83</v>
      </c>
      <c r="C8" s="10">
        <v>787</v>
      </c>
      <c r="D8" s="8">
        <v>1233</v>
      </c>
      <c r="E8" s="27">
        <v>-446</v>
      </c>
      <c r="F8" s="9">
        <v>73</v>
      </c>
      <c r="G8" s="8">
        <v>49</v>
      </c>
      <c r="H8" s="8">
        <v>122</v>
      </c>
      <c r="I8" s="8">
        <v>43</v>
      </c>
      <c r="J8" s="8">
        <v>20</v>
      </c>
      <c r="K8" s="8">
        <v>63</v>
      </c>
      <c r="L8" s="8">
        <v>66</v>
      </c>
      <c r="M8" s="8">
        <v>49</v>
      </c>
      <c r="N8" s="8">
        <v>38</v>
      </c>
      <c r="O8" s="8">
        <v>29</v>
      </c>
      <c r="P8" s="8">
        <v>67</v>
      </c>
      <c r="Q8" s="233"/>
      <c r="R8" s="18" t="s">
        <v>83</v>
      </c>
      <c r="S8" s="8">
        <v>25</v>
      </c>
      <c r="T8" s="8">
        <v>37</v>
      </c>
      <c r="U8" s="8">
        <v>25</v>
      </c>
      <c r="V8" s="8">
        <v>27</v>
      </c>
      <c r="W8" s="8">
        <v>64</v>
      </c>
      <c r="X8" s="8">
        <v>31</v>
      </c>
      <c r="Y8" s="8">
        <v>17</v>
      </c>
      <c r="Z8" s="8">
        <v>28</v>
      </c>
      <c r="AA8" s="8">
        <v>19</v>
      </c>
      <c r="AB8" s="8">
        <v>14</v>
      </c>
      <c r="AC8" s="8">
        <v>23</v>
      </c>
      <c r="AD8" s="8">
        <v>51</v>
      </c>
      <c r="AE8" s="8">
        <v>15</v>
      </c>
      <c r="AF8" s="8">
        <v>12</v>
      </c>
      <c r="AG8" s="8">
        <v>32</v>
      </c>
    </row>
    <row r="9" spans="1:33" s="157" customFormat="1" ht="30" customHeight="1">
      <c r="A9" s="233"/>
      <c r="B9" s="156" t="s">
        <v>84</v>
      </c>
      <c r="C9" s="10">
        <v>2217</v>
      </c>
      <c r="D9" s="8">
        <v>2524</v>
      </c>
      <c r="E9" s="27">
        <v>-307</v>
      </c>
      <c r="F9" s="9">
        <v>89</v>
      </c>
      <c r="G9" s="8">
        <v>71</v>
      </c>
      <c r="H9" s="8">
        <v>160</v>
      </c>
      <c r="I9" s="8">
        <v>153</v>
      </c>
      <c r="J9" s="8">
        <v>101</v>
      </c>
      <c r="K9" s="8">
        <v>254</v>
      </c>
      <c r="L9" s="8">
        <v>80</v>
      </c>
      <c r="M9" s="8">
        <v>126</v>
      </c>
      <c r="N9" s="8">
        <v>83</v>
      </c>
      <c r="O9" s="8">
        <v>102</v>
      </c>
      <c r="P9" s="8">
        <v>185</v>
      </c>
      <c r="Q9" s="233"/>
      <c r="R9" s="156" t="s">
        <v>84</v>
      </c>
      <c r="S9" s="8">
        <v>64</v>
      </c>
      <c r="T9" s="8">
        <v>81</v>
      </c>
      <c r="U9" s="8">
        <v>75</v>
      </c>
      <c r="V9" s="8">
        <v>56</v>
      </c>
      <c r="W9" s="8">
        <v>255</v>
      </c>
      <c r="X9" s="8">
        <v>159</v>
      </c>
      <c r="Y9" s="8">
        <v>62</v>
      </c>
      <c r="Z9" s="8">
        <v>110</v>
      </c>
      <c r="AA9" s="8">
        <v>73</v>
      </c>
      <c r="AB9" s="8">
        <v>65</v>
      </c>
      <c r="AC9" s="8">
        <v>47</v>
      </c>
      <c r="AD9" s="8">
        <v>157</v>
      </c>
      <c r="AE9" s="8">
        <v>79</v>
      </c>
      <c r="AF9" s="8">
        <v>39</v>
      </c>
      <c r="AG9" s="8">
        <v>90</v>
      </c>
    </row>
    <row r="10" spans="1:33" s="157" customFormat="1" ht="30" customHeight="1">
      <c r="A10" s="233"/>
      <c r="B10" s="156" t="s">
        <v>85</v>
      </c>
      <c r="C10" s="158">
        <v>4</v>
      </c>
      <c r="D10" s="8">
        <v>4</v>
      </c>
      <c r="E10" s="27">
        <v>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1</v>
      </c>
      <c r="O10" s="8">
        <v>0</v>
      </c>
      <c r="P10" s="8">
        <v>1</v>
      </c>
      <c r="Q10" s="233"/>
      <c r="R10" s="156" t="s">
        <v>85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1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3"/>
      <c r="B11" s="18" t="s">
        <v>86</v>
      </c>
      <c r="C11" s="10">
        <v>15</v>
      </c>
      <c r="D11" s="8">
        <v>14</v>
      </c>
      <c r="E11" s="11">
        <v>1</v>
      </c>
      <c r="F11" s="9">
        <v>0</v>
      </c>
      <c r="G11" s="8">
        <v>2</v>
      </c>
      <c r="H11" s="8">
        <v>2</v>
      </c>
      <c r="I11" s="8">
        <v>2</v>
      </c>
      <c r="J11" s="8">
        <v>3</v>
      </c>
      <c r="K11" s="8">
        <v>5</v>
      </c>
      <c r="L11" s="8">
        <v>1</v>
      </c>
      <c r="M11" s="8">
        <v>0</v>
      </c>
      <c r="N11" s="8">
        <v>0</v>
      </c>
      <c r="O11" s="8">
        <v>2</v>
      </c>
      <c r="P11" s="8">
        <v>2</v>
      </c>
      <c r="Q11" s="233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1</v>
      </c>
      <c r="Y11" s="8">
        <v>1</v>
      </c>
      <c r="Z11" s="8">
        <v>0</v>
      </c>
      <c r="AA11" s="8">
        <v>0</v>
      </c>
      <c r="AB11" s="8">
        <v>0</v>
      </c>
      <c r="AC11" s="8">
        <v>2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33"/>
      <c r="B12" s="18" t="s">
        <v>87</v>
      </c>
      <c r="C12" s="10">
        <v>508</v>
      </c>
      <c r="D12" s="8">
        <v>696</v>
      </c>
      <c r="E12" s="11">
        <v>-188</v>
      </c>
      <c r="F12" s="9">
        <v>28</v>
      </c>
      <c r="G12" s="8">
        <v>19</v>
      </c>
      <c r="H12" s="8">
        <v>47</v>
      </c>
      <c r="I12" s="8">
        <v>26</v>
      </c>
      <c r="J12" s="8">
        <v>25</v>
      </c>
      <c r="K12" s="8">
        <v>51</v>
      </c>
      <c r="L12" s="8">
        <v>11</v>
      </c>
      <c r="M12" s="8">
        <v>23</v>
      </c>
      <c r="N12" s="8">
        <v>1</v>
      </c>
      <c r="O12" s="8">
        <v>6</v>
      </c>
      <c r="P12" s="8">
        <v>7</v>
      </c>
      <c r="Q12" s="233"/>
      <c r="R12" s="18" t="s">
        <v>87</v>
      </c>
      <c r="S12" s="8">
        <v>3</v>
      </c>
      <c r="T12" s="8">
        <v>11</v>
      </c>
      <c r="U12" s="8">
        <v>13</v>
      </c>
      <c r="V12" s="8">
        <v>15</v>
      </c>
      <c r="W12" s="8">
        <v>87</v>
      </c>
      <c r="X12" s="8">
        <v>46</v>
      </c>
      <c r="Y12" s="8">
        <v>14</v>
      </c>
      <c r="Z12" s="8">
        <v>35</v>
      </c>
      <c r="AA12" s="8">
        <v>12</v>
      </c>
      <c r="AB12" s="8">
        <v>11</v>
      </c>
      <c r="AC12" s="8">
        <v>5</v>
      </c>
      <c r="AD12" s="8">
        <v>61</v>
      </c>
      <c r="AE12" s="8">
        <v>30</v>
      </c>
      <c r="AF12" s="8">
        <v>1</v>
      </c>
      <c r="AG12" s="8">
        <v>25</v>
      </c>
    </row>
    <row r="13" spans="1:33" s="6" customFormat="1" ht="30" customHeight="1">
      <c r="A13" s="233"/>
      <c r="B13" s="18" t="s">
        <v>88</v>
      </c>
      <c r="C13" s="10">
        <v>1</v>
      </c>
      <c r="D13" s="8">
        <v>0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163</v>
      </c>
      <c r="D14" s="8">
        <v>170</v>
      </c>
      <c r="E14" s="11">
        <v>-7</v>
      </c>
      <c r="F14" s="9">
        <v>2</v>
      </c>
      <c r="G14" s="8">
        <v>2</v>
      </c>
      <c r="H14" s="8">
        <v>4</v>
      </c>
      <c r="I14" s="8">
        <v>34</v>
      </c>
      <c r="J14" s="8">
        <v>19</v>
      </c>
      <c r="K14" s="8">
        <v>53</v>
      </c>
      <c r="L14" s="8">
        <v>7</v>
      </c>
      <c r="M14" s="8">
        <v>33</v>
      </c>
      <c r="N14" s="8">
        <v>10</v>
      </c>
      <c r="O14" s="8">
        <v>10</v>
      </c>
      <c r="P14" s="8">
        <v>20</v>
      </c>
      <c r="Q14" s="233"/>
      <c r="R14" s="18" t="s">
        <v>89</v>
      </c>
      <c r="S14" s="8">
        <v>0</v>
      </c>
      <c r="T14" s="8">
        <v>4</v>
      </c>
      <c r="U14" s="8">
        <v>1</v>
      </c>
      <c r="V14" s="8">
        <v>0</v>
      </c>
      <c r="W14" s="8">
        <v>22</v>
      </c>
      <c r="X14" s="8">
        <v>0</v>
      </c>
      <c r="Y14" s="8">
        <v>5</v>
      </c>
      <c r="Z14" s="8">
        <v>6</v>
      </c>
      <c r="AA14" s="8">
        <v>0</v>
      </c>
      <c r="AB14" s="8">
        <v>1</v>
      </c>
      <c r="AC14" s="8">
        <v>0</v>
      </c>
      <c r="AD14" s="8">
        <v>2</v>
      </c>
      <c r="AE14" s="8">
        <v>4</v>
      </c>
      <c r="AF14" s="8">
        <v>1</v>
      </c>
      <c r="AG14" s="8">
        <v>0</v>
      </c>
    </row>
    <row r="15" spans="1:33" s="6" customFormat="1" ht="30" customHeight="1">
      <c r="A15" s="231"/>
      <c r="B15" s="18" t="s">
        <v>90</v>
      </c>
      <c r="C15" s="10">
        <v>21</v>
      </c>
      <c r="D15" s="8">
        <v>29</v>
      </c>
      <c r="E15" s="11">
        <v>-8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2</v>
      </c>
      <c r="P15" s="8">
        <v>2</v>
      </c>
      <c r="Q15" s="231"/>
      <c r="R15" s="18" t="s">
        <v>90</v>
      </c>
      <c r="S15" s="8">
        <v>0</v>
      </c>
      <c r="T15" s="8">
        <v>0</v>
      </c>
      <c r="U15" s="8">
        <v>1</v>
      </c>
      <c r="V15" s="8">
        <v>0</v>
      </c>
      <c r="W15" s="8">
        <v>2</v>
      </c>
      <c r="X15" s="8">
        <v>4</v>
      </c>
      <c r="Y15" s="8">
        <v>1</v>
      </c>
      <c r="Z15" s="8">
        <v>1</v>
      </c>
      <c r="AA15" s="8">
        <v>2</v>
      </c>
      <c r="AB15" s="8">
        <v>3</v>
      </c>
      <c r="AC15" s="8">
        <v>1</v>
      </c>
      <c r="AD15" s="8">
        <v>2</v>
      </c>
      <c r="AE15" s="8">
        <v>0</v>
      </c>
      <c r="AF15" s="8">
        <v>2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3113</v>
      </c>
      <c r="D16" s="40">
        <v>4075</v>
      </c>
      <c r="E16" s="41">
        <v>-962</v>
      </c>
      <c r="F16" s="42">
        <v>224</v>
      </c>
      <c r="G16" s="40">
        <v>132</v>
      </c>
      <c r="H16" s="40">
        <v>356</v>
      </c>
      <c r="I16" s="40">
        <v>192</v>
      </c>
      <c r="J16" s="40">
        <v>124</v>
      </c>
      <c r="K16" s="40">
        <v>316</v>
      </c>
      <c r="L16" s="40">
        <v>148</v>
      </c>
      <c r="M16" s="40">
        <v>190</v>
      </c>
      <c r="N16" s="40">
        <v>128</v>
      </c>
      <c r="O16" s="40">
        <v>162</v>
      </c>
      <c r="P16" s="40">
        <v>290</v>
      </c>
      <c r="Q16" s="4" t="s">
        <v>19</v>
      </c>
      <c r="R16" s="38" t="s">
        <v>91</v>
      </c>
      <c r="S16" s="40">
        <v>79</v>
      </c>
      <c r="T16" s="40">
        <v>131</v>
      </c>
      <c r="U16" s="40">
        <v>102</v>
      </c>
      <c r="V16" s="40">
        <v>100</v>
      </c>
      <c r="W16" s="40">
        <v>283</v>
      </c>
      <c r="X16" s="40">
        <v>143</v>
      </c>
      <c r="Y16" s="40">
        <v>92</v>
      </c>
      <c r="Z16" s="40">
        <v>184</v>
      </c>
      <c r="AA16" s="40">
        <v>94</v>
      </c>
      <c r="AB16" s="40">
        <v>88</v>
      </c>
      <c r="AC16" s="40">
        <v>59</v>
      </c>
      <c r="AD16" s="40">
        <v>176</v>
      </c>
      <c r="AE16" s="40">
        <v>111</v>
      </c>
      <c r="AF16" s="40">
        <v>62</v>
      </c>
      <c r="AG16" s="40">
        <v>109</v>
      </c>
    </row>
    <row r="17" spans="1:33" s="6" customFormat="1" ht="30" customHeight="1">
      <c r="A17" s="30" t="s">
        <v>103</v>
      </c>
      <c r="B17" s="18" t="s">
        <v>101</v>
      </c>
      <c r="C17" s="10">
        <v>1934</v>
      </c>
      <c r="D17" s="8">
        <v>2145</v>
      </c>
      <c r="E17" s="11">
        <v>-211</v>
      </c>
      <c r="F17" s="9">
        <v>130</v>
      </c>
      <c r="G17" s="8">
        <v>69</v>
      </c>
      <c r="H17" s="8">
        <v>199</v>
      </c>
      <c r="I17" s="8">
        <v>117</v>
      </c>
      <c r="J17" s="8">
        <v>83</v>
      </c>
      <c r="K17" s="8">
        <v>200</v>
      </c>
      <c r="L17" s="8">
        <v>82</v>
      </c>
      <c r="M17" s="8">
        <v>110</v>
      </c>
      <c r="N17" s="8">
        <v>65</v>
      </c>
      <c r="O17" s="8">
        <v>97</v>
      </c>
      <c r="P17" s="8">
        <v>162</v>
      </c>
      <c r="Q17" s="4" t="s">
        <v>103</v>
      </c>
      <c r="R17" s="18" t="s">
        <v>101</v>
      </c>
      <c r="S17" s="8">
        <v>49</v>
      </c>
      <c r="T17" s="8">
        <v>76</v>
      </c>
      <c r="U17" s="8">
        <v>62</v>
      </c>
      <c r="V17" s="8">
        <v>60</v>
      </c>
      <c r="W17" s="8">
        <v>210</v>
      </c>
      <c r="X17" s="8">
        <v>87</v>
      </c>
      <c r="Y17" s="8">
        <v>66</v>
      </c>
      <c r="Z17" s="8">
        <v>108</v>
      </c>
      <c r="AA17" s="8">
        <v>40</v>
      </c>
      <c r="AB17" s="8">
        <v>57</v>
      </c>
      <c r="AC17" s="8">
        <v>35</v>
      </c>
      <c r="AD17" s="8">
        <v>132</v>
      </c>
      <c r="AE17" s="8">
        <v>78</v>
      </c>
      <c r="AF17" s="8">
        <v>39</v>
      </c>
      <c r="AG17" s="8">
        <v>82</v>
      </c>
    </row>
    <row r="18" spans="1:33" s="6" customFormat="1" ht="30" customHeight="1">
      <c r="A18" s="30"/>
      <c r="B18" s="18" t="s">
        <v>114</v>
      </c>
      <c r="C18" s="10">
        <v>1487</v>
      </c>
      <c r="D18" s="8">
        <v>1635</v>
      </c>
      <c r="E18" s="11">
        <v>-148</v>
      </c>
      <c r="F18" s="9">
        <v>91</v>
      </c>
      <c r="G18" s="8">
        <v>57</v>
      </c>
      <c r="H18" s="8">
        <v>148</v>
      </c>
      <c r="I18" s="8">
        <v>72</v>
      </c>
      <c r="J18" s="8">
        <v>62</v>
      </c>
      <c r="K18" s="8">
        <v>134</v>
      </c>
      <c r="L18" s="8">
        <v>74</v>
      </c>
      <c r="M18" s="8">
        <v>85</v>
      </c>
      <c r="N18" s="8">
        <v>47</v>
      </c>
      <c r="O18" s="8">
        <v>69</v>
      </c>
      <c r="P18" s="8">
        <v>116</v>
      </c>
      <c r="Q18" s="4"/>
      <c r="R18" s="18" t="s">
        <v>114</v>
      </c>
      <c r="S18" s="8">
        <v>37</v>
      </c>
      <c r="T18" s="8">
        <v>67</v>
      </c>
      <c r="U18" s="8">
        <v>39</v>
      </c>
      <c r="V18" s="8">
        <v>45</v>
      </c>
      <c r="W18" s="8">
        <v>179</v>
      </c>
      <c r="X18" s="8">
        <v>67</v>
      </c>
      <c r="Y18" s="8">
        <v>42</v>
      </c>
      <c r="Z18" s="8">
        <v>79</v>
      </c>
      <c r="AA18" s="8">
        <v>27</v>
      </c>
      <c r="AB18" s="8">
        <v>40</v>
      </c>
      <c r="AC18" s="8">
        <v>26</v>
      </c>
      <c r="AD18" s="8">
        <v>121</v>
      </c>
      <c r="AE18" s="8">
        <v>74</v>
      </c>
      <c r="AF18" s="8">
        <v>32</v>
      </c>
      <c r="AG18" s="8">
        <v>55</v>
      </c>
    </row>
    <row r="19" spans="1:33" s="6" customFormat="1" ht="30" customHeight="1">
      <c r="A19" s="30"/>
      <c r="B19" s="18" t="s">
        <v>115</v>
      </c>
      <c r="C19" s="10">
        <v>447</v>
      </c>
      <c r="D19" s="8">
        <v>510</v>
      </c>
      <c r="E19" s="11">
        <v>-63</v>
      </c>
      <c r="F19" s="9">
        <v>39</v>
      </c>
      <c r="G19" s="8">
        <v>12</v>
      </c>
      <c r="H19" s="8">
        <v>51</v>
      </c>
      <c r="I19" s="8">
        <v>45</v>
      </c>
      <c r="J19" s="8">
        <v>21</v>
      </c>
      <c r="K19" s="8">
        <v>66</v>
      </c>
      <c r="L19" s="8">
        <v>8</v>
      </c>
      <c r="M19" s="8">
        <v>25</v>
      </c>
      <c r="N19" s="8">
        <v>18</v>
      </c>
      <c r="O19" s="8">
        <v>28</v>
      </c>
      <c r="P19" s="8">
        <v>46</v>
      </c>
      <c r="Q19" s="4"/>
      <c r="R19" s="18" t="s">
        <v>115</v>
      </c>
      <c r="S19" s="8">
        <v>12</v>
      </c>
      <c r="T19" s="8">
        <v>9</v>
      </c>
      <c r="U19" s="8">
        <v>23</v>
      </c>
      <c r="V19" s="8">
        <v>15</v>
      </c>
      <c r="W19" s="8">
        <v>31</v>
      </c>
      <c r="X19" s="8">
        <v>20</v>
      </c>
      <c r="Y19" s="8">
        <v>24</v>
      </c>
      <c r="Z19" s="8">
        <v>29</v>
      </c>
      <c r="AA19" s="8">
        <v>13</v>
      </c>
      <c r="AB19" s="8">
        <v>17</v>
      </c>
      <c r="AC19" s="8">
        <v>9</v>
      </c>
      <c r="AD19" s="8">
        <v>11</v>
      </c>
      <c r="AE19" s="8">
        <v>4</v>
      </c>
      <c r="AF19" s="8">
        <v>7</v>
      </c>
      <c r="AG19" s="8">
        <v>27</v>
      </c>
    </row>
    <row r="20" spans="1:33" s="6" customFormat="1" ht="30" customHeight="1">
      <c r="A20" s="30" t="s">
        <v>104</v>
      </c>
      <c r="B20" s="18" t="s">
        <v>102</v>
      </c>
      <c r="C20" s="10">
        <v>232</v>
      </c>
      <c r="D20" s="8">
        <v>586</v>
      </c>
      <c r="E20" s="11">
        <v>-354</v>
      </c>
      <c r="F20" s="9">
        <v>7</v>
      </c>
      <c r="G20" s="8">
        <v>2</v>
      </c>
      <c r="H20" s="8">
        <v>9</v>
      </c>
      <c r="I20" s="8">
        <v>31</v>
      </c>
      <c r="J20" s="8">
        <v>11</v>
      </c>
      <c r="K20" s="8">
        <v>42</v>
      </c>
      <c r="L20" s="8">
        <v>13</v>
      </c>
      <c r="M20" s="8">
        <v>15</v>
      </c>
      <c r="N20" s="8">
        <v>14</v>
      </c>
      <c r="O20" s="8">
        <v>14</v>
      </c>
      <c r="P20" s="8">
        <v>28</v>
      </c>
      <c r="Q20" s="4" t="s">
        <v>104</v>
      </c>
      <c r="R20" s="18" t="s">
        <v>102</v>
      </c>
      <c r="S20" s="8">
        <v>4</v>
      </c>
      <c r="T20" s="8">
        <v>6</v>
      </c>
      <c r="U20" s="8">
        <v>1</v>
      </c>
      <c r="V20" s="8">
        <v>4</v>
      </c>
      <c r="W20" s="8">
        <v>13</v>
      </c>
      <c r="X20" s="8">
        <v>11</v>
      </c>
      <c r="Y20" s="8">
        <v>13</v>
      </c>
      <c r="Z20" s="8">
        <v>14</v>
      </c>
      <c r="AA20" s="8">
        <v>34</v>
      </c>
      <c r="AB20" s="8">
        <v>3</v>
      </c>
      <c r="AC20" s="8">
        <v>10</v>
      </c>
      <c r="AD20" s="8">
        <v>0</v>
      </c>
      <c r="AE20" s="8">
        <v>4</v>
      </c>
      <c r="AF20" s="8">
        <v>6</v>
      </c>
      <c r="AG20" s="8">
        <v>2</v>
      </c>
    </row>
    <row r="21" spans="1:33" s="6" customFormat="1" ht="56.25">
      <c r="A21" s="30" t="s">
        <v>105</v>
      </c>
      <c r="B21" s="18" t="s">
        <v>438</v>
      </c>
      <c r="C21" s="10">
        <v>124</v>
      </c>
      <c r="D21" s="8">
        <v>178</v>
      </c>
      <c r="E21" s="11">
        <v>-54</v>
      </c>
      <c r="F21" s="9">
        <v>13</v>
      </c>
      <c r="G21" s="8">
        <v>11</v>
      </c>
      <c r="H21" s="8">
        <v>24</v>
      </c>
      <c r="I21" s="8">
        <v>9</v>
      </c>
      <c r="J21" s="8">
        <v>5</v>
      </c>
      <c r="K21" s="8">
        <v>14</v>
      </c>
      <c r="L21" s="8">
        <v>3</v>
      </c>
      <c r="M21" s="8">
        <v>7</v>
      </c>
      <c r="N21" s="8">
        <v>11</v>
      </c>
      <c r="O21" s="8">
        <v>3</v>
      </c>
      <c r="P21" s="8">
        <v>14</v>
      </c>
      <c r="Q21" s="4" t="s">
        <v>105</v>
      </c>
      <c r="R21" s="18" t="s">
        <v>438</v>
      </c>
      <c r="S21" s="8">
        <v>1</v>
      </c>
      <c r="T21" s="8">
        <v>6</v>
      </c>
      <c r="U21" s="8">
        <v>6</v>
      </c>
      <c r="V21" s="8">
        <v>4</v>
      </c>
      <c r="W21" s="8">
        <v>2</v>
      </c>
      <c r="X21" s="8">
        <v>13</v>
      </c>
      <c r="Y21" s="8">
        <v>3</v>
      </c>
      <c r="Z21" s="8">
        <v>3</v>
      </c>
      <c r="AA21" s="8">
        <v>1</v>
      </c>
      <c r="AB21" s="8">
        <v>3</v>
      </c>
      <c r="AC21" s="8">
        <v>1</v>
      </c>
      <c r="AD21" s="8">
        <v>8</v>
      </c>
      <c r="AE21" s="8">
        <v>3</v>
      </c>
      <c r="AF21" s="8">
        <v>2</v>
      </c>
      <c r="AG21" s="8">
        <v>6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577</v>
      </c>
      <c r="D23" s="8">
        <v>674</v>
      </c>
      <c r="E23" s="11">
        <v>-97</v>
      </c>
      <c r="F23" s="9">
        <v>68</v>
      </c>
      <c r="G23" s="8">
        <v>36</v>
      </c>
      <c r="H23" s="8">
        <v>104</v>
      </c>
      <c r="I23" s="8">
        <v>20</v>
      </c>
      <c r="J23" s="8">
        <v>16</v>
      </c>
      <c r="K23" s="8">
        <v>36</v>
      </c>
      <c r="L23" s="8">
        <v>37</v>
      </c>
      <c r="M23" s="8">
        <v>42</v>
      </c>
      <c r="N23" s="8">
        <v>25</v>
      </c>
      <c r="O23" s="8">
        <v>34</v>
      </c>
      <c r="P23" s="8">
        <v>59</v>
      </c>
      <c r="Q23" s="4" t="s">
        <v>107</v>
      </c>
      <c r="R23" s="18" t="s">
        <v>93</v>
      </c>
      <c r="S23" s="8">
        <v>18</v>
      </c>
      <c r="T23" s="8">
        <v>34</v>
      </c>
      <c r="U23" s="8">
        <v>17</v>
      </c>
      <c r="V23" s="8">
        <v>21</v>
      </c>
      <c r="W23" s="8">
        <v>42</v>
      </c>
      <c r="X23" s="8">
        <v>20</v>
      </c>
      <c r="Y23" s="8">
        <v>6</v>
      </c>
      <c r="Z23" s="8">
        <v>28</v>
      </c>
      <c r="AA23" s="8">
        <v>13</v>
      </c>
      <c r="AB23" s="8">
        <v>16</v>
      </c>
      <c r="AC23" s="8">
        <v>10</v>
      </c>
      <c r="AD23" s="8">
        <v>29</v>
      </c>
      <c r="AE23" s="8">
        <v>22</v>
      </c>
      <c r="AF23" s="8">
        <v>9</v>
      </c>
      <c r="AG23" s="8">
        <v>14</v>
      </c>
    </row>
    <row r="24" spans="1:33" s="6" customFormat="1" ht="30" customHeight="1">
      <c r="A24" s="30" t="s">
        <v>108</v>
      </c>
      <c r="B24" s="18" t="s">
        <v>94</v>
      </c>
      <c r="C24" s="10">
        <v>139</v>
      </c>
      <c r="D24" s="8">
        <v>144</v>
      </c>
      <c r="E24" s="11">
        <v>-5</v>
      </c>
      <c r="F24" s="9">
        <v>3</v>
      </c>
      <c r="G24" s="8">
        <v>12</v>
      </c>
      <c r="H24" s="8">
        <v>15</v>
      </c>
      <c r="I24" s="8">
        <v>6</v>
      </c>
      <c r="J24" s="8">
        <v>5</v>
      </c>
      <c r="K24" s="8">
        <v>11</v>
      </c>
      <c r="L24" s="8">
        <v>10</v>
      </c>
      <c r="M24" s="8">
        <v>13</v>
      </c>
      <c r="N24" s="8">
        <v>11</v>
      </c>
      <c r="O24" s="8">
        <v>3</v>
      </c>
      <c r="P24" s="177">
        <v>14</v>
      </c>
      <c r="Q24" s="4" t="s">
        <v>108</v>
      </c>
      <c r="R24" s="18" t="s">
        <v>94</v>
      </c>
      <c r="S24" s="8">
        <v>4</v>
      </c>
      <c r="T24" s="8">
        <v>5</v>
      </c>
      <c r="U24" s="8">
        <v>9</v>
      </c>
      <c r="V24" s="8">
        <v>9</v>
      </c>
      <c r="W24" s="8">
        <v>10</v>
      </c>
      <c r="X24" s="8">
        <v>4</v>
      </c>
      <c r="Y24" s="8">
        <v>2</v>
      </c>
      <c r="Z24" s="8">
        <v>7</v>
      </c>
      <c r="AA24" s="8">
        <v>3</v>
      </c>
      <c r="AB24" s="8">
        <v>9</v>
      </c>
      <c r="AC24" s="8">
        <v>0</v>
      </c>
      <c r="AD24" s="8">
        <v>7</v>
      </c>
      <c r="AE24" s="8">
        <v>2</v>
      </c>
      <c r="AF24" s="8">
        <v>2</v>
      </c>
      <c r="AG24" s="8">
        <v>3</v>
      </c>
    </row>
    <row r="25" spans="1:33" s="6" customFormat="1" ht="30" customHeight="1">
      <c r="A25" s="30" t="s">
        <v>109</v>
      </c>
      <c r="B25" s="18" t="s">
        <v>95</v>
      </c>
      <c r="C25" s="10">
        <v>21</v>
      </c>
      <c r="D25" s="8">
        <v>276</v>
      </c>
      <c r="E25" s="11">
        <v>-255</v>
      </c>
      <c r="F25" s="9">
        <v>2</v>
      </c>
      <c r="G25" s="8">
        <v>0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2</v>
      </c>
      <c r="O25" s="8">
        <v>7</v>
      </c>
      <c r="P25" s="8">
        <v>9</v>
      </c>
      <c r="Q25" s="4" t="s">
        <v>109</v>
      </c>
      <c r="R25" s="18" t="s">
        <v>95</v>
      </c>
      <c r="S25" s="8">
        <v>0</v>
      </c>
      <c r="T25" s="8">
        <v>2</v>
      </c>
      <c r="U25" s="8">
        <v>1</v>
      </c>
      <c r="V25" s="8">
        <v>0</v>
      </c>
      <c r="W25" s="8">
        <v>3</v>
      </c>
      <c r="X25" s="8">
        <v>2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1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2</v>
      </c>
      <c r="D26" s="8">
        <v>7</v>
      </c>
      <c r="E26" s="11">
        <v>-5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1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1" t="s">
        <v>111</v>
      </c>
      <c r="B27" s="18" t="s">
        <v>99</v>
      </c>
      <c r="C27" s="10">
        <v>84</v>
      </c>
      <c r="D27" s="8">
        <v>65</v>
      </c>
      <c r="E27" s="11">
        <v>19</v>
      </c>
      <c r="F27" s="9">
        <v>1</v>
      </c>
      <c r="G27" s="8">
        <v>2</v>
      </c>
      <c r="H27" s="8">
        <v>3</v>
      </c>
      <c r="I27" s="8">
        <v>9</v>
      </c>
      <c r="J27" s="8">
        <v>4</v>
      </c>
      <c r="K27" s="8">
        <v>13</v>
      </c>
      <c r="L27" s="8">
        <v>3</v>
      </c>
      <c r="M27" s="8">
        <v>3</v>
      </c>
      <c r="N27" s="8">
        <v>0</v>
      </c>
      <c r="O27" s="8">
        <v>4</v>
      </c>
      <c r="P27" s="8">
        <v>4</v>
      </c>
      <c r="Q27" s="5" t="s">
        <v>111</v>
      </c>
      <c r="R27" s="18" t="s">
        <v>99</v>
      </c>
      <c r="S27" s="8">
        <v>3</v>
      </c>
      <c r="T27" s="8">
        <v>2</v>
      </c>
      <c r="U27" s="8">
        <v>6</v>
      </c>
      <c r="V27" s="8">
        <v>2</v>
      </c>
      <c r="W27" s="8">
        <v>3</v>
      </c>
      <c r="X27" s="8">
        <v>6</v>
      </c>
      <c r="Y27" s="8">
        <v>2</v>
      </c>
      <c r="Z27" s="8">
        <v>23</v>
      </c>
      <c r="AA27" s="8">
        <v>3</v>
      </c>
      <c r="AB27" s="8">
        <v>0</v>
      </c>
      <c r="AC27" s="8">
        <v>3</v>
      </c>
      <c r="AD27" s="8">
        <v>0</v>
      </c>
      <c r="AE27" s="8">
        <v>1</v>
      </c>
      <c r="AF27" s="8">
        <v>3</v>
      </c>
      <c r="AG27" s="8">
        <v>1</v>
      </c>
    </row>
    <row r="28" spans="1:33" s="6" customFormat="1" ht="37.5">
      <c r="A28" s="30" t="s">
        <v>22</v>
      </c>
      <c r="B28" s="18" t="s">
        <v>135</v>
      </c>
      <c r="C28" s="10">
        <v>197</v>
      </c>
      <c r="D28" s="8">
        <v>180</v>
      </c>
      <c r="E28" s="11">
        <v>17</v>
      </c>
      <c r="F28" s="9">
        <v>12</v>
      </c>
      <c r="G28" s="8">
        <v>8</v>
      </c>
      <c r="H28" s="8">
        <v>20</v>
      </c>
      <c r="I28" s="8">
        <v>6</v>
      </c>
      <c r="J28" s="8">
        <v>2</v>
      </c>
      <c r="K28" s="8">
        <v>8</v>
      </c>
      <c r="L28" s="8">
        <v>7</v>
      </c>
      <c r="M28" s="8">
        <v>9</v>
      </c>
      <c r="N28" s="8">
        <v>14</v>
      </c>
      <c r="O28" s="8">
        <v>14</v>
      </c>
      <c r="P28" s="8">
        <v>28</v>
      </c>
      <c r="Q28" s="7" t="s">
        <v>22</v>
      </c>
      <c r="R28" s="18" t="s">
        <v>135</v>
      </c>
      <c r="S28" s="8">
        <v>7</v>
      </c>
      <c r="T28" s="8">
        <v>9</v>
      </c>
      <c r="U28" s="8">
        <v>3</v>
      </c>
      <c r="V28" s="8">
        <v>10</v>
      </c>
      <c r="W28" s="8">
        <v>20</v>
      </c>
      <c r="X28" s="8">
        <v>14</v>
      </c>
      <c r="Y28" s="8">
        <v>6</v>
      </c>
      <c r="Z28" s="8">
        <v>5</v>
      </c>
      <c r="AA28" s="8">
        <v>15</v>
      </c>
      <c r="AB28" s="8">
        <v>2</v>
      </c>
      <c r="AC28" s="8">
        <v>4</v>
      </c>
      <c r="AD28" s="8">
        <v>12</v>
      </c>
      <c r="AE28" s="8">
        <v>4</v>
      </c>
      <c r="AF28" s="8">
        <v>9</v>
      </c>
      <c r="AG28" s="8">
        <v>5</v>
      </c>
    </row>
    <row r="29" spans="1:33" s="45" customFormat="1" ht="30" customHeight="1">
      <c r="A29" s="269" t="s">
        <v>24</v>
      </c>
      <c r="B29" s="38" t="s">
        <v>100</v>
      </c>
      <c r="C29" s="39">
        <v>14033</v>
      </c>
      <c r="D29" s="40">
        <v>14339</v>
      </c>
      <c r="E29" s="41">
        <v>-306</v>
      </c>
      <c r="F29" s="42">
        <v>634</v>
      </c>
      <c r="G29" s="40">
        <v>421</v>
      </c>
      <c r="H29" s="40">
        <v>1055</v>
      </c>
      <c r="I29" s="40">
        <v>468</v>
      </c>
      <c r="J29" s="40">
        <v>375</v>
      </c>
      <c r="K29" s="40">
        <v>843</v>
      </c>
      <c r="L29" s="40">
        <v>547</v>
      </c>
      <c r="M29" s="40">
        <v>804</v>
      </c>
      <c r="N29" s="40">
        <v>722</v>
      </c>
      <c r="O29" s="40">
        <v>1024</v>
      </c>
      <c r="P29" s="40">
        <v>1746</v>
      </c>
      <c r="Q29" s="230" t="s">
        <v>24</v>
      </c>
      <c r="R29" s="43" t="s">
        <v>100</v>
      </c>
      <c r="S29" s="40">
        <v>465</v>
      </c>
      <c r="T29" s="40">
        <v>493</v>
      </c>
      <c r="U29" s="40">
        <v>433</v>
      </c>
      <c r="V29" s="40">
        <v>423</v>
      </c>
      <c r="W29" s="40">
        <v>1508</v>
      </c>
      <c r="X29" s="40">
        <v>1076</v>
      </c>
      <c r="Y29" s="40">
        <v>399</v>
      </c>
      <c r="Z29" s="40">
        <v>651</v>
      </c>
      <c r="AA29" s="40">
        <v>603</v>
      </c>
      <c r="AB29" s="40">
        <v>387</v>
      </c>
      <c r="AC29" s="40">
        <v>394</v>
      </c>
      <c r="AD29" s="40">
        <v>660</v>
      </c>
      <c r="AE29" s="40">
        <v>541</v>
      </c>
      <c r="AF29" s="40">
        <v>378</v>
      </c>
      <c r="AG29" s="40">
        <v>627</v>
      </c>
    </row>
    <row r="30" spans="1:33" s="55" customFormat="1" ht="30" customHeight="1" thickBot="1">
      <c r="A30" s="270"/>
      <c r="B30" s="18" t="s">
        <v>113</v>
      </c>
      <c r="C30" s="12">
        <v>5707</v>
      </c>
      <c r="D30" s="13">
        <v>6117</v>
      </c>
      <c r="E30" s="14">
        <v>-410</v>
      </c>
      <c r="F30" s="9">
        <v>287</v>
      </c>
      <c r="G30" s="8">
        <v>200</v>
      </c>
      <c r="H30" s="8">
        <v>487</v>
      </c>
      <c r="I30" s="8">
        <v>162</v>
      </c>
      <c r="J30" s="8">
        <v>117</v>
      </c>
      <c r="K30" s="8">
        <v>279</v>
      </c>
      <c r="L30" s="8">
        <v>246</v>
      </c>
      <c r="M30" s="8">
        <v>318</v>
      </c>
      <c r="N30" s="8">
        <v>250</v>
      </c>
      <c r="O30" s="8">
        <v>445</v>
      </c>
      <c r="P30" s="8">
        <v>695</v>
      </c>
      <c r="Q30" s="231"/>
      <c r="R30" s="53" t="s">
        <v>113</v>
      </c>
      <c r="S30" s="8">
        <v>199</v>
      </c>
      <c r="T30" s="8">
        <v>207</v>
      </c>
      <c r="U30" s="8">
        <v>172</v>
      </c>
      <c r="V30" s="8">
        <v>196</v>
      </c>
      <c r="W30" s="8">
        <v>615</v>
      </c>
      <c r="X30" s="8">
        <v>397</v>
      </c>
      <c r="Y30" s="8">
        <v>155</v>
      </c>
      <c r="Z30" s="8">
        <v>245</v>
      </c>
      <c r="AA30" s="8">
        <v>270</v>
      </c>
      <c r="AB30" s="8">
        <v>158</v>
      </c>
      <c r="AC30" s="8">
        <v>159</v>
      </c>
      <c r="AD30" s="8">
        <v>252</v>
      </c>
      <c r="AE30" s="8">
        <v>240</v>
      </c>
      <c r="AF30" s="8">
        <v>178</v>
      </c>
      <c r="AG30" s="8">
        <v>239</v>
      </c>
    </row>
    <row r="31" spans="1:33" s="25" customFormat="1" ht="18.75">
      <c r="A31" s="47" t="s">
        <v>158</v>
      </c>
      <c r="Q31" s="47" t="s">
        <v>158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560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23. PODJĘCIA PRACY I AKTYWIZACJA BEZROBOTNYCH DO 25 ROKU ŻYCIA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116</v>
      </c>
      <c r="C6" s="39">
        <v>1934</v>
      </c>
      <c r="D6" s="203">
        <v>2145</v>
      </c>
      <c r="E6" s="112">
        <v>-211</v>
      </c>
      <c r="F6" s="42">
        <v>130</v>
      </c>
      <c r="G6" s="40">
        <v>69</v>
      </c>
      <c r="H6" s="40">
        <v>199</v>
      </c>
      <c r="I6" s="40">
        <v>117</v>
      </c>
      <c r="J6" s="40">
        <v>83</v>
      </c>
      <c r="K6" s="40">
        <v>200</v>
      </c>
      <c r="L6" s="40">
        <v>82</v>
      </c>
      <c r="M6" s="40">
        <v>110</v>
      </c>
      <c r="N6" s="40">
        <v>65</v>
      </c>
      <c r="O6" s="40">
        <v>97</v>
      </c>
      <c r="P6" s="40">
        <v>162</v>
      </c>
      <c r="Q6" s="29" t="s">
        <v>12</v>
      </c>
      <c r="R6" s="38" t="s">
        <v>116</v>
      </c>
      <c r="S6" s="40">
        <v>49</v>
      </c>
      <c r="T6" s="40">
        <v>76</v>
      </c>
      <c r="U6" s="40">
        <v>62</v>
      </c>
      <c r="V6" s="40">
        <v>60</v>
      </c>
      <c r="W6" s="40">
        <v>210</v>
      </c>
      <c r="X6" s="40">
        <v>87</v>
      </c>
      <c r="Y6" s="40">
        <v>66</v>
      </c>
      <c r="Z6" s="40">
        <v>108</v>
      </c>
      <c r="AA6" s="40">
        <v>40</v>
      </c>
      <c r="AB6" s="40">
        <v>57</v>
      </c>
      <c r="AC6" s="40">
        <v>35</v>
      </c>
      <c r="AD6" s="40">
        <v>132</v>
      </c>
      <c r="AE6" s="40">
        <v>78</v>
      </c>
      <c r="AF6" s="40">
        <v>39</v>
      </c>
      <c r="AG6" s="40">
        <v>82</v>
      </c>
    </row>
    <row r="7" spans="1:33" s="6" customFormat="1" ht="30" customHeight="1">
      <c r="A7" s="30" t="s">
        <v>188</v>
      </c>
      <c r="B7" s="18" t="s">
        <v>271</v>
      </c>
      <c r="C7" s="10">
        <v>1487</v>
      </c>
      <c r="D7" s="168">
        <v>1635</v>
      </c>
      <c r="E7" s="27">
        <v>-148</v>
      </c>
      <c r="F7" s="9">
        <v>91</v>
      </c>
      <c r="G7" s="8">
        <v>57</v>
      </c>
      <c r="H7" s="8">
        <v>148</v>
      </c>
      <c r="I7" s="8">
        <v>72</v>
      </c>
      <c r="J7" s="8">
        <v>62</v>
      </c>
      <c r="K7" s="8">
        <v>134</v>
      </c>
      <c r="L7" s="8">
        <v>74</v>
      </c>
      <c r="M7" s="8">
        <v>85</v>
      </c>
      <c r="N7" s="8">
        <v>47</v>
      </c>
      <c r="O7" s="8">
        <v>69</v>
      </c>
      <c r="P7" s="8">
        <v>116</v>
      </c>
      <c r="Q7" s="30" t="s">
        <v>188</v>
      </c>
      <c r="R7" s="18" t="s">
        <v>271</v>
      </c>
      <c r="S7" s="8">
        <v>37</v>
      </c>
      <c r="T7" s="8">
        <v>67</v>
      </c>
      <c r="U7" s="8">
        <v>39</v>
      </c>
      <c r="V7" s="8">
        <v>45</v>
      </c>
      <c r="W7" s="8">
        <v>179</v>
      </c>
      <c r="X7" s="8">
        <v>67</v>
      </c>
      <c r="Y7" s="8">
        <v>42</v>
      </c>
      <c r="Z7" s="8">
        <v>79</v>
      </c>
      <c r="AA7" s="8">
        <v>27</v>
      </c>
      <c r="AB7" s="8">
        <v>40</v>
      </c>
      <c r="AC7" s="8">
        <v>26</v>
      </c>
      <c r="AD7" s="8">
        <v>121</v>
      </c>
      <c r="AE7" s="8">
        <v>74</v>
      </c>
      <c r="AF7" s="8">
        <v>32</v>
      </c>
      <c r="AG7" s="8">
        <v>55</v>
      </c>
    </row>
    <row r="8" spans="1:33" s="6" customFormat="1" ht="30" customHeight="1">
      <c r="A8" s="30"/>
      <c r="B8" s="19" t="s">
        <v>127</v>
      </c>
      <c r="C8" s="10">
        <v>15</v>
      </c>
      <c r="D8" s="168">
        <v>11</v>
      </c>
      <c r="E8" s="27">
        <v>4</v>
      </c>
      <c r="F8" s="9">
        <v>0</v>
      </c>
      <c r="G8" s="8">
        <v>0</v>
      </c>
      <c r="H8" s="8">
        <v>0</v>
      </c>
      <c r="I8" s="8">
        <v>1</v>
      </c>
      <c r="J8" s="8">
        <v>0</v>
      </c>
      <c r="K8" s="8">
        <v>1</v>
      </c>
      <c r="L8" s="8">
        <v>3</v>
      </c>
      <c r="M8" s="8">
        <v>1</v>
      </c>
      <c r="N8" s="8">
        <v>0</v>
      </c>
      <c r="O8" s="8">
        <v>0</v>
      </c>
      <c r="P8" s="8">
        <v>0</v>
      </c>
      <c r="Q8" s="30"/>
      <c r="R8" s="18" t="s">
        <v>127</v>
      </c>
      <c r="S8" s="8">
        <v>1</v>
      </c>
      <c r="T8" s="8">
        <v>0</v>
      </c>
      <c r="U8" s="8">
        <v>0</v>
      </c>
      <c r="V8" s="8">
        <v>0</v>
      </c>
      <c r="W8" s="8">
        <v>2</v>
      </c>
      <c r="X8" s="8">
        <v>1</v>
      </c>
      <c r="Y8" s="8">
        <v>0</v>
      </c>
      <c r="Z8" s="8">
        <v>2</v>
      </c>
      <c r="AA8" s="8">
        <v>0</v>
      </c>
      <c r="AB8" s="8">
        <v>0</v>
      </c>
      <c r="AC8" s="8">
        <v>0</v>
      </c>
      <c r="AD8" s="8">
        <v>3</v>
      </c>
      <c r="AE8" s="8">
        <v>0</v>
      </c>
      <c r="AF8" s="8">
        <v>0</v>
      </c>
      <c r="AG8" s="8">
        <v>1</v>
      </c>
    </row>
    <row r="9" spans="1:33" s="157" customFormat="1" ht="30" customHeight="1">
      <c r="A9" s="165"/>
      <c r="B9" s="155" t="s">
        <v>117</v>
      </c>
      <c r="C9" s="10">
        <v>57</v>
      </c>
      <c r="D9" s="168">
        <v>71</v>
      </c>
      <c r="E9" s="27">
        <v>-14</v>
      </c>
      <c r="F9" s="9">
        <v>0</v>
      </c>
      <c r="G9" s="8">
        <v>0</v>
      </c>
      <c r="H9" s="8">
        <v>0</v>
      </c>
      <c r="I9" s="8">
        <v>12</v>
      </c>
      <c r="J9" s="8">
        <v>16</v>
      </c>
      <c r="K9" s="8">
        <v>28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21</v>
      </c>
      <c r="U9" s="8">
        <v>0</v>
      </c>
      <c r="V9" s="8">
        <v>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447</v>
      </c>
      <c r="D10" s="168">
        <v>510</v>
      </c>
      <c r="E10" s="27">
        <v>-63</v>
      </c>
      <c r="F10" s="9">
        <v>39</v>
      </c>
      <c r="G10" s="8">
        <v>12</v>
      </c>
      <c r="H10" s="8">
        <v>51</v>
      </c>
      <c r="I10" s="8">
        <v>45</v>
      </c>
      <c r="J10" s="8">
        <v>21</v>
      </c>
      <c r="K10" s="8">
        <v>66</v>
      </c>
      <c r="L10" s="8">
        <v>8</v>
      </c>
      <c r="M10" s="8">
        <v>25</v>
      </c>
      <c r="N10" s="8">
        <v>18</v>
      </c>
      <c r="O10" s="8">
        <v>28</v>
      </c>
      <c r="P10" s="8">
        <v>46</v>
      </c>
      <c r="Q10" s="165" t="s">
        <v>189</v>
      </c>
      <c r="R10" s="156" t="s">
        <v>270</v>
      </c>
      <c r="S10" s="8">
        <v>12</v>
      </c>
      <c r="T10" s="8">
        <v>9</v>
      </c>
      <c r="U10" s="8">
        <v>23</v>
      </c>
      <c r="V10" s="8">
        <v>15</v>
      </c>
      <c r="W10" s="8">
        <v>31</v>
      </c>
      <c r="X10" s="8">
        <v>20</v>
      </c>
      <c r="Y10" s="8">
        <v>24</v>
      </c>
      <c r="Z10" s="8">
        <v>29</v>
      </c>
      <c r="AA10" s="8">
        <v>13</v>
      </c>
      <c r="AB10" s="8">
        <v>17</v>
      </c>
      <c r="AC10" s="8">
        <v>9</v>
      </c>
      <c r="AD10" s="8">
        <v>11</v>
      </c>
      <c r="AE10" s="8">
        <v>4</v>
      </c>
      <c r="AF10" s="8">
        <v>7</v>
      </c>
      <c r="AG10" s="8">
        <v>27</v>
      </c>
    </row>
    <row r="11" spans="1:33" s="6" customFormat="1" ht="30" customHeight="1">
      <c r="A11" s="30"/>
      <c r="B11" s="19" t="s">
        <v>118</v>
      </c>
      <c r="C11" s="10">
        <v>27</v>
      </c>
      <c r="D11" s="168">
        <v>47</v>
      </c>
      <c r="E11" s="27">
        <v>-20</v>
      </c>
      <c r="F11" s="9">
        <v>2</v>
      </c>
      <c r="G11" s="8">
        <v>0</v>
      </c>
      <c r="H11" s="8">
        <v>2</v>
      </c>
      <c r="I11" s="8">
        <v>0</v>
      </c>
      <c r="J11" s="8">
        <v>0</v>
      </c>
      <c r="K11" s="8">
        <v>0</v>
      </c>
      <c r="L11" s="8">
        <v>0</v>
      </c>
      <c r="M11" s="8">
        <v>5</v>
      </c>
      <c r="N11" s="8">
        <v>1</v>
      </c>
      <c r="O11" s="8">
        <v>0</v>
      </c>
      <c r="P11" s="8">
        <v>1</v>
      </c>
      <c r="Q11" s="30"/>
      <c r="R11" s="18" t="s">
        <v>118</v>
      </c>
      <c r="S11" s="8">
        <v>0</v>
      </c>
      <c r="T11" s="8">
        <v>1</v>
      </c>
      <c r="U11" s="8">
        <v>0</v>
      </c>
      <c r="V11" s="8">
        <v>0</v>
      </c>
      <c r="W11" s="8">
        <v>3</v>
      </c>
      <c r="X11" s="8">
        <v>1</v>
      </c>
      <c r="Y11" s="8">
        <v>2</v>
      </c>
      <c r="Z11" s="8">
        <v>0</v>
      </c>
      <c r="AA11" s="8">
        <v>0</v>
      </c>
      <c r="AB11" s="8">
        <v>7</v>
      </c>
      <c r="AC11" s="8">
        <v>2</v>
      </c>
      <c r="AD11" s="8">
        <v>0</v>
      </c>
      <c r="AE11" s="8">
        <v>1</v>
      </c>
      <c r="AF11" s="8">
        <v>1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38</v>
      </c>
      <c r="D12" s="168">
        <v>40</v>
      </c>
      <c r="E12" s="27">
        <v>-2</v>
      </c>
      <c r="F12" s="9">
        <v>0</v>
      </c>
      <c r="G12" s="8">
        <v>0</v>
      </c>
      <c r="H12" s="8">
        <v>0</v>
      </c>
      <c r="I12" s="8">
        <v>11</v>
      </c>
      <c r="J12" s="8">
        <v>1</v>
      </c>
      <c r="K12" s="8">
        <v>12</v>
      </c>
      <c r="L12" s="8">
        <v>0</v>
      </c>
      <c r="M12" s="8">
        <v>2</v>
      </c>
      <c r="N12" s="8">
        <v>0</v>
      </c>
      <c r="O12" s="8">
        <v>0</v>
      </c>
      <c r="P12" s="8">
        <v>0</v>
      </c>
      <c r="Q12" s="30"/>
      <c r="R12" s="18" t="s">
        <v>119</v>
      </c>
      <c r="S12" s="8">
        <v>0</v>
      </c>
      <c r="T12" s="8">
        <v>0</v>
      </c>
      <c r="U12" s="8">
        <v>5</v>
      </c>
      <c r="V12" s="8">
        <v>0</v>
      </c>
      <c r="W12" s="8">
        <v>3</v>
      </c>
      <c r="X12" s="8">
        <v>12</v>
      </c>
      <c r="Y12" s="8">
        <v>0</v>
      </c>
      <c r="Z12" s="8">
        <v>1</v>
      </c>
      <c r="AA12" s="8">
        <v>0</v>
      </c>
      <c r="AB12" s="8">
        <v>0</v>
      </c>
      <c r="AC12" s="8">
        <v>3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30"/>
      <c r="B13" s="19" t="s">
        <v>120</v>
      </c>
      <c r="C13" s="10">
        <v>65</v>
      </c>
      <c r="D13" s="168">
        <v>31</v>
      </c>
      <c r="E13" s="27">
        <v>34</v>
      </c>
      <c r="F13" s="9">
        <v>6</v>
      </c>
      <c r="G13" s="8">
        <v>2</v>
      </c>
      <c r="H13" s="8">
        <v>8</v>
      </c>
      <c r="I13" s="8">
        <v>2</v>
      </c>
      <c r="J13" s="8">
        <v>1</v>
      </c>
      <c r="K13" s="8">
        <v>3</v>
      </c>
      <c r="L13" s="8">
        <v>2</v>
      </c>
      <c r="M13" s="8">
        <v>0</v>
      </c>
      <c r="N13" s="8">
        <v>0</v>
      </c>
      <c r="O13" s="8">
        <v>4</v>
      </c>
      <c r="P13" s="8">
        <v>4</v>
      </c>
      <c r="Q13" s="30"/>
      <c r="R13" s="18" t="s">
        <v>120</v>
      </c>
      <c r="S13" s="8">
        <v>4</v>
      </c>
      <c r="T13" s="8">
        <v>3</v>
      </c>
      <c r="U13" s="8">
        <v>2</v>
      </c>
      <c r="V13" s="8">
        <v>8</v>
      </c>
      <c r="W13" s="8">
        <v>3</v>
      </c>
      <c r="X13" s="8">
        <v>0</v>
      </c>
      <c r="Y13" s="8">
        <v>0</v>
      </c>
      <c r="Z13" s="8">
        <v>9</v>
      </c>
      <c r="AA13" s="8">
        <v>1</v>
      </c>
      <c r="AB13" s="8">
        <v>4</v>
      </c>
      <c r="AC13" s="8">
        <v>2</v>
      </c>
      <c r="AD13" s="8">
        <v>0</v>
      </c>
      <c r="AE13" s="8">
        <v>1</v>
      </c>
      <c r="AF13" s="8">
        <v>2</v>
      </c>
      <c r="AG13" s="8">
        <v>9</v>
      </c>
    </row>
    <row r="14" spans="1:33" s="6" customFormat="1" ht="30" customHeight="1">
      <c r="A14" s="30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59</v>
      </c>
      <c r="D15" s="168">
        <v>72</v>
      </c>
      <c r="E15" s="27">
        <v>-13</v>
      </c>
      <c r="F15" s="9">
        <v>4</v>
      </c>
      <c r="G15" s="8">
        <v>1</v>
      </c>
      <c r="H15" s="8">
        <v>5</v>
      </c>
      <c r="I15" s="8">
        <v>6</v>
      </c>
      <c r="J15" s="8">
        <v>4</v>
      </c>
      <c r="K15" s="8">
        <v>10</v>
      </c>
      <c r="L15" s="8">
        <v>1</v>
      </c>
      <c r="M15" s="8">
        <v>5</v>
      </c>
      <c r="N15" s="8">
        <v>2</v>
      </c>
      <c r="O15" s="8">
        <v>4</v>
      </c>
      <c r="P15" s="8">
        <v>6</v>
      </c>
      <c r="Q15" s="30"/>
      <c r="R15" s="18" t="s">
        <v>266</v>
      </c>
      <c r="S15" s="8">
        <v>1</v>
      </c>
      <c r="T15" s="8">
        <v>3</v>
      </c>
      <c r="U15" s="8">
        <v>2</v>
      </c>
      <c r="V15" s="8">
        <v>0</v>
      </c>
      <c r="W15" s="8">
        <v>9</v>
      </c>
      <c r="X15" s="8">
        <v>0</v>
      </c>
      <c r="Y15" s="8">
        <v>3</v>
      </c>
      <c r="Z15" s="8">
        <v>1</v>
      </c>
      <c r="AA15" s="8">
        <v>0</v>
      </c>
      <c r="AB15" s="8">
        <v>3</v>
      </c>
      <c r="AC15" s="8">
        <v>1</v>
      </c>
      <c r="AD15" s="8">
        <v>7</v>
      </c>
      <c r="AE15" s="8">
        <v>1</v>
      </c>
      <c r="AF15" s="8">
        <v>1</v>
      </c>
      <c r="AG15" s="8">
        <v>0</v>
      </c>
    </row>
    <row r="16" spans="1:33" s="6" customFormat="1" ht="37.5" customHeight="1">
      <c r="A16" s="30"/>
      <c r="B16" s="19" t="s">
        <v>267</v>
      </c>
      <c r="C16" s="10">
        <v>42</v>
      </c>
      <c r="D16" s="168">
        <v>29</v>
      </c>
      <c r="E16" s="27">
        <v>13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2</v>
      </c>
      <c r="O16" s="8">
        <v>9</v>
      </c>
      <c r="P16" s="8">
        <v>11</v>
      </c>
      <c r="Q16" s="30"/>
      <c r="R16" s="18" t="s">
        <v>267</v>
      </c>
      <c r="S16" s="8">
        <v>0</v>
      </c>
      <c r="T16" s="8">
        <v>1</v>
      </c>
      <c r="U16" s="8">
        <v>0</v>
      </c>
      <c r="V16" s="8">
        <v>3</v>
      </c>
      <c r="W16" s="8">
        <v>3</v>
      </c>
      <c r="X16" s="8">
        <v>0</v>
      </c>
      <c r="Y16" s="8">
        <v>9</v>
      </c>
      <c r="Z16" s="8">
        <v>0</v>
      </c>
      <c r="AA16" s="8">
        <v>5</v>
      </c>
      <c r="AB16" s="8">
        <v>2</v>
      </c>
      <c r="AC16" s="8">
        <v>0</v>
      </c>
      <c r="AD16" s="8">
        <v>3</v>
      </c>
      <c r="AE16" s="8">
        <v>0</v>
      </c>
      <c r="AF16" s="8">
        <v>2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0</v>
      </c>
      <c r="D17" s="168">
        <v>1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216</v>
      </c>
      <c r="D21" s="168">
        <v>290</v>
      </c>
      <c r="E21" s="27">
        <v>-74</v>
      </c>
      <c r="F21" s="9">
        <v>27</v>
      </c>
      <c r="G21" s="8">
        <v>9</v>
      </c>
      <c r="H21" s="8">
        <v>36</v>
      </c>
      <c r="I21" s="8">
        <v>26</v>
      </c>
      <c r="J21" s="8">
        <v>15</v>
      </c>
      <c r="K21" s="8">
        <v>41</v>
      </c>
      <c r="L21" s="8">
        <v>4</v>
      </c>
      <c r="M21" s="8">
        <v>13</v>
      </c>
      <c r="N21" s="8">
        <v>13</v>
      </c>
      <c r="O21" s="8">
        <v>11</v>
      </c>
      <c r="P21" s="8">
        <v>24</v>
      </c>
      <c r="Q21" s="31"/>
      <c r="R21" s="18" t="s">
        <v>125</v>
      </c>
      <c r="S21" s="8">
        <v>7</v>
      </c>
      <c r="T21" s="8">
        <v>1</v>
      </c>
      <c r="U21" s="8">
        <v>14</v>
      </c>
      <c r="V21" s="8">
        <v>4</v>
      </c>
      <c r="W21" s="8">
        <v>10</v>
      </c>
      <c r="X21" s="8">
        <v>7</v>
      </c>
      <c r="Y21" s="8">
        <v>10</v>
      </c>
      <c r="Z21" s="8">
        <v>18</v>
      </c>
      <c r="AA21" s="8">
        <v>7</v>
      </c>
      <c r="AB21" s="8">
        <v>1</v>
      </c>
      <c r="AC21" s="8">
        <v>1</v>
      </c>
      <c r="AD21" s="8">
        <v>1</v>
      </c>
      <c r="AE21" s="8">
        <v>1</v>
      </c>
      <c r="AF21" s="8">
        <v>1</v>
      </c>
      <c r="AG21" s="8">
        <v>15</v>
      </c>
    </row>
    <row r="22" spans="1:33" s="15" customFormat="1" ht="30" customHeight="1">
      <c r="A22" s="230" t="s">
        <v>17</v>
      </c>
      <c r="B22" s="38" t="s">
        <v>128</v>
      </c>
      <c r="C22" s="39">
        <v>102</v>
      </c>
      <c r="D22" s="203">
        <v>226</v>
      </c>
      <c r="E22" s="112">
        <v>-124</v>
      </c>
      <c r="F22" s="42">
        <v>2</v>
      </c>
      <c r="G22" s="40">
        <v>2</v>
      </c>
      <c r="H22" s="40">
        <v>4</v>
      </c>
      <c r="I22" s="40">
        <v>24</v>
      </c>
      <c r="J22" s="40">
        <v>10</v>
      </c>
      <c r="K22" s="40">
        <v>34</v>
      </c>
      <c r="L22" s="40">
        <v>7</v>
      </c>
      <c r="M22" s="40">
        <v>8</v>
      </c>
      <c r="N22" s="40">
        <v>13</v>
      </c>
      <c r="O22" s="40">
        <v>7</v>
      </c>
      <c r="P22" s="40">
        <v>20</v>
      </c>
      <c r="Q22" s="230" t="s">
        <v>17</v>
      </c>
      <c r="R22" s="38" t="s">
        <v>128</v>
      </c>
      <c r="S22" s="40">
        <v>0</v>
      </c>
      <c r="T22" s="40">
        <v>5</v>
      </c>
      <c r="U22" s="40">
        <v>0</v>
      </c>
      <c r="V22" s="40">
        <v>0</v>
      </c>
      <c r="W22" s="40">
        <v>9</v>
      </c>
      <c r="X22" s="40">
        <v>5</v>
      </c>
      <c r="Y22" s="40">
        <v>2</v>
      </c>
      <c r="Z22" s="40">
        <v>4</v>
      </c>
      <c r="AA22" s="40">
        <v>0</v>
      </c>
      <c r="AB22" s="40">
        <v>0</v>
      </c>
      <c r="AC22" s="40">
        <v>0</v>
      </c>
      <c r="AD22" s="40">
        <v>0</v>
      </c>
      <c r="AE22" s="40">
        <v>2</v>
      </c>
      <c r="AF22" s="40">
        <v>1</v>
      </c>
      <c r="AG22" s="40">
        <v>1</v>
      </c>
    </row>
    <row r="23" spans="1:33" s="6" customFormat="1" ht="30" customHeight="1">
      <c r="A23" s="231"/>
      <c r="B23" s="19" t="s">
        <v>129</v>
      </c>
      <c r="C23" s="10">
        <v>22</v>
      </c>
      <c r="D23" s="168">
        <v>21</v>
      </c>
      <c r="E23" s="27">
        <v>1</v>
      </c>
      <c r="F23" s="9">
        <v>0</v>
      </c>
      <c r="G23" s="8">
        <v>0</v>
      </c>
      <c r="H23" s="8">
        <v>0</v>
      </c>
      <c r="I23" s="8">
        <v>13</v>
      </c>
      <c r="J23" s="8">
        <v>5</v>
      </c>
      <c r="K23" s="8">
        <v>18</v>
      </c>
      <c r="L23" s="8">
        <v>0</v>
      </c>
      <c r="M23" s="8">
        <v>0</v>
      </c>
      <c r="N23" s="8">
        <v>1</v>
      </c>
      <c r="O23" s="8">
        <v>0</v>
      </c>
      <c r="P23" s="8">
        <v>1</v>
      </c>
      <c r="Q23" s="231"/>
      <c r="R23" s="18" t="s">
        <v>129</v>
      </c>
      <c r="S23" s="8">
        <v>0</v>
      </c>
      <c r="T23" s="8">
        <v>1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2</v>
      </c>
      <c r="AF23" s="8">
        <v>0</v>
      </c>
      <c r="AG23" s="8">
        <v>0</v>
      </c>
    </row>
    <row r="24" spans="1:33" s="15" customFormat="1" ht="30" customHeight="1">
      <c r="A24" s="230" t="s">
        <v>19</v>
      </c>
      <c r="B24" s="38" t="s">
        <v>130</v>
      </c>
      <c r="C24" s="39">
        <v>123</v>
      </c>
      <c r="D24" s="203">
        <v>344</v>
      </c>
      <c r="E24" s="112">
        <v>-221</v>
      </c>
      <c r="F24" s="42">
        <v>5</v>
      </c>
      <c r="G24" s="40">
        <v>0</v>
      </c>
      <c r="H24" s="40">
        <v>5</v>
      </c>
      <c r="I24" s="40">
        <v>7</v>
      </c>
      <c r="J24" s="40">
        <v>1</v>
      </c>
      <c r="K24" s="40">
        <v>8</v>
      </c>
      <c r="L24" s="40">
        <v>5</v>
      </c>
      <c r="M24" s="40">
        <v>7</v>
      </c>
      <c r="N24" s="40">
        <v>1</v>
      </c>
      <c r="O24" s="40">
        <v>7</v>
      </c>
      <c r="P24" s="184">
        <v>8</v>
      </c>
      <c r="Q24" s="230" t="s">
        <v>19</v>
      </c>
      <c r="R24" s="38" t="s">
        <v>130</v>
      </c>
      <c r="S24" s="40">
        <v>4</v>
      </c>
      <c r="T24" s="40">
        <v>1</v>
      </c>
      <c r="U24" s="40">
        <v>1</v>
      </c>
      <c r="V24" s="40">
        <v>4</v>
      </c>
      <c r="W24" s="40">
        <v>4</v>
      </c>
      <c r="X24" s="40">
        <v>1</v>
      </c>
      <c r="Y24" s="40">
        <v>11</v>
      </c>
      <c r="Z24" s="40">
        <v>10</v>
      </c>
      <c r="AA24" s="40">
        <v>34</v>
      </c>
      <c r="AB24" s="40">
        <v>3</v>
      </c>
      <c r="AC24" s="40">
        <v>9</v>
      </c>
      <c r="AD24" s="40">
        <v>0</v>
      </c>
      <c r="AE24" s="40">
        <v>2</v>
      </c>
      <c r="AF24" s="40">
        <v>5</v>
      </c>
      <c r="AG24" s="40">
        <v>1</v>
      </c>
    </row>
    <row r="25" spans="1:33" s="6" customFormat="1" ht="30" customHeight="1">
      <c r="A25" s="231"/>
      <c r="B25" s="19" t="s">
        <v>131</v>
      </c>
      <c r="C25" s="10">
        <v>11</v>
      </c>
      <c r="D25" s="168">
        <v>29</v>
      </c>
      <c r="E25" s="27">
        <v>-18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3</v>
      </c>
      <c r="M25" s="8">
        <v>0</v>
      </c>
      <c r="N25" s="8">
        <v>1</v>
      </c>
      <c r="O25" s="8">
        <v>3</v>
      </c>
      <c r="P25" s="8">
        <v>4</v>
      </c>
      <c r="Q25" s="231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4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203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0" t="s">
        <v>24</v>
      </c>
      <c r="B27" s="38" t="s">
        <v>133</v>
      </c>
      <c r="C27" s="39">
        <v>7</v>
      </c>
      <c r="D27" s="203">
        <v>16</v>
      </c>
      <c r="E27" s="112">
        <v>-9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1</v>
      </c>
      <c r="M27" s="40">
        <v>0</v>
      </c>
      <c r="N27" s="40">
        <v>0</v>
      </c>
      <c r="O27" s="40">
        <v>0</v>
      </c>
      <c r="P27" s="40">
        <v>0</v>
      </c>
      <c r="Q27" s="230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5</v>
      </c>
      <c r="Y27" s="40">
        <v>0</v>
      </c>
      <c r="Z27" s="40">
        <v>0</v>
      </c>
      <c r="AA27" s="40">
        <v>0</v>
      </c>
      <c r="AB27" s="40">
        <v>0</v>
      </c>
      <c r="AC27" s="40">
        <v>1</v>
      </c>
      <c r="AD27" s="40">
        <v>0</v>
      </c>
      <c r="AE27" s="40">
        <v>0</v>
      </c>
      <c r="AF27" s="40">
        <v>0</v>
      </c>
      <c r="AG27" s="40">
        <v>0</v>
      </c>
    </row>
    <row r="28" spans="1:33" s="54" customFormat="1" ht="30" customHeight="1">
      <c r="A28" s="231"/>
      <c r="B28" s="19" t="s">
        <v>440</v>
      </c>
      <c r="C28" s="10">
        <v>0</v>
      </c>
      <c r="D28" s="168">
        <v>5</v>
      </c>
      <c r="E28" s="27">
        <v>-5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1"/>
      <c r="R28" s="53" t="s">
        <v>440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4">
        <v>0</v>
      </c>
      <c r="E29" s="205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6"/>
  <sheetViews>
    <sheetView zoomScale="70" zoomScaleNormal="70" workbookViewId="0">
      <selection activeCell="F42" sqref="F4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578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24. BILANS BEZROBOTNYCH DO 25 ROKU ŻYCIA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34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250</v>
      </c>
      <c r="C6" s="10">
        <v>16977</v>
      </c>
      <c r="D6" s="213">
        <v>22156</v>
      </c>
      <c r="E6" s="11">
        <v>-5179</v>
      </c>
      <c r="F6" s="9">
        <v>718</v>
      </c>
      <c r="G6" s="8">
        <v>490</v>
      </c>
      <c r="H6" s="8">
        <v>1208</v>
      </c>
      <c r="I6" s="8">
        <v>530</v>
      </c>
      <c r="J6" s="8">
        <v>470</v>
      </c>
      <c r="K6" s="8">
        <v>1000</v>
      </c>
      <c r="L6" s="8">
        <v>643</v>
      </c>
      <c r="M6" s="8">
        <v>1072</v>
      </c>
      <c r="N6" s="8">
        <v>894</v>
      </c>
      <c r="O6" s="8">
        <v>1262</v>
      </c>
      <c r="P6" s="8">
        <v>2156</v>
      </c>
      <c r="Q6" s="48" t="s">
        <v>12</v>
      </c>
      <c r="R6" s="18" t="s">
        <v>250</v>
      </c>
      <c r="S6" s="8">
        <v>596</v>
      </c>
      <c r="T6" s="8">
        <v>609</v>
      </c>
      <c r="U6" s="8">
        <v>535</v>
      </c>
      <c r="V6" s="8">
        <v>589</v>
      </c>
      <c r="W6" s="8">
        <v>1764</v>
      </c>
      <c r="X6" s="8">
        <v>1102</v>
      </c>
      <c r="Y6" s="8">
        <v>525</v>
      </c>
      <c r="Z6" s="8">
        <v>870</v>
      </c>
      <c r="AA6" s="8">
        <v>676</v>
      </c>
      <c r="AB6" s="8">
        <v>489</v>
      </c>
      <c r="AC6" s="8">
        <v>517</v>
      </c>
      <c r="AD6" s="8">
        <v>832</v>
      </c>
      <c r="AE6" s="8">
        <v>647</v>
      </c>
      <c r="AF6" s="8">
        <v>458</v>
      </c>
      <c r="AG6" s="8">
        <v>689</v>
      </c>
    </row>
    <row r="7" spans="1:33" s="15" customFormat="1" ht="30" customHeight="1">
      <c r="A7" s="230" t="s">
        <v>17</v>
      </c>
      <c r="B7" s="38" t="s">
        <v>249</v>
      </c>
      <c r="C7" s="39">
        <v>39195</v>
      </c>
      <c r="D7" s="212">
        <v>43522</v>
      </c>
      <c r="E7" s="41">
        <v>-4327</v>
      </c>
      <c r="F7" s="42">
        <v>2604</v>
      </c>
      <c r="G7" s="40">
        <v>1571</v>
      </c>
      <c r="H7" s="40">
        <v>4175</v>
      </c>
      <c r="I7" s="40">
        <v>2101</v>
      </c>
      <c r="J7" s="40">
        <v>1292</v>
      </c>
      <c r="K7" s="40">
        <v>3393</v>
      </c>
      <c r="L7" s="40">
        <v>1804</v>
      </c>
      <c r="M7" s="40">
        <v>2252</v>
      </c>
      <c r="N7" s="40">
        <v>1776</v>
      </c>
      <c r="O7" s="40">
        <v>1978</v>
      </c>
      <c r="P7" s="40">
        <v>3754</v>
      </c>
      <c r="Q7" s="230" t="s">
        <v>17</v>
      </c>
      <c r="R7" s="38" t="s">
        <v>249</v>
      </c>
      <c r="S7" s="40">
        <v>1304</v>
      </c>
      <c r="T7" s="40">
        <v>1530</v>
      </c>
      <c r="U7" s="40">
        <v>1306</v>
      </c>
      <c r="V7" s="40">
        <v>1147</v>
      </c>
      <c r="W7" s="40">
        <v>3640</v>
      </c>
      <c r="X7" s="40">
        <v>2405</v>
      </c>
      <c r="Y7" s="40">
        <v>1152</v>
      </c>
      <c r="Z7" s="40">
        <v>2005</v>
      </c>
      <c r="AA7" s="40">
        <v>1317</v>
      </c>
      <c r="AB7" s="40">
        <v>1122</v>
      </c>
      <c r="AC7" s="40">
        <v>1193</v>
      </c>
      <c r="AD7" s="40">
        <v>1919</v>
      </c>
      <c r="AE7" s="40">
        <v>1268</v>
      </c>
      <c r="AF7" s="40">
        <v>883</v>
      </c>
      <c r="AG7" s="40">
        <v>1626</v>
      </c>
    </row>
    <row r="8" spans="1:33" s="6" customFormat="1" ht="30" customHeight="1">
      <c r="A8" s="233"/>
      <c r="B8" s="18" t="s">
        <v>83</v>
      </c>
      <c r="C8" s="10">
        <v>12663</v>
      </c>
      <c r="D8" s="213">
        <v>14019</v>
      </c>
      <c r="E8" s="27">
        <v>-1356</v>
      </c>
      <c r="F8" s="9">
        <v>1056</v>
      </c>
      <c r="G8" s="8">
        <v>590</v>
      </c>
      <c r="H8" s="8">
        <v>1646</v>
      </c>
      <c r="I8" s="8">
        <v>522</v>
      </c>
      <c r="J8" s="8">
        <v>268</v>
      </c>
      <c r="K8" s="8">
        <v>790</v>
      </c>
      <c r="L8" s="8">
        <v>746</v>
      </c>
      <c r="M8" s="8">
        <v>711</v>
      </c>
      <c r="N8" s="8">
        <v>575</v>
      </c>
      <c r="O8" s="8">
        <v>707</v>
      </c>
      <c r="P8" s="8">
        <v>1282</v>
      </c>
      <c r="Q8" s="233"/>
      <c r="R8" s="18" t="s">
        <v>83</v>
      </c>
      <c r="S8" s="8">
        <v>401</v>
      </c>
      <c r="T8" s="8">
        <v>543</v>
      </c>
      <c r="U8" s="8">
        <v>390</v>
      </c>
      <c r="V8" s="8">
        <v>378</v>
      </c>
      <c r="W8" s="8">
        <v>1155</v>
      </c>
      <c r="X8" s="8">
        <v>669</v>
      </c>
      <c r="Y8" s="8">
        <v>378</v>
      </c>
      <c r="Z8" s="8">
        <v>608</v>
      </c>
      <c r="AA8" s="8">
        <v>389</v>
      </c>
      <c r="AB8" s="8">
        <v>354</v>
      </c>
      <c r="AC8" s="8">
        <v>368</v>
      </c>
      <c r="AD8" s="8">
        <v>639</v>
      </c>
      <c r="AE8" s="8">
        <v>406</v>
      </c>
      <c r="AF8" s="8">
        <v>300</v>
      </c>
      <c r="AG8" s="8">
        <v>510</v>
      </c>
    </row>
    <row r="9" spans="1:33" s="157" customFormat="1" ht="30" customHeight="1">
      <c r="A9" s="233"/>
      <c r="B9" s="156" t="s">
        <v>84</v>
      </c>
      <c r="C9" s="10">
        <v>26532</v>
      </c>
      <c r="D9" s="213">
        <v>29503</v>
      </c>
      <c r="E9" s="27">
        <v>-2971</v>
      </c>
      <c r="F9" s="9">
        <v>1548</v>
      </c>
      <c r="G9" s="8">
        <v>981</v>
      </c>
      <c r="H9" s="8">
        <v>2529</v>
      </c>
      <c r="I9" s="8">
        <v>1579</v>
      </c>
      <c r="J9" s="8">
        <v>1024</v>
      </c>
      <c r="K9" s="8">
        <v>2603</v>
      </c>
      <c r="L9" s="8">
        <v>1058</v>
      </c>
      <c r="M9" s="8">
        <v>1541</v>
      </c>
      <c r="N9" s="8">
        <v>1201</v>
      </c>
      <c r="O9" s="8">
        <v>1271</v>
      </c>
      <c r="P9" s="8">
        <v>2472</v>
      </c>
      <c r="Q9" s="233"/>
      <c r="R9" s="156" t="s">
        <v>84</v>
      </c>
      <c r="S9" s="8">
        <v>903</v>
      </c>
      <c r="T9" s="8">
        <v>987</v>
      </c>
      <c r="U9" s="8">
        <v>916</v>
      </c>
      <c r="V9" s="8">
        <v>769</v>
      </c>
      <c r="W9" s="8">
        <v>2485</v>
      </c>
      <c r="X9" s="8">
        <v>1736</v>
      </c>
      <c r="Y9" s="8">
        <v>774</v>
      </c>
      <c r="Z9" s="8">
        <v>1397</v>
      </c>
      <c r="AA9" s="8">
        <v>928</v>
      </c>
      <c r="AB9" s="8">
        <v>768</v>
      </c>
      <c r="AC9" s="8">
        <v>825</v>
      </c>
      <c r="AD9" s="8">
        <v>1280</v>
      </c>
      <c r="AE9" s="8">
        <v>862</v>
      </c>
      <c r="AF9" s="8">
        <v>583</v>
      </c>
      <c r="AG9" s="8">
        <v>1116</v>
      </c>
    </row>
    <row r="10" spans="1:33" s="157" customFormat="1" ht="30" customHeight="1">
      <c r="A10" s="233"/>
      <c r="B10" s="156" t="s">
        <v>85</v>
      </c>
      <c r="C10" s="158">
        <v>45</v>
      </c>
      <c r="D10" s="213">
        <v>59</v>
      </c>
      <c r="E10" s="27">
        <v>-14</v>
      </c>
      <c r="F10" s="9">
        <v>1</v>
      </c>
      <c r="G10" s="8">
        <v>0</v>
      </c>
      <c r="H10" s="8">
        <v>1</v>
      </c>
      <c r="I10" s="8">
        <v>1</v>
      </c>
      <c r="J10" s="8">
        <v>0</v>
      </c>
      <c r="K10" s="8">
        <v>1</v>
      </c>
      <c r="L10" s="8">
        <v>0</v>
      </c>
      <c r="M10" s="8">
        <v>11</v>
      </c>
      <c r="N10" s="8">
        <v>4</v>
      </c>
      <c r="O10" s="8">
        <v>1</v>
      </c>
      <c r="P10" s="8">
        <v>5</v>
      </c>
      <c r="Q10" s="233"/>
      <c r="R10" s="156" t="s">
        <v>85</v>
      </c>
      <c r="S10" s="8">
        <v>0</v>
      </c>
      <c r="T10" s="8">
        <v>1</v>
      </c>
      <c r="U10" s="8">
        <v>3</v>
      </c>
      <c r="V10" s="8">
        <v>2</v>
      </c>
      <c r="W10" s="8">
        <v>4</v>
      </c>
      <c r="X10" s="8">
        <v>5</v>
      </c>
      <c r="Y10" s="8">
        <v>0</v>
      </c>
      <c r="Z10" s="8">
        <v>0</v>
      </c>
      <c r="AA10" s="8">
        <v>0</v>
      </c>
      <c r="AB10" s="8">
        <v>4</v>
      </c>
      <c r="AC10" s="8">
        <v>2</v>
      </c>
      <c r="AD10" s="8">
        <v>2</v>
      </c>
      <c r="AE10" s="8">
        <v>2</v>
      </c>
      <c r="AF10" s="8">
        <v>1</v>
      </c>
      <c r="AG10" s="8">
        <v>1</v>
      </c>
    </row>
    <row r="11" spans="1:33" s="6" customFormat="1" ht="30" customHeight="1">
      <c r="A11" s="233"/>
      <c r="B11" s="18" t="s">
        <v>86</v>
      </c>
      <c r="C11" s="10">
        <v>241</v>
      </c>
      <c r="D11" s="213">
        <v>312</v>
      </c>
      <c r="E11" s="11">
        <v>-71</v>
      </c>
      <c r="F11" s="9">
        <v>2</v>
      </c>
      <c r="G11" s="8">
        <v>3</v>
      </c>
      <c r="H11" s="8">
        <v>5</v>
      </c>
      <c r="I11" s="8">
        <v>67</v>
      </c>
      <c r="J11" s="8">
        <v>51</v>
      </c>
      <c r="K11" s="8">
        <v>118</v>
      </c>
      <c r="L11" s="8">
        <v>1</v>
      </c>
      <c r="M11" s="8">
        <v>2</v>
      </c>
      <c r="N11" s="8">
        <v>3</v>
      </c>
      <c r="O11" s="8">
        <v>22</v>
      </c>
      <c r="P11" s="8">
        <v>25</v>
      </c>
      <c r="Q11" s="233"/>
      <c r="R11" s="18" t="s">
        <v>86</v>
      </c>
      <c r="S11" s="8">
        <v>1</v>
      </c>
      <c r="T11" s="8">
        <v>0</v>
      </c>
      <c r="U11" s="8">
        <v>6</v>
      </c>
      <c r="V11" s="8">
        <v>0</v>
      </c>
      <c r="W11" s="8">
        <v>23</v>
      </c>
      <c r="X11" s="8">
        <v>20</v>
      </c>
      <c r="Y11" s="8">
        <v>1</v>
      </c>
      <c r="Z11" s="8">
        <v>2</v>
      </c>
      <c r="AA11" s="8">
        <v>3</v>
      </c>
      <c r="AB11" s="8">
        <v>3</v>
      </c>
      <c r="AC11" s="8">
        <v>21</v>
      </c>
      <c r="AD11" s="8">
        <v>1</v>
      </c>
      <c r="AE11" s="8">
        <v>2</v>
      </c>
      <c r="AF11" s="8">
        <v>0</v>
      </c>
      <c r="AG11" s="8">
        <v>7</v>
      </c>
    </row>
    <row r="12" spans="1:33" s="6" customFormat="1" ht="30" customHeight="1">
      <c r="A12" s="233"/>
      <c r="B12" s="18" t="s">
        <v>87</v>
      </c>
      <c r="C12" s="10">
        <v>4189</v>
      </c>
      <c r="D12" s="213">
        <v>5551</v>
      </c>
      <c r="E12" s="11">
        <v>-1362</v>
      </c>
      <c r="F12" s="9">
        <v>304</v>
      </c>
      <c r="G12" s="8">
        <v>203</v>
      </c>
      <c r="H12" s="8">
        <v>507</v>
      </c>
      <c r="I12" s="8">
        <v>206</v>
      </c>
      <c r="J12" s="8">
        <v>159</v>
      </c>
      <c r="K12" s="8">
        <v>365</v>
      </c>
      <c r="L12" s="8">
        <v>164</v>
      </c>
      <c r="M12" s="8">
        <v>245</v>
      </c>
      <c r="N12" s="8">
        <v>55</v>
      </c>
      <c r="O12" s="8">
        <v>93</v>
      </c>
      <c r="P12" s="8">
        <v>148</v>
      </c>
      <c r="Q12" s="233"/>
      <c r="R12" s="18" t="s">
        <v>87</v>
      </c>
      <c r="S12" s="8">
        <v>140</v>
      </c>
      <c r="T12" s="8">
        <v>179</v>
      </c>
      <c r="U12" s="8">
        <v>146</v>
      </c>
      <c r="V12" s="8">
        <v>120</v>
      </c>
      <c r="W12" s="8">
        <v>269</v>
      </c>
      <c r="X12" s="8">
        <v>403</v>
      </c>
      <c r="Y12" s="8">
        <v>158</v>
      </c>
      <c r="Z12" s="8">
        <v>215</v>
      </c>
      <c r="AA12" s="8">
        <v>265</v>
      </c>
      <c r="AB12" s="8">
        <v>171</v>
      </c>
      <c r="AC12" s="8">
        <v>150</v>
      </c>
      <c r="AD12" s="8">
        <v>157</v>
      </c>
      <c r="AE12" s="8">
        <v>137</v>
      </c>
      <c r="AF12" s="8">
        <v>80</v>
      </c>
      <c r="AG12" s="8">
        <v>170</v>
      </c>
    </row>
    <row r="13" spans="1:33" s="6" customFormat="1" ht="30" customHeight="1">
      <c r="A13" s="233"/>
      <c r="B13" s="18" t="s">
        <v>88</v>
      </c>
      <c r="C13" s="10">
        <v>6</v>
      </c>
      <c r="D13" s="213">
        <v>2</v>
      </c>
      <c r="E13" s="11">
        <v>4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3</v>
      </c>
      <c r="P13" s="8">
        <v>5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1159</v>
      </c>
      <c r="D14" s="213">
        <v>1580</v>
      </c>
      <c r="E14" s="11">
        <v>-421</v>
      </c>
      <c r="F14" s="9">
        <v>43</v>
      </c>
      <c r="G14" s="8">
        <v>27</v>
      </c>
      <c r="H14" s="8">
        <v>70</v>
      </c>
      <c r="I14" s="8">
        <v>208</v>
      </c>
      <c r="J14" s="8">
        <v>119</v>
      </c>
      <c r="K14" s="8">
        <v>327</v>
      </c>
      <c r="L14" s="8">
        <v>71</v>
      </c>
      <c r="M14" s="8">
        <v>215</v>
      </c>
      <c r="N14" s="8">
        <v>59</v>
      </c>
      <c r="O14" s="8">
        <v>46</v>
      </c>
      <c r="P14" s="8">
        <v>105</v>
      </c>
      <c r="Q14" s="233"/>
      <c r="R14" s="18" t="s">
        <v>89</v>
      </c>
      <c r="S14" s="8">
        <v>40</v>
      </c>
      <c r="T14" s="8">
        <v>16</v>
      </c>
      <c r="U14" s="8">
        <v>27</v>
      </c>
      <c r="V14" s="8">
        <v>0</v>
      </c>
      <c r="W14" s="8">
        <v>101</v>
      </c>
      <c r="X14" s="8">
        <v>7</v>
      </c>
      <c r="Y14" s="8">
        <v>13</v>
      </c>
      <c r="Z14" s="8">
        <v>33</v>
      </c>
      <c r="AA14" s="8">
        <v>8</v>
      </c>
      <c r="AB14" s="8">
        <v>12</v>
      </c>
      <c r="AC14" s="8">
        <v>10</v>
      </c>
      <c r="AD14" s="8">
        <v>21</v>
      </c>
      <c r="AE14" s="8">
        <v>39</v>
      </c>
      <c r="AF14" s="8">
        <v>21</v>
      </c>
      <c r="AG14" s="8">
        <v>23</v>
      </c>
    </row>
    <row r="15" spans="1:33" s="6" customFormat="1" ht="30" customHeight="1">
      <c r="A15" s="231"/>
      <c r="B15" s="18" t="s">
        <v>90</v>
      </c>
      <c r="C15" s="10">
        <v>143</v>
      </c>
      <c r="D15" s="213">
        <v>140</v>
      </c>
      <c r="E15" s="11">
        <v>3</v>
      </c>
      <c r="F15" s="9">
        <v>0</v>
      </c>
      <c r="G15" s="8">
        <v>5</v>
      </c>
      <c r="H15" s="8">
        <v>5</v>
      </c>
      <c r="I15" s="8">
        <v>0</v>
      </c>
      <c r="J15" s="8">
        <v>2</v>
      </c>
      <c r="K15" s="8">
        <v>2</v>
      </c>
      <c r="L15" s="8">
        <v>1</v>
      </c>
      <c r="M15" s="8">
        <v>7</v>
      </c>
      <c r="N15" s="8">
        <v>0</v>
      </c>
      <c r="O15" s="8">
        <v>12</v>
      </c>
      <c r="P15" s="8">
        <v>12</v>
      </c>
      <c r="Q15" s="231"/>
      <c r="R15" s="18" t="s">
        <v>90</v>
      </c>
      <c r="S15" s="8">
        <v>3</v>
      </c>
      <c r="T15" s="8">
        <v>1</v>
      </c>
      <c r="U15" s="8">
        <v>1</v>
      </c>
      <c r="V15" s="8">
        <v>5</v>
      </c>
      <c r="W15" s="8">
        <v>6</v>
      </c>
      <c r="X15" s="8">
        <v>50</v>
      </c>
      <c r="Y15" s="8">
        <v>6</v>
      </c>
      <c r="Z15" s="8">
        <v>6</v>
      </c>
      <c r="AA15" s="8">
        <v>3</v>
      </c>
      <c r="AB15" s="8">
        <v>10</v>
      </c>
      <c r="AC15" s="8">
        <v>2</v>
      </c>
      <c r="AD15" s="8">
        <v>10</v>
      </c>
      <c r="AE15" s="8">
        <v>7</v>
      </c>
      <c r="AF15" s="8">
        <v>6</v>
      </c>
      <c r="AG15" s="8">
        <v>0</v>
      </c>
    </row>
    <row r="16" spans="1:33" s="15" customFormat="1" ht="30" customHeight="1">
      <c r="A16" s="30" t="s">
        <v>19</v>
      </c>
      <c r="B16" s="38" t="s">
        <v>251</v>
      </c>
      <c r="C16" s="39">
        <v>39609</v>
      </c>
      <c r="D16" s="212">
        <v>46052</v>
      </c>
      <c r="E16" s="41">
        <v>-6443</v>
      </c>
      <c r="F16" s="42">
        <v>2527</v>
      </c>
      <c r="G16" s="40">
        <v>1557</v>
      </c>
      <c r="H16" s="40">
        <v>4084</v>
      </c>
      <c r="I16" s="40">
        <v>2069</v>
      </c>
      <c r="J16" s="40">
        <v>1324</v>
      </c>
      <c r="K16" s="40">
        <v>3393</v>
      </c>
      <c r="L16" s="40">
        <v>1781</v>
      </c>
      <c r="M16" s="40">
        <v>2370</v>
      </c>
      <c r="N16" s="40">
        <v>1821</v>
      </c>
      <c r="O16" s="40">
        <v>2018</v>
      </c>
      <c r="P16" s="40">
        <v>3839</v>
      </c>
      <c r="Q16" s="30" t="s">
        <v>19</v>
      </c>
      <c r="R16" s="38" t="s">
        <v>251</v>
      </c>
      <c r="S16" s="40">
        <v>1357</v>
      </c>
      <c r="T16" s="40">
        <v>1554</v>
      </c>
      <c r="U16" s="40">
        <v>1343</v>
      </c>
      <c r="V16" s="40">
        <v>1228</v>
      </c>
      <c r="W16" s="40">
        <v>3631</v>
      </c>
      <c r="X16" s="40">
        <v>2264</v>
      </c>
      <c r="Y16" s="40">
        <v>1204</v>
      </c>
      <c r="Z16" s="40">
        <v>2112</v>
      </c>
      <c r="AA16" s="40">
        <v>1293</v>
      </c>
      <c r="AB16" s="40">
        <v>1144</v>
      </c>
      <c r="AC16" s="40">
        <v>1234</v>
      </c>
      <c r="AD16" s="40">
        <v>2002</v>
      </c>
      <c r="AE16" s="40">
        <v>1296</v>
      </c>
      <c r="AF16" s="40">
        <v>892</v>
      </c>
      <c r="AG16" s="40">
        <v>1588</v>
      </c>
    </row>
    <row r="17" spans="1:33" s="6" customFormat="1" ht="30" customHeight="1">
      <c r="A17" s="30" t="s">
        <v>103</v>
      </c>
      <c r="B17" s="18" t="s">
        <v>252</v>
      </c>
      <c r="C17" s="10">
        <v>19643</v>
      </c>
      <c r="D17" s="213">
        <v>19840</v>
      </c>
      <c r="E17" s="11">
        <v>-197</v>
      </c>
      <c r="F17" s="9">
        <v>1223</v>
      </c>
      <c r="G17" s="8">
        <v>745</v>
      </c>
      <c r="H17" s="8">
        <v>1968</v>
      </c>
      <c r="I17" s="8">
        <v>991</v>
      </c>
      <c r="J17" s="8">
        <v>668</v>
      </c>
      <c r="K17" s="8">
        <v>1659</v>
      </c>
      <c r="L17" s="8">
        <v>914</v>
      </c>
      <c r="M17" s="8">
        <v>1155</v>
      </c>
      <c r="N17" s="8">
        <v>743</v>
      </c>
      <c r="O17" s="8">
        <v>936</v>
      </c>
      <c r="P17" s="8">
        <v>1679</v>
      </c>
      <c r="Q17" s="30" t="s">
        <v>103</v>
      </c>
      <c r="R17" s="18" t="s">
        <v>252</v>
      </c>
      <c r="S17" s="8">
        <v>671</v>
      </c>
      <c r="T17" s="8">
        <v>773</v>
      </c>
      <c r="U17" s="8">
        <v>665</v>
      </c>
      <c r="V17" s="8">
        <v>606</v>
      </c>
      <c r="W17" s="8">
        <v>1806</v>
      </c>
      <c r="X17" s="8">
        <v>966</v>
      </c>
      <c r="Y17" s="8">
        <v>705</v>
      </c>
      <c r="Z17" s="8">
        <v>965</v>
      </c>
      <c r="AA17" s="8">
        <v>607</v>
      </c>
      <c r="AB17" s="8">
        <v>626</v>
      </c>
      <c r="AC17" s="8">
        <v>731</v>
      </c>
      <c r="AD17" s="8">
        <v>1040</v>
      </c>
      <c r="AE17" s="8">
        <v>790</v>
      </c>
      <c r="AF17" s="8">
        <v>504</v>
      </c>
      <c r="AG17" s="8">
        <v>813</v>
      </c>
    </row>
    <row r="18" spans="1:33" s="6" customFormat="1" ht="30" customHeight="1">
      <c r="A18" s="30"/>
      <c r="B18" s="18" t="s">
        <v>114</v>
      </c>
      <c r="C18" s="10">
        <v>14917</v>
      </c>
      <c r="D18" s="213">
        <v>16995</v>
      </c>
      <c r="E18" s="11">
        <v>-2078</v>
      </c>
      <c r="F18" s="9">
        <v>950</v>
      </c>
      <c r="G18" s="8">
        <v>598</v>
      </c>
      <c r="H18" s="8">
        <v>1548</v>
      </c>
      <c r="I18" s="8">
        <v>672</v>
      </c>
      <c r="J18" s="8">
        <v>489</v>
      </c>
      <c r="K18" s="8">
        <v>1161</v>
      </c>
      <c r="L18" s="8">
        <v>779</v>
      </c>
      <c r="M18" s="8">
        <v>851</v>
      </c>
      <c r="N18" s="8">
        <v>542</v>
      </c>
      <c r="O18" s="8">
        <v>646</v>
      </c>
      <c r="P18" s="8">
        <v>1188</v>
      </c>
      <c r="Q18" s="30"/>
      <c r="R18" s="18" t="s">
        <v>114</v>
      </c>
      <c r="S18" s="8">
        <v>574</v>
      </c>
      <c r="T18" s="8">
        <v>594</v>
      </c>
      <c r="U18" s="8">
        <v>476</v>
      </c>
      <c r="V18" s="8">
        <v>451</v>
      </c>
      <c r="W18" s="8">
        <v>1375</v>
      </c>
      <c r="X18" s="8">
        <v>733</v>
      </c>
      <c r="Y18" s="8">
        <v>487</v>
      </c>
      <c r="Z18" s="8">
        <v>760</v>
      </c>
      <c r="AA18" s="8">
        <v>474</v>
      </c>
      <c r="AB18" s="8">
        <v>454</v>
      </c>
      <c r="AC18" s="8">
        <v>549</v>
      </c>
      <c r="AD18" s="8">
        <v>849</v>
      </c>
      <c r="AE18" s="8">
        <v>601</v>
      </c>
      <c r="AF18" s="8">
        <v>368</v>
      </c>
      <c r="AG18" s="8">
        <v>645</v>
      </c>
    </row>
    <row r="19" spans="1:33" s="6" customFormat="1" ht="30" customHeight="1">
      <c r="A19" s="30"/>
      <c r="B19" s="18" t="s">
        <v>115</v>
      </c>
      <c r="C19" s="10">
        <v>4726</v>
      </c>
      <c r="D19" s="213">
        <v>2845</v>
      </c>
      <c r="E19" s="11">
        <v>1881</v>
      </c>
      <c r="F19" s="9">
        <v>273</v>
      </c>
      <c r="G19" s="8">
        <v>147</v>
      </c>
      <c r="H19" s="8">
        <v>420</v>
      </c>
      <c r="I19" s="8">
        <v>319</v>
      </c>
      <c r="J19" s="8">
        <v>179</v>
      </c>
      <c r="K19" s="8">
        <v>498</v>
      </c>
      <c r="L19" s="8">
        <v>135</v>
      </c>
      <c r="M19" s="8">
        <v>304</v>
      </c>
      <c r="N19" s="8">
        <v>201</v>
      </c>
      <c r="O19" s="8">
        <v>290</v>
      </c>
      <c r="P19" s="8">
        <v>491</v>
      </c>
      <c r="Q19" s="30"/>
      <c r="R19" s="18" t="s">
        <v>115</v>
      </c>
      <c r="S19" s="8">
        <v>97</v>
      </c>
      <c r="T19" s="8">
        <v>179</v>
      </c>
      <c r="U19" s="8">
        <v>189</v>
      </c>
      <c r="V19" s="8">
        <v>155</v>
      </c>
      <c r="W19" s="8">
        <v>431</v>
      </c>
      <c r="X19" s="8">
        <v>233</v>
      </c>
      <c r="Y19" s="8">
        <v>218</v>
      </c>
      <c r="Z19" s="8">
        <v>205</v>
      </c>
      <c r="AA19" s="8">
        <v>133</v>
      </c>
      <c r="AB19" s="8">
        <v>172</v>
      </c>
      <c r="AC19" s="8">
        <v>182</v>
      </c>
      <c r="AD19" s="8">
        <v>191</v>
      </c>
      <c r="AE19" s="8">
        <v>189</v>
      </c>
      <c r="AF19" s="8">
        <v>136</v>
      </c>
      <c r="AG19" s="8">
        <v>168</v>
      </c>
    </row>
    <row r="20" spans="1:33" s="6" customFormat="1" ht="30" customHeight="1">
      <c r="A20" s="30" t="s">
        <v>104</v>
      </c>
      <c r="B20" s="18" t="s">
        <v>102</v>
      </c>
      <c r="C20" s="10">
        <v>6860</v>
      </c>
      <c r="D20" s="213">
        <v>10822</v>
      </c>
      <c r="E20" s="11">
        <v>-3962</v>
      </c>
      <c r="F20" s="9">
        <v>266</v>
      </c>
      <c r="G20" s="8">
        <v>189</v>
      </c>
      <c r="H20" s="8">
        <v>455</v>
      </c>
      <c r="I20" s="8">
        <v>462</v>
      </c>
      <c r="J20" s="8">
        <v>300</v>
      </c>
      <c r="K20" s="8">
        <v>762</v>
      </c>
      <c r="L20" s="8">
        <v>260</v>
      </c>
      <c r="M20" s="8">
        <v>503</v>
      </c>
      <c r="N20" s="8">
        <v>331</v>
      </c>
      <c r="O20" s="8">
        <v>431</v>
      </c>
      <c r="P20" s="8">
        <v>762</v>
      </c>
      <c r="Q20" s="30" t="s">
        <v>104</v>
      </c>
      <c r="R20" s="18" t="s">
        <v>102</v>
      </c>
      <c r="S20" s="8">
        <v>274</v>
      </c>
      <c r="T20" s="8">
        <v>231</v>
      </c>
      <c r="U20" s="8">
        <v>234</v>
      </c>
      <c r="V20" s="8">
        <v>224</v>
      </c>
      <c r="W20" s="8">
        <v>637</v>
      </c>
      <c r="X20" s="8">
        <v>381</v>
      </c>
      <c r="Y20" s="8">
        <v>207</v>
      </c>
      <c r="Z20" s="8">
        <v>379</v>
      </c>
      <c r="AA20" s="8">
        <v>318</v>
      </c>
      <c r="AB20" s="8">
        <v>164</v>
      </c>
      <c r="AC20" s="8">
        <v>233</v>
      </c>
      <c r="AD20" s="8">
        <v>287</v>
      </c>
      <c r="AE20" s="8">
        <v>185</v>
      </c>
      <c r="AF20" s="8">
        <v>151</v>
      </c>
      <c r="AG20" s="8">
        <v>213</v>
      </c>
    </row>
    <row r="21" spans="1:33" s="6" customFormat="1" ht="56.25">
      <c r="A21" s="30" t="s">
        <v>105</v>
      </c>
      <c r="B21" s="18" t="s">
        <v>438</v>
      </c>
      <c r="C21" s="10">
        <v>1764</v>
      </c>
      <c r="D21" s="213">
        <v>1910</v>
      </c>
      <c r="E21" s="11">
        <v>-146</v>
      </c>
      <c r="F21" s="9">
        <v>142</v>
      </c>
      <c r="G21" s="8">
        <v>103</v>
      </c>
      <c r="H21" s="8">
        <v>245</v>
      </c>
      <c r="I21" s="8">
        <v>136</v>
      </c>
      <c r="J21" s="8">
        <v>38</v>
      </c>
      <c r="K21" s="8">
        <v>174</v>
      </c>
      <c r="L21" s="8">
        <v>21</v>
      </c>
      <c r="M21" s="8">
        <v>56</v>
      </c>
      <c r="N21" s="8">
        <v>269</v>
      </c>
      <c r="O21" s="8">
        <v>133</v>
      </c>
      <c r="P21" s="8">
        <v>402</v>
      </c>
      <c r="Q21" s="30" t="s">
        <v>105</v>
      </c>
      <c r="R21" s="18" t="s">
        <v>438</v>
      </c>
      <c r="S21" s="8">
        <v>68</v>
      </c>
      <c r="T21" s="8">
        <v>156</v>
      </c>
      <c r="U21" s="8">
        <v>92</v>
      </c>
      <c r="V21" s="8">
        <v>44</v>
      </c>
      <c r="W21" s="8">
        <v>28</v>
      </c>
      <c r="X21" s="8">
        <v>159</v>
      </c>
      <c r="Y21" s="8">
        <v>58</v>
      </c>
      <c r="Z21" s="8">
        <v>22</v>
      </c>
      <c r="AA21" s="8">
        <v>15</v>
      </c>
      <c r="AB21" s="8">
        <v>38</v>
      </c>
      <c r="AC21" s="8">
        <v>10</v>
      </c>
      <c r="AD21" s="8">
        <v>55</v>
      </c>
      <c r="AE21" s="8">
        <v>19</v>
      </c>
      <c r="AF21" s="8">
        <v>26</v>
      </c>
      <c r="AG21" s="8">
        <v>76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1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6817</v>
      </c>
      <c r="D23" s="213">
        <v>9644</v>
      </c>
      <c r="E23" s="11">
        <v>-2827</v>
      </c>
      <c r="F23" s="9">
        <v>744</v>
      </c>
      <c r="G23" s="8">
        <v>400</v>
      </c>
      <c r="H23" s="8">
        <v>1144</v>
      </c>
      <c r="I23" s="8">
        <v>232</v>
      </c>
      <c r="J23" s="8">
        <v>98</v>
      </c>
      <c r="K23" s="8">
        <v>330</v>
      </c>
      <c r="L23" s="8">
        <v>465</v>
      </c>
      <c r="M23" s="8">
        <v>391</v>
      </c>
      <c r="N23" s="8">
        <v>269</v>
      </c>
      <c r="O23" s="8">
        <v>252</v>
      </c>
      <c r="P23" s="8">
        <v>521</v>
      </c>
      <c r="Q23" s="30" t="s">
        <v>107</v>
      </c>
      <c r="R23" s="18" t="s">
        <v>93</v>
      </c>
      <c r="S23" s="8">
        <v>223</v>
      </c>
      <c r="T23" s="8">
        <v>260</v>
      </c>
      <c r="U23" s="8">
        <v>179</v>
      </c>
      <c r="V23" s="8">
        <v>208</v>
      </c>
      <c r="W23" s="8">
        <v>780</v>
      </c>
      <c r="X23" s="8">
        <v>376</v>
      </c>
      <c r="Y23" s="8">
        <v>119</v>
      </c>
      <c r="Z23" s="8">
        <v>281</v>
      </c>
      <c r="AA23" s="8">
        <v>127</v>
      </c>
      <c r="AB23" s="8">
        <v>165</v>
      </c>
      <c r="AC23" s="8">
        <v>151</v>
      </c>
      <c r="AD23" s="8">
        <v>427</v>
      </c>
      <c r="AE23" s="8">
        <v>190</v>
      </c>
      <c r="AF23" s="8">
        <v>139</v>
      </c>
      <c r="AG23" s="8">
        <v>341</v>
      </c>
    </row>
    <row r="24" spans="1:33" s="6" customFormat="1" ht="30" customHeight="1">
      <c r="A24" s="30" t="s">
        <v>108</v>
      </c>
      <c r="B24" s="18" t="s">
        <v>94</v>
      </c>
      <c r="C24" s="10">
        <v>3080</v>
      </c>
      <c r="D24" s="213">
        <v>2055</v>
      </c>
      <c r="E24" s="11">
        <v>1025</v>
      </c>
      <c r="F24" s="9">
        <v>88</v>
      </c>
      <c r="G24" s="8">
        <v>84</v>
      </c>
      <c r="H24" s="8">
        <v>172</v>
      </c>
      <c r="I24" s="8">
        <v>145</v>
      </c>
      <c r="J24" s="8">
        <v>156</v>
      </c>
      <c r="K24" s="8">
        <v>301</v>
      </c>
      <c r="L24" s="8">
        <v>62</v>
      </c>
      <c r="M24" s="8">
        <v>175</v>
      </c>
      <c r="N24" s="8">
        <v>164</v>
      </c>
      <c r="O24" s="8">
        <v>199</v>
      </c>
      <c r="P24" s="177">
        <v>363</v>
      </c>
      <c r="Q24" s="30" t="s">
        <v>108</v>
      </c>
      <c r="R24" s="18" t="s">
        <v>94</v>
      </c>
      <c r="S24" s="8">
        <v>86</v>
      </c>
      <c r="T24" s="8">
        <v>91</v>
      </c>
      <c r="U24" s="8">
        <v>135</v>
      </c>
      <c r="V24" s="8">
        <v>115</v>
      </c>
      <c r="W24" s="8">
        <v>308</v>
      </c>
      <c r="X24" s="8">
        <v>253</v>
      </c>
      <c r="Y24" s="8">
        <v>82</v>
      </c>
      <c r="Z24" s="8">
        <v>173</v>
      </c>
      <c r="AA24" s="8">
        <v>171</v>
      </c>
      <c r="AB24" s="8">
        <v>128</v>
      </c>
      <c r="AC24" s="8">
        <v>85</v>
      </c>
      <c r="AD24" s="8">
        <v>146</v>
      </c>
      <c r="AE24" s="8">
        <v>87</v>
      </c>
      <c r="AF24" s="8">
        <v>47</v>
      </c>
      <c r="AG24" s="8">
        <v>100</v>
      </c>
    </row>
    <row r="25" spans="1:33" s="6" customFormat="1" ht="30" customHeight="1">
      <c r="A25" s="30" t="s">
        <v>109</v>
      </c>
      <c r="B25" s="18" t="s">
        <v>95</v>
      </c>
      <c r="C25" s="10">
        <v>349</v>
      </c>
      <c r="D25" s="213">
        <v>419</v>
      </c>
      <c r="E25" s="11">
        <v>-70</v>
      </c>
      <c r="F25" s="9">
        <v>17</v>
      </c>
      <c r="G25" s="8">
        <v>11</v>
      </c>
      <c r="H25" s="8">
        <v>28</v>
      </c>
      <c r="I25" s="8">
        <v>4</v>
      </c>
      <c r="J25" s="8">
        <v>1</v>
      </c>
      <c r="K25" s="8">
        <v>5</v>
      </c>
      <c r="L25" s="8">
        <v>18</v>
      </c>
      <c r="M25" s="8">
        <v>13</v>
      </c>
      <c r="N25" s="8">
        <v>18</v>
      </c>
      <c r="O25" s="8">
        <v>22</v>
      </c>
      <c r="P25" s="8">
        <v>40</v>
      </c>
      <c r="Q25" s="30" t="s">
        <v>109</v>
      </c>
      <c r="R25" s="18" t="s">
        <v>95</v>
      </c>
      <c r="S25" s="8">
        <v>15</v>
      </c>
      <c r="T25" s="8">
        <v>13</v>
      </c>
      <c r="U25" s="8">
        <v>8</v>
      </c>
      <c r="V25" s="8">
        <v>10</v>
      </c>
      <c r="W25" s="8">
        <v>33</v>
      </c>
      <c r="X25" s="8">
        <v>49</v>
      </c>
      <c r="Y25" s="8">
        <v>11</v>
      </c>
      <c r="Z25" s="8">
        <v>15</v>
      </c>
      <c r="AA25" s="8">
        <v>30</v>
      </c>
      <c r="AB25" s="8">
        <v>4</v>
      </c>
      <c r="AC25" s="8">
        <v>13</v>
      </c>
      <c r="AD25" s="8">
        <v>9</v>
      </c>
      <c r="AE25" s="8">
        <v>10</v>
      </c>
      <c r="AF25" s="8">
        <v>12</v>
      </c>
      <c r="AG25" s="8">
        <v>13</v>
      </c>
    </row>
    <row r="26" spans="1:33" s="6" customFormat="1" ht="30" customHeight="1">
      <c r="A26" s="30" t="s">
        <v>110</v>
      </c>
      <c r="B26" s="18" t="s">
        <v>97</v>
      </c>
      <c r="C26" s="10">
        <v>51</v>
      </c>
      <c r="D26" s="213">
        <v>299</v>
      </c>
      <c r="E26" s="11">
        <v>-248</v>
      </c>
      <c r="F26" s="9">
        <v>3</v>
      </c>
      <c r="G26" s="8">
        <v>0</v>
      </c>
      <c r="H26" s="8">
        <v>3</v>
      </c>
      <c r="I26" s="8">
        <v>6</v>
      </c>
      <c r="J26" s="8">
        <v>4</v>
      </c>
      <c r="K26" s="8">
        <v>10</v>
      </c>
      <c r="L26" s="8">
        <v>3</v>
      </c>
      <c r="M26" s="8">
        <v>3</v>
      </c>
      <c r="N26" s="8">
        <v>1</v>
      </c>
      <c r="O26" s="8">
        <v>2</v>
      </c>
      <c r="P26" s="8">
        <v>3</v>
      </c>
      <c r="Q26" s="30" t="s">
        <v>110</v>
      </c>
      <c r="R26" s="18" t="s">
        <v>97</v>
      </c>
      <c r="S26" s="8">
        <v>1</v>
      </c>
      <c r="T26" s="8">
        <v>3</v>
      </c>
      <c r="U26" s="8">
        <v>2</v>
      </c>
      <c r="V26" s="8">
        <v>1</v>
      </c>
      <c r="W26" s="8">
        <v>5</v>
      </c>
      <c r="X26" s="8">
        <v>1</v>
      </c>
      <c r="Y26" s="8">
        <v>5</v>
      </c>
      <c r="Z26" s="8">
        <v>1</v>
      </c>
      <c r="AA26" s="8">
        <v>2</v>
      </c>
      <c r="AB26" s="8">
        <v>1</v>
      </c>
      <c r="AC26" s="8">
        <v>0</v>
      </c>
      <c r="AD26" s="8">
        <v>3</v>
      </c>
      <c r="AE26" s="8">
        <v>1</v>
      </c>
      <c r="AF26" s="8">
        <v>0</v>
      </c>
      <c r="AG26" s="8">
        <v>3</v>
      </c>
    </row>
    <row r="27" spans="1:33" s="6" customFormat="1" ht="30" customHeight="1">
      <c r="A27" s="31" t="s">
        <v>111</v>
      </c>
      <c r="B27" s="18" t="s">
        <v>99</v>
      </c>
      <c r="C27" s="10">
        <v>1045</v>
      </c>
      <c r="D27" s="213">
        <v>1063</v>
      </c>
      <c r="E27" s="11">
        <v>-18</v>
      </c>
      <c r="F27" s="9">
        <v>44</v>
      </c>
      <c r="G27" s="8">
        <v>25</v>
      </c>
      <c r="H27" s="8">
        <v>69</v>
      </c>
      <c r="I27" s="8">
        <v>93</v>
      </c>
      <c r="J27" s="8">
        <v>59</v>
      </c>
      <c r="K27" s="8">
        <v>152</v>
      </c>
      <c r="L27" s="8">
        <v>38</v>
      </c>
      <c r="M27" s="8">
        <v>74</v>
      </c>
      <c r="N27" s="8">
        <v>26</v>
      </c>
      <c r="O27" s="8">
        <v>43</v>
      </c>
      <c r="P27" s="8">
        <v>69</v>
      </c>
      <c r="Q27" s="31" t="s">
        <v>111</v>
      </c>
      <c r="R27" s="18" t="s">
        <v>99</v>
      </c>
      <c r="S27" s="8">
        <v>19</v>
      </c>
      <c r="T27" s="8">
        <v>27</v>
      </c>
      <c r="U27" s="8">
        <v>28</v>
      </c>
      <c r="V27" s="8">
        <v>20</v>
      </c>
      <c r="W27" s="8">
        <v>34</v>
      </c>
      <c r="X27" s="8">
        <v>79</v>
      </c>
      <c r="Y27" s="8">
        <v>17</v>
      </c>
      <c r="Z27" s="8">
        <v>276</v>
      </c>
      <c r="AA27" s="8">
        <v>23</v>
      </c>
      <c r="AB27" s="8">
        <v>18</v>
      </c>
      <c r="AC27" s="8">
        <v>11</v>
      </c>
      <c r="AD27" s="8">
        <v>35</v>
      </c>
      <c r="AE27" s="8">
        <v>14</v>
      </c>
      <c r="AF27" s="8">
        <v>13</v>
      </c>
      <c r="AG27" s="8">
        <v>29</v>
      </c>
    </row>
    <row r="28" spans="1:33" s="6" customFormat="1" ht="37.5">
      <c r="A28" s="30" t="s">
        <v>22</v>
      </c>
      <c r="B28" s="18" t="s">
        <v>135</v>
      </c>
      <c r="C28" s="10">
        <v>2530</v>
      </c>
      <c r="D28" s="213">
        <v>2940</v>
      </c>
      <c r="E28" s="11">
        <v>-410</v>
      </c>
      <c r="F28" s="9">
        <v>161</v>
      </c>
      <c r="G28" s="8">
        <v>83</v>
      </c>
      <c r="H28" s="8">
        <v>244</v>
      </c>
      <c r="I28" s="8">
        <v>94</v>
      </c>
      <c r="J28" s="8">
        <v>63</v>
      </c>
      <c r="K28" s="8">
        <v>157</v>
      </c>
      <c r="L28" s="8">
        <v>119</v>
      </c>
      <c r="M28" s="8">
        <v>150</v>
      </c>
      <c r="N28" s="8">
        <v>127</v>
      </c>
      <c r="O28" s="8">
        <v>198</v>
      </c>
      <c r="P28" s="8">
        <v>325</v>
      </c>
      <c r="Q28" s="48" t="s">
        <v>22</v>
      </c>
      <c r="R28" s="18" t="s">
        <v>135</v>
      </c>
      <c r="S28" s="8">
        <v>78</v>
      </c>
      <c r="T28" s="8">
        <v>92</v>
      </c>
      <c r="U28" s="8">
        <v>65</v>
      </c>
      <c r="V28" s="8">
        <v>85</v>
      </c>
      <c r="W28" s="8">
        <v>265</v>
      </c>
      <c r="X28" s="8">
        <v>167</v>
      </c>
      <c r="Y28" s="8">
        <v>74</v>
      </c>
      <c r="Z28" s="8">
        <v>112</v>
      </c>
      <c r="AA28" s="8">
        <v>97</v>
      </c>
      <c r="AB28" s="8">
        <v>80</v>
      </c>
      <c r="AC28" s="8">
        <v>82</v>
      </c>
      <c r="AD28" s="8">
        <v>89</v>
      </c>
      <c r="AE28" s="8">
        <v>78</v>
      </c>
      <c r="AF28" s="8">
        <v>71</v>
      </c>
      <c r="AG28" s="8">
        <v>100</v>
      </c>
    </row>
    <row r="29" spans="1:33" s="45" customFormat="1" ht="30" customHeight="1">
      <c r="A29" s="269" t="s">
        <v>24</v>
      </c>
      <c r="B29" s="38" t="s">
        <v>100</v>
      </c>
      <c r="C29" s="39">
        <v>14033</v>
      </c>
      <c r="D29" s="212">
        <v>16686</v>
      </c>
      <c r="E29" s="41">
        <v>-2653</v>
      </c>
      <c r="F29" s="42">
        <v>634</v>
      </c>
      <c r="G29" s="40">
        <v>421</v>
      </c>
      <c r="H29" s="40">
        <v>1055</v>
      </c>
      <c r="I29" s="40">
        <v>468</v>
      </c>
      <c r="J29" s="40">
        <v>375</v>
      </c>
      <c r="K29" s="40">
        <v>843</v>
      </c>
      <c r="L29" s="40">
        <v>547</v>
      </c>
      <c r="M29" s="40">
        <v>804</v>
      </c>
      <c r="N29" s="40">
        <v>722</v>
      </c>
      <c r="O29" s="40">
        <v>1024</v>
      </c>
      <c r="P29" s="40">
        <v>1746</v>
      </c>
      <c r="Q29" s="230" t="s">
        <v>24</v>
      </c>
      <c r="R29" s="43" t="s">
        <v>100</v>
      </c>
      <c r="S29" s="40">
        <v>465</v>
      </c>
      <c r="T29" s="40">
        <v>493</v>
      </c>
      <c r="U29" s="40">
        <v>433</v>
      </c>
      <c r="V29" s="40">
        <v>423</v>
      </c>
      <c r="W29" s="40">
        <v>1508</v>
      </c>
      <c r="X29" s="40">
        <v>1076</v>
      </c>
      <c r="Y29" s="40">
        <v>399</v>
      </c>
      <c r="Z29" s="40">
        <v>651</v>
      </c>
      <c r="AA29" s="40">
        <v>603</v>
      </c>
      <c r="AB29" s="40">
        <v>387</v>
      </c>
      <c r="AC29" s="40">
        <v>394</v>
      </c>
      <c r="AD29" s="40">
        <v>660</v>
      </c>
      <c r="AE29" s="40">
        <v>541</v>
      </c>
      <c r="AF29" s="40">
        <v>378</v>
      </c>
      <c r="AG29" s="40">
        <v>627</v>
      </c>
    </row>
    <row r="30" spans="1:33" s="55" customFormat="1" ht="30" customHeight="1" thickBot="1">
      <c r="A30" s="270"/>
      <c r="B30" s="18" t="s">
        <v>113</v>
      </c>
      <c r="C30" s="12">
        <v>5707</v>
      </c>
      <c r="D30" s="215">
        <v>6545</v>
      </c>
      <c r="E30" s="14">
        <v>-838</v>
      </c>
      <c r="F30" s="9">
        <v>287</v>
      </c>
      <c r="G30" s="8">
        <v>200</v>
      </c>
      <c r="H30" s="8">
        <v>487</v>
      </c>
      <c r="I30" s="8">
        <v>162</v>
      </c>
      <c r="J30" s="8">
        <v>117</v>
      </c>
      <c r="K30" s="8">
        <v>279</v>
      </c>
      <c r="L30" s="8">
        <v>246</v>
      </c>
      <c r="M30" s="8">
        <v>318</v>
      </c>
      <c r="N30" s="8">
        <v>250</v>
      </c>
      <c r="O30" s="8">
        <v>445</v>
      </c>
      <c r="P30" s="8">
        <v>695</v>
      </c>
      <c r="Q30" s="231"/>
      <c r="R30" s="53" t="s">
        <v>113</v>
      </c>
      <c r="S30" s="8">
        <v>199</v>
      </c>
      <c r="T30" s="8">
        <v>207</v>
      </c>
      <c r="U30" s="8">
        <v>172</v>
      </c>
      <c r="V30" s="8">
        <v>196</v>
      </c>
      <c r="W30" s="8">
        <v>615</v>
      </c>
      <c r="X30" s="8">
        <v>397</v>
      </c>
      <c r="Y30" s="8">
        <v>155</v>
      </c>
      <c r="Z30" s="8">
        <v>245</v>
      </c>
      <c r="AA30" s="8">
        <v>270</v>
      </c>
      <c r="AB30" s="8">
        <v>158</v>
      </c>
      <c r="AC30" s="8">
        <v>159</v>
      </c>
      <c r="AD30" s="8">
        <v>252</v>
      </c>
      <c r="AE30" s="8">
        <v>240</v>
      </c>
      <c r="AF30" s="8">
        <v>178</v>
      </c>
      <c r="AG30" s="8">
        <v>239</v>
      </c>
    </row>
    <row r="31" spans="1:33" s="25" customFormat="1" ht="18.75">
      <c r="A31" s="47" t="s">
        <v>159</v>
      </c>
      <c r="D31" s="181"/>
      <c r="Q31" s="47" t="s">
        <v>159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577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25. PODJĘCIA PRACY I AKTYWIZACJA BEZROBOTNYCH DO 25 ROKU ŻYCIA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67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254</v>
      </c>
      <c r="C6" s="39">
        <v>19643</v>
      </c>
      <c r="D6" s="212">
        <v>19840</v>
      </c>
      <c r="E6" s="112">
        <v>-197</v>
      </c>
      <c r="F6" s="42">
        <v>1223</v>
      </c>
      <c r="G6" s="40">
        <v>745</v>
      </c>
      <c r="H6" s="40">
        <v>1968</v>
      </c>
      <c r="I6" s="40">
        <v>991</v>
      </c>
      <c r="J6" s="40">
        <v>668</v>
      </c>
      <c r="K6" s="40">
        <v>1659</v>
      </c>
      <c r="L6" s="40">
        <v>914</v>
      </c>
      <c r="M6" s="40">
        <v>1155</v>
      </c>
      <c r="N6" s="40">
        <v>743</v>
      </c>
      <c r="O6" s="40">
        <v>936</v>
      </c>
      <c r="P6" s="40">
        <v>1679</v>
      </c>
      <c r="Q6" s="3" t="s">
        <v>12</v>
      </c>
      <c r="R6" s="38" t="s">
        <v>254</v>
      </c>
      <c r="S6" s="40">
        <v>671</v>
      </c>
      <c r="T6" s="40">
        <v>773</v>
      </c>
      <c r="U6" s="40">
        <v>665</v>
      </c>
      <c r="V6" s="40">
        <v>606</v>
      </c>
      <c r="W6" s="40">
        <v>1806</v>
      </c>
      <c r="X6" s="40">
        <v>966</v>
      </c>
      <c r="Y6" s="40">
        <v>705</v>
      </c>
      <c r="Z6" s="40">
        <v>965</v>
      </c>
      <c r="AA6" s="40">
        <v>607</v>
      </c>
      <c r="AB6" s="40">
        <v>626</v>
      </c>
      <c r="AC6" s="40">
        <v>731</v>
      </c>
      <c r="AD6" s="40">
        <v>1040</v>
      </c>
      <c r="AE6" s="40">
        <v>790</v>
      </c>
      <c r="AF6" s="40">
        <v>504</v>
      </c>
      <c r="AG6" s="40">
        <v>813</v>
      </c>
    </row>
    <row r="7" spans="1:33" s="6" customFormat="1" ht="30" customHeight="1">
      <c r="A7" s="4" t="s">
        <v>188</v>
      </c>
      <c r="B7" s="18" t="s">
        <v>271</v>
      </c>
      <c r="C7" s="10">
        <v>14917</v>
      </c>
      <c r="D7" s="213">
        <v>16995</v>
      </c>
      <c r="E7" s="27">
        <v>-2078</v>
      </c>
      <c r="F7" s="9">
        <v>950</v>
      </c>
      <c r="G7" s="8">
        <v>598</v>
      </c>
      <c r="H7" s="8">
        <v>1548</v>
      </c>
      <c r="I7" s="8">
        <v>672</v>
      </c>
      <c r="J7" s="8">
        <v>489</v>
      </c>
      <c r="K7" s="8">
        <v>1161</v>
      </c>
      <c r="L7" s="8">
        <v>779</v>
      </c>
      <c r="M7" s="8">
        <v>851</v>
      </c>
      <c r="N7" s="8">
        <v>542</v>
      </c>
      <c r="O7" s="8">
        <v>646</v>
      </c>
      <c r="P7" s="8">
        <v>1188</v>
      </c>
      <c r="Q7" s="4" t="s">
        <v>188</v>
      </c>
      <c r="R7" s="18" t="s">
        <v>271</v>
      </c>
      <c r="S7" s="8">
        <v>574</v>
      </c>
      <c r="T7" s="8">
        <v>594</v>
      </c>
      <c r="U7" s="8">
        <v>476</v>
      </c>
      <c r="V7" s="8">
        <v>451</v>
      </c>
      <c r="W7" s="8">
        <v>1375</v>
      </c>
      <c r="X7" s="8">
        <v>733</v>
      </c>
      <c r="Y7" s="8">
        <v>487</v>
      </c>
      <c r="Z7" s="8">
        <v>760</v>
      </c>
      <c r="AA7" s="8">
        <v>474</v>
      </c>
      <c r="AB7" s="8">
        <v>454</v>
      </c>
      <c r="AC7" s="8">
        <v>549</v>
      </c>
      <c r="AD7" s="8">
        <v>849</v>
      </c>
      <c r="AE7" s="8">
        <v>601</v>
      </c>
      <c r="AF7" s="8">
        <v>368</v>
      </c>
      <c r="AG7" s="8">
        <v>645</v>
      </c>
    </row>
    <row r="8" spans="1:33" s="6" customFormat="1" ht="30" customHeight="1">
      <c r="A8" s="4"/>
      <c r="B8" s="19" t="s">
        <v>127</v>
      </c>
      <c r="C8" s="10">
        <v>209</v>
      </c>
      <c r="D8" s="213">
        <v>296</v>
      </c>
      <c r="E8" s="27">
        <v>-87</v>
      </c>
      <c r="F8" s="9">
        <v>12</v>
      </c>
      <c r="G8" s="8">
        <v>7</v>
      </c>
      <c r="H8" s="8">
        <v>19</v>
      </c>
      <c r="I8" s="8">
        <v>10</v>
      </c>
      <c r="J8" s="8">
        <v>3</v>
      </c>
      <c r="K8" s="8">
        <v>13</v>
      </c>
      <c r="L8" s="8">
        <v>25</v>
      </c>
      <c r="M8" s="8">
        <v>9</v>
      </c>
      <c r="N8" s="8">
        <v>3</v>
      </c>
      <c r="O8" s="8">
        <v>8</v>
      </c>
      <c r="P8" s="8">
        <v>11</v>
      </c>
      <c r="Q8" s="4"/>
      <c r="R8" s="18" t="s">
        <v>127</v>
      </c>
      <c r="S8" s="8">
        <v>6</v>
      </c>
      <c r="T8" s="8">
        <v>7</v>
      </c>
      <c r="U8" s="8">
        <v>4</v>
      </c>
      <c r="V8" s="8">
        <v>4</v>
      </c>
      <c r="W8" s="8">
        <v>24</v>
      </c>
      <c r="X8" s="8">
        <v>16</v>
      </c>
      <c r="Y8" s="8">
        <v>4</v>
      </c>
      <c r="Z8" s="8">
        <v>9</v>
      </c>
      <c r="AA8" s="8">
        <v>14</v>
      </c>
      <c r="AB8" s="8">
        <v>3</v>
      </c>
      <c r="AC8" s="8">
        <v>7</v>
      </c>
      <c r="AD8" s="8">
        <v>10</v>
      </c>
      <c r="AE8" s="8">
        <v>13</v>
      </c>
      <c r="AF8" s="8">
        <v>6</v>
      </c>
      <c r="AG8" s="8">
        <v>5</v>
      </c>
    </row>
    <row r="9" spans="1:33" s="157" customFormat="1" ht="30" customHeight="1">
      <c r="A9" s="182"/>
      <c r="B9" s="155" t="s">
        <v>117</v>
      </c>
      <c r="C9" s="10">
        <v>598</v>
      </c>
      <c r="D9" s="213">
        <v>618</v>
      </c>
      <c r="E9" s="27">
        <v>-20</v>
      </c>
      <c r="F9" s="9">
        <v>0</v>
      </c>
      <c r="G9" s="8">
        <v>0</v>
      </c>
      <c r="H9" s="8">
        <v>0</v>
      </c>
      <c r="I9" s="8">
        <v>219</v>
      </c>
      <c r="J9" s="8">
        <v>132</v>
      </c>
      <c r="K9" s="8">
        <v>351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">
        <v>117</v>
      </c>
      <c r="S9" s="8">
        <v>0</v>
      </c>
      <c r="T9" s="8">
        <v>156</v>
      </c>
      <c r="U9" s="8">
        <v>0</v>
      </c>
      <c r="V9" s="8">
        <v>88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4726</v>
      </c>
      <c r="D10" s="213">
        <v>2845</v>
      </c>
      <c r="E10" s="27">
        <v>1881</v>
      </c>
      <c r="F10" s="9">
        <v>273</v>
      </c>
      <c r="G10" s="8">
        <v>147</v>
      </c>
      <c r="H10" s="8">
        <v>420</v>
      </c>
      <c r="I10" s="8">
        <v>319</v>
      </c>
      <c r="J10" s="8">
        <v>179</v>
      </c>
      <c r="K10" s="8">
        <v>498</v>
      </c>
      <c r="L10" s="8">
        <v>135</v>
      </c>
      <c r="M10" s="8">
        <v>304</v>
      </c>
      <c r="N10" s="8">
        <v>201</v>
      </c>
      <c r="O10" s="8">
        <v>290</v>
      </c>
      <c r="P10" s="8">
        <v>491</v>
      </c>
      <c r="Q10" s="182" t="s">
        <v>189</v>
      </c>
      <c r="R10" s="156" t="s">
        <v>270</v>
      </c>
      <c r="S10" s="8">
        <v>97</v>
      </c>
      <c r="T10" s="8">
        <v>179</v>
      </c>
      <c r="U10" s="8">
        <v>189</v>
      </c>
      <c r="V10" s="8">
        <v>155</v>
      </c>
      <c r="W10" s="8">
        <v>431</v>
      </c>
      <c r="X10" s="8">
        <v>233</v>
      </c>
      <c r="Y10" s="8">
        <v>218</v>
      </c>
      <c r="Z10" s="8">
        <v>205</v>
      </c>
      <c r="AA10" s="8">
        <v>133</v>
      </c>
      <c r="AB10" s="8">
        <v>172</v>
      </c>
      <c r="AC10" s="8">
        <v>182</v>
      </c>
      <c r="AD10" s="8">
        <v>191</v>
      </c>
      <c r="AE10" s="8">
        <v>189</v>
      </c>
      <c r="AF10" s="8">
        <v>136</v>
      </c>
      <c r="AG10" s="8">
        <v>168</v>
      </c>
    </row>
    <row r="11" spans="1:33" s="6" customFormat="1" ht="30" customHeight="1">
      <c r="A11" s="4"/>
      <c r="B11" s="19" t="s">
        <v>118</v>
      </c>
      <c r="C11" s="10">
        <v>472</v>
      </c>
      <c r="D11" s="213">
        <v>638</v>
      </c>
      <c r="E11" s="27">
        <v>-166</v>
      </c>
      <c r="F11" s="9">
        <v>14</v>
      </c>
      <c r="G11" s="8">
        <v>7</v>
      </c>
      <c r="H11" s="8">
        <v>21</v>
      </c>
      <c r="I11" s="8">
        <v>8</v>
      </c>
      <c r="J11" s="8">
        <v>4</v>
      </c>
      <c r="K11" s="8">
        <v>12</v>
      </c>
      <c r="L11" s="8">
        <v>7</v>
      </c>
      <c r="M11" s="8">
        <v>55</v>
      </c>
      <c r="N11" s="8">
        <v>13</v>
      </c>
      <c r="O11" s="8">
        <v>10</v>
      </c>
      <c r="P11" s="8">
        <v>23</v>
      </c>
      <c r="Q11" s="4"/>
      <c r="R11" s="18" t="s">
        <v>118</v>
      </c>
      <c r="S11" s="8">
        <v>0</v>
      </c>
      <c r="T11" s="8">
        <v>6</v>
      </c>
      <c r="U11" s="8">
        <v>59</v>
      </c>
      <c r="V11" s="8">
        <v>19</v>
      </c>
      <c r="W11" s="8">
        <v>64</v>
      </c>
      <c r="X11" s="8">
        <v>21</v>
      </c>
      <c r="Y11" s="8">
        <v>22</v>
      </c>
      <c r="Z11" s="8">
        <v>0</v>
      </c>
      <c r="AA11" s="8">
        <v>2</v>
      </c>
      <c r="AB11" s="8">
        <v>41</v>
      </c>
      <c r="AC11" s="8">
        <v>53</v>
      </c>
      <c r="AD11" s="8">
        <v>19</v>
      </c>
      <c r="AE11" s="8">
        <v>27</v>
      </c>
      <c r="AF11" s="8">
        <v>15</v>
      </c>
      <c r="AG11" s="8">
        <v>6</v>
      </c>
    </row>
    <row r="12" spans="1:33" s="6" customFormat="1" ht="30" customHeight="1">
      <c r="A12" s="4"/>
      <c r="B12" s="19" t="s">
        <v>119</v>
      </c>
      <c r="C12" s="10">
        <v>466</v>
      </c>
      <c r="D12" s="213">
        <v>693</v>
      </c>
      <c r="E12" s="27">
        <v>-227</v>
      </c>
      <c r="F12" s="9">
        <v>0</v>
      </c>
      <c r="G12" s="8">
        <v>15</v>
      </c>
      <c r="H12" s="8">
        <v>15</v>
      </c>
      <c r="I12" s="8">
        <v>69</v>
      </c>
      <c r="J12" s="8">
        <v>52</v>
      </c>
      <c r="K12" s="8">
        <v>121</v>
      </c>
      <c r="L12" s="8">
        <v>1</v>
      </c>
      <c r="M12" s="8">
        <v>28</v>
      </c>
      <c r="N12" s="8">
        <v>7</v>
      </c>
      <c r="O12" s="8">
        <v>57</v>
      </c>
      <c r="P12" s="8">
        <v>64</v>
      </c>
      <c r="Q12" s="4"/>
      <c r="R12" s="18" t="s">
        <v>119</v>
      </c>
      <c r="S12" s="8">
        <v>4</v>
      </c>
      <c r="T12" s="8">
        <v>0</v>
      </c>
      <c r="U12" s="8">
        <v>15</v>
      </c>
      <c r="V12" s="8">
        <v>0</v>
      </c>
      <c r="W12" s="8">
        <v>70</v>
      </c>
      <c r="X12" s="8">
        <v>36</v>
      </c>
      <c r="Y12" s="8">
        <v>4</v>
      </c>
      <c r="Z12" s="8">
        <v>14</v>
      </c>
      <c r="AA12" s="8">
        <v>14</v>
      </c>
      <c r="AB12" s="8">
        <v>7</v>
      </c>
      <c r="AC12" s="8">
        <v>32</v>
      </c>
      <c r="AD12" s="8">
        <v>8</v>
      </c>
      <c r="AE12" s="8">
        <v>18</v>
      </c>
      <c r="AF12" s="8">
        <v>2</v>
      </c>
      <c r="AG12" s="8">
        <v>13</v>
      </c>
    </row>
    <row r="13" spans="1:33" s="6" customFormat="1" ht="30" customHeight="1">
      <c r="A13" s="4"/>
      <c r="B13" s="19" t="s">
        <v>120</v>
      </c>
      <c r="C13" s="10">
        <v>340</v>
      </c>
      <c r="D13" s="213">
        <v>305</v>
      </c>
      <c r="E13" s="27">
        <v>35</v>
      </c>
      <c r="F13" s="9">
        <v>25</v>
      </c>
      <c r="G13" s="8">
        <v>15</v>
      </c>
      <c r="H13" s="8">
        <v>40</v>
      </c>
      <c r="I13" s="8">
        <v>25</v>
      </c>
      <c r="J13" s="8">
        <v>13</v>
      </c>
      <c r="K13" s="8">
        <v>38</v>
      </c>
      <c r="L13" s="8">
        <v>7</v>
      </c>
      <c r="M13" s="8">
        <v>24</v>
      </c>
      <c r="N13" s="8">
        <v>15</v>
      </c>
      <c r="O13" s="8">
        <v>23</v>
      </c>
      <c r="P13" s="8">
        <v>38</v>
      </c>
      <c r="Q13" s="4"/>
      <c r="R13" s="18" t="s">
        <v>120</v>
      </c>
      <c r="S13" s="8">
        <v>10</v>
      </c>
      <c r="T13" s="8">
        <v>10</v>
      </c>
      <c r="U13" s="8">
        <v>7</v>
      </c>
      <c r="V13" s="8">
        <v>14</v>
      </c>
      <c r="W13" s="8">
        <v>28</v>
      </c>
      <c r="X13" s="8">
        <v>9</v>
      </c>
      <c r="Y13" s="8">
        <v>18</v>
      </c>
      <c r="Z13" s="8">
        <v>14</v>
      </c>
      <c r="AA13" s="8">
        <v>6</v>
      </c>
      <c r="AB13" s="8">
        <v>14</v>
      </c>
      <c r="AC13" s="8">
        <v>12</v>
      </c>
      <c r="AD13" s="8">
        <v>9</v>
      </c>
      <c r="AE13" s="8">
        <v>12</v>
      </c>
      <c r="AF13" s="8">
        <v>9</v>
      </c>
      <c r="AG13" s="8">
        <v>21</v>
      </c>
    </row>
    <row r="14" spans="1:33" s="6" customFormat="1" ht="30" customHeight="1">
      <c r="A14" s="4"/>
      <c r="B14" s="19" t="s">
        <v>121</v>
      </c>
      <c r="C14" s="10">
        <v>2</v>
      </c>
      <c r="D14" s="213">
        <v>2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597</v>
      </c>
      <c r="D15" s="213">
        <v>849</v>
      </c>
      <c r="E15" s="27">
        <v>-252</v>
      </c>
      <c r="F15" s="9">
        <v>27</v>
      </c>
      <c r="G15" s="8">
        <v>10</v>
      </c>
      <c r="H15" s="8">
        <v>37</v>
      </c>
      <c r="I15" s="8">
        <v>91</v>
      </c>
      <c r="J15" s="8">
        <v>47</v>
      </c>
      <c r="K15" s="8">
        <v>138</v>
      </c>
      <c r="L15" s="8">
        <v>17</v>
      </c>
      <c r="M15" s="8">
        <v>19</v>
      </c>
      <c r="N15" s="8">
        <v>26</v>
      </c>
      <c r="O15" s="8">
        <v>38</v>
      </c>
      <c r="P15" s="8">
        <v>64</v>
      </c>
      <c r="Q15" s="4"/>
      <c r="R15" s="18" t="s">
        <v>266</v>
      </c>
      <c r="S15" s="8">
        <v>27</v>
      </c>
      <c r="T15" s="8">
        <v>27</v>
      </c>
      <c r="U15" s="8">
        <v>17</v>
      </c>
      <c r="V15" s="8">
        <v>13</v>
      </c>
      <c r="W15" s="8">
        <v>42</v>
      </c>
      <c r="X15" s="8">
        <v>5</v>
      </c>
      <c r="Y15" s="8">
        <v>13</v>
      </c>
      <c r="Z15" s="8">
        <v>26</v>
      </c>
      <c r="AA15" s="8">
        <v>4</v>
      </c>
      <c r="AB15" s="8">
        <v>24</v>
      </c>
      <c r="AC15" s="8">
        <v>2</v>
      </c>
      <c r="AD15" s="8">
        <v>49</v>
      </c>
      <c r="AE15" s="8">
        <v>28</v>
      </c>
      <c r="AF15" s="8">
        <v>30</v>
      </c>
      <c r="AG15" s="8">
        <v>15</v>
      </c>
    </row>
    <row r="16" spans="1:33" s="6" customFormat="1" ht="37.5">
      <c r="A16" s="4"/>
      <c r="B16" s="19" t="s">
        <v>267</v>
      </c>
      <c r="C16" s="10">
        <v>225</v>
      </c>
      <c r="D16" s="213">
        <v>166</v>
      </c>
      <c r="E16" s="27">
        <v>59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5</v>
      </c>
      <c r="M16" s="8">
        <v>4</v>
      </c>
      <c r="N16" s="8">
        <v>26</v>
      </c>
      <c r="O16" s="8">
        <v>36</v>
      </c>
      <c r="P16" s="8">
        <v>62</v>
      </c>
      <c r="Q16" s="4"/>
      <c r="R16" s="18" t="s">
        <v>267</v>
      </c>
      <c r="S16" s="8">
        <v>1</v>
      </c>
      <c r="T16" s="8">
        <v>6</v>
      </c>
      <c r="U16" s="8">
        <v>0</v>
      </c>
      <c r="V16" s="8">
        <v>17</v>
      </c>
      <c r="W16" s="8">
        <v>11</v>
      </c>
      <c r="X16" s="8">
        <v>0</v>
      </c>
      <c r="Y16" s="8">
        <v>40</v>
      </c>
      <c r="Z16" s="8">
        <v>5</v>
      </c>
      <c r="AA16" s="8">
        <v>19</v>
      </c>
      <c r="AB16" s="8">
        <v>7</v>
      </c>
      <c r="AC16" s="8">
        <v>8</v>
      </c>
      <c r="AD16" s="8">
        <v>12</v>
      </c>
      <c r="AE16" s="8">
        <v>4</v>
      </c>
      <c r="AF16" s="8">
        <v>11</v>
      </c>
      <c r="AG16" s="8">
        <v>11</v>
      </c>
    </row>
    <row r="17" spans="1:33" s="6" customFormat="1" ht="30" customHeight="1">
      <c r="A17" s="4"/>
      <c r="B17" s="19" t="s">
        <v>122</v>
      </c>
      <c r="C17" s="10">
        <v>14</v>
      </c>
      <c r="D17" s="213">
        <v>139</v>
      </c>
      <c r="E17" s="27">
        <v>-125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3</v>
      </c>
      <c r="M17" s="8">
        <v>0</v>
      </c>
      <c r="N17" s="8">
        <v>2</v>
      </c>
      <c r="O17" s="8">
        <v>2</v>
      </c>
      <c r="P17" s="8">
        <v>4</v>
      </c>
      <c r="Q17" s="4"/>
      <c r="R17" s="18" t="s">
        <v>122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2</v>
      </c>
    </row>
    <row r="18" spans="1:33" s="6" customFormat="1" ht="30" customHeight="1">
      <c r="A18" s="4"/>
      <c r="B18" s="19" t="s">
        <v>123</v>
      </c>
      <c r="C18" s="10">
        <v>0</v>
      </c>
      <c r="D18" s="21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6</v>
      </c>
      <c r="D20" s="213">
        <v>0</v>
      </c>
      <c r="E20" s="27">
        <v>6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6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2606</v>
      </c>
      <c r="D21" s="213">
        <v>55</v>
      </c>
      <c r="E21" s="27">
        <v>2551</v>
      </c>
      <c r="F21" s="9">
        <v>205</v>
      </c>
      <c r="G21" s="8">
        <v>100</v>
      </c>
      <c r="H21" s="8">
        <v>305</v>
      </c>
      <c r="I21" s="8">
        <v>126</v>
      </c>
      <c r="J21" s="8">
        <v>63</v>
      </c>
      <c r="K21" s="8">
        <v>189</v>
      </c>
      <c r="L21" s="8">
        <v>95</v>
      </c>
      <c r="M21" s="8">
        <v>168</v>
      </c>
      <c r="N21" s="8">
        <v>112</v>
      </c>
      <c r="O21" s="8">
        <v>124</v>
      </c>
      <c r="P21" s="8">
        <v>236</v>
      </c>
      <c r="Q21" s="5"/>
      <c r="R21" s="18" t="s">
        <v>125</v>
      </c>
      <c r="S21" s="8">
        <v>54</v>
      </c>
      <c r="T21" s="8">
        <v>130</v>
      </c>
      <c r="U21" s="8">
        <v>91</v>
      </c>
      <c r="V21" s="8">
        <v>92</v>
      </c>
      <c r="W21" s="8">
        <v>216</v>
      </c>
      <c r="X21" s="8">
        <v>162</v>
      </c>
      <c r="Y21" s="8">
        <v>120</v>
      </c>
      <c r="Z21" s="8">
        <v>145</v>
      </c>
      <c r="AA21" s="8">
        <v>88</v>
      </c>
      <c r="AB21" s="8">
        <v>79</v>
      </c>
      <c r="AC21" s="8">
        <v>73</v>
      </c>
      <c r="AD21" s="8">
        <v>94</v>
      </c>
      <c r="AE21" s="8">
        <v>100</v>
      </c>
      <c r="AF21" s="8">
        <v>69</v>
      </c>
      <c r="AG21" s="8">
        <v>100</v>
      </c>
    </row>
    <row r="22" spans="1:33" s="15" customFormat="1" ht="30" customHeight="1">
      <c r="A22" s="230" t="s">
        <v>17</v>
      </c>
      <c r="B22" s="38" t="s">
        <v>128</v>
      </c>
      <c r="C22" s="39">
        <v>1246</v>
      </c>
      <c r="D22" s="212">
        <v>1847</v>
      </c>
      <c r="E22" s="112">
        <v>-601</v>
      </c>
      <c r="F22" s="42">
        <v>47</v>
      </c>
      <c r="G22" s="40">
        <v>29</v>
      </c>
      <c r="H22" s="40">
        <v>76</v>
      </c>
      <c r="I22" s="40">
        <v>205</v>
      </c>
      <c r="J22" s="40">
        <v>114</v>
      </c>
      <c r="K22" s="40">
        <v>319</v>
      </c>
      <c r="L22" s="40">
        <v>72</v>
      </c>
      <c r="M22" s="40">
        <v>241</v>
      </c>
      <c r="N22" s="40">
        <v>74</v>
      </c>
      <c r="O22" s="40">
        <v>59</v>
      </c>
      <c r="P22" s="40">
        <v>133</v>
      </c>
      <c r="Q22" s="230" t="s">
        <v>17</v>
      </c>
      <c r="R22" s="38" t="s">
        <v>128</v>
      </c>
      <c r="S22" s="40">
        <v>41</v>
      </c>
      <c r="T22" s="40">
        <v>19</v>
      </c>
      <c r="U22" s="40">
        <v>30</v>
      </c>
      <c r="V22" s="40">
        <v>0</v>
      </c>
      <c r="W22" s="40">
        <v>118</v>
      </c>
      <c r="X22" s="40">
        <v>14</v>
      </c>
      <c r="Y22" s="40">
        <v>13</v>
      </c>
      <c r="Z22" s="40">
        <v>36</v>
      </c>
      <c r="AA22" s="40">
        <v>8</v>
      </c>
      <c r="AB22" s="40">
        <v>12</v>
      </c>
      <c r="AC22" s="40">
        <v>9</v>
      </c>
      <c r="AD22" s="40">
        <v>23</v>
      </c>
      <c r="AE22" s="40">
        <v>34</v>
      </c>
      <c r="AF22" s="40">
        <v>23</v>
      </c>
      <c r="AG22" s="40">
        <v>25</v>
      </c>
    </row>
    <row r="23" spans="1:33" s="6" customFormat="1" ht="30" customHeight="1">
      <c r="A23" s="231"/>
      <c r="B23" s="19" t="s">
        <v>129</v>
      </c>
      <c r="C23" s="10">
        <v>130</v>
      </c>
      <c r="D23" s="213">
        <v>129</v>
      </c>
      <c r="E23" s="27">
        <v>1</v>
      </c>
      <c r="F23" s="9">
        <v>0</v>
      </c>
      <c r="G23" s="8">
        <v>0</v>
      </c>
      <c r="H23" s="8">
        <v>0</v>
      </c>
      <c r="I23" s="8">
        <v>42</v>
      </c>
      <c r="J23" s="8">
        <v>22</v>
      </c>
      <c r="K23" s="8">
        <v>64</v>
      </c>
      <c r="L23" s="8">
        <v>0</v>
      </c>
      <c r="M23" s="8">
        <v>0</v>
      </c>
      <c r="N23" s="8">
        <v>2</v>
      </c>
      <c r="O23" s="8">
        <v>3</v>
      </c>
      <c r="P23" s="8">
        <v>5</v>
      </c>
      <c r="Q23" s="231"/>
      <c r="R23" s="18" t="s">
        <v>129</v>
      </c>
      <c r="S23" s="8">
        <v>8</v>
      </c>
      <c r="T23" s="8">
        <v>5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0</v>
      </c>
      <c r="AC23" s="8">
        <v>4</v>
      </c>
      <c r="AD23" s="8">
        <v>3</v>
      </c>
      <c r="AE23" s="8">
        <v>31</v>
      </c>
      <c r="AF23" s="8">
        <v>4</v>
      </c>
      <c r="AG23" s="8">
        <v>5</v>
      </c>
    </row>
    <row r="24" spans="1:33" s="15" customFormat="1" ht="30" customHeight="1">
      <c r="A24" s="230" t="s">
        <v>19</v>
      </c>
      <c r="B24" s="38" t="s">
        <v>130</v>
      </c>
      <c r="C24" s="39">
        <v>5345</v>
      </c>
      <c r="D24" s="212">
        <v>8467</v>
      </c>
      <c r="E24" s="112">
        <v>-3122</v>
      </c>
      <c r="F24" s="42">
        <v>219</v>
      </c>
      <c r="G24" s="40">
        <v>146</v>
      </c>
      <c r="H24" s="40">
        <v>365</v>
      </c>
      <c r="I24" s="40">
        <v>252</v>
      </c>
      <c r="J24" s="40">
        <v>174</v>
      </c>
      <c r="K24" s="40">
        <v>426</v>
      </c>
      <c r="L24" s="40">
        <v>186</v>
      </c>
      <c r="M24" s="40">
        <v>250</v>
      </c>
      <c r="N24" s="40">
        <v>249</v>
      </c>
      <c r="O24" s="40">
        <v>346</v>
      </c>
      <c r="P24" s="184">
        <v>595</v>
      </c>
      <c r="Q24" s="230" t="s">
        <v>19</v>
      </c>
      <c r="R24" s="38" t="s">
        <v>130</v>
      </c>
      <c r="S24" s="40">
        <v>224</v>
      </c>
      <c r="T24" s="40">
        <v>211</v>
      </c>
      <c r="U24" s="40">
        <v>203</v>
      </c>
      <c r="V24" s="40">
        <v>204</v>
      </c>
      <c r="W24" s="40">
        <v>507</v>
      </c>
      <c r="X24" s="40">
        <v>284</v>
      </c>
      <c r="Y24" s="40">
        <v>187</v>
      </c>
      <c r="Z24" s="40">
        <v>333</v>
      </c>
      <c r="AA24" s="40">
        <v>305</v>
      </c>
      <c r="AB24" s="40">
        <v>141</v>
      </c>
      <c r="AC24" s="40">
        <v>220</v>
      </c>
      <c r="AD24" s="40">
        <v>251</v>
      </c>
      <c r="AE24" s="40">
        <v>145</v>
      </c>
      <c r="AF24" s="40">
        <v>121</v>
      </c>
      <c r="AG24" s="40">
        <v>187</v>
      </c>
    </row>
    <row r="25" spans="1:33" s="6" customFormat="1" ht="30" customHeight="1">
      <c r="A25" s="231"/>
      <c r="B25" s="19" t="s">
        <v>131</v>
      </c>
      <c r="C25" s="10">
        <v>179</v>
      </c>
      <c r="D25" s="213">
        <v>267</v>
      </c>
      <c r="E25" s="27">
        <v>-88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56</v>
      </c>
      <c r="M25" s="8">
        <v>1</v>
      </c>
      <c r="N25" s="8">
        <v>23</v>
      </c>
      <c r="O25" s="8">
        <v>40</v>
      </c>
      <c r="P25" s="8">
        <v>63</v>
      </c>
      <c r="Q25" s="231"/>
      <c r="R25" s="18" t="s">
        <v>131</v>
      </c>
      <c r="S25" s="8">
        <v>0</v>
      </c>
      <c r="T25" s="8">
        <v>7</v>
      </c>
      <c r="U25" s="8">
        <v>0</v>
      </c>
      <c r="V25" s="8">
        <v>11</v>
      </c>
      <c r="W25" s="8">
        <v>18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11</v>
      </c>
      <c r="AE25" s="8">
        <v>11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2</v>
      </c>
      <c r="D26" s="212">
        <v>8</v>
      </c>
      <c r="E26" s="112">
        <v>-6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2</v>
      </c>
      <c r="P26" s="40">
        <v>2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0" t="s">
        <v>24</v>
      </c>
      <c r="B27" s="38" t="s">
        <v>133</v>
      </c>
      <c r="C27" s="39">
        <v>210</v>
      </c>
      <c r="D27" s="212">
        <v>228</v>
      </c>
      <c r="E27" s="112">
        <v>-18</v>
      </c>
      <c r="F27" s="42">
        <v>0</v>
      </c>
      <c r="G27" s="40">
        <v>14</v>
      </c>
      <c r="H27" s="40">
        <v>14</v>
      </c>
      <c r="I27" s="40">
        <v>0</v>
      </c>
      <c r="J27" s="40">
        <v>5</v>
      </c>
      <c r="K27" s="40">
        <v>5</v>
      </c>
      <c r="L27" s="40">
        <v>2</v>
      </c>
      <c r="M27" s="40">
        <v>12</v>
      </c>
      <c r="N27" s="40">
        <v>0</v>
      </c>
      <c r="O27" s="40">
        <v>23</v>
      </c>
      <c r="P27" s="40">
        <v>23</v>
      </c>
      <c r="Q27" s="230" t="s">
        <v>24</v>
      </c>
      <c r="R27" s="38" t="s">
        <v>133</v>
      </c>
      <c r="S27" s="40">
        <v>3</v>
      </c>
      <c r="T27" s="40">
        <v>1</v>
      </c>
      <c r="U27" s="40">
        <v>1</v>
      </c>
      <c r="V27" s="40">
        <v>20</v>
      </c>
      <c r="W27" s="40">
        <v>7</v>
      </c>
      <c r="X27" s="40">
        <v>58</v>
      </c>
      <c r="Y27" s="40">
        <v>7</v>
      </c>
      <c r="Z27" s="40">
        <v>10</v>
      </c>
      <c r="AA27" s="40">
        <v>5</v>
      </c>
      <c r="AB27" s="40">
        <v>11</v>
      </c>
      <c r="AC27" s="40">
        <v>4</v>
      </c>
      <c r="AD27" s="40">
        <v>13</v>
      </c>
      <c r="AE27" s="40">
        <v>6</v>
      </c>
      <c r="AF27" s="40">
        <v>7</v>
      </c>
      <c r="AG27" s="40">
        <v>1</v>
      </c>
    </row>
    <row r="28" spans="1:33" s="54" customFormat="1" ht="30" customHeight="1">
      <c r="A28" s="231"/>
      <c r="B28" s="19" t="s">
        <v>440</v>
      </c>
      <c r="C28" s="10">
        <v>26</v>
      </c>
      <c r="D28" s="213">
        <v>14</v>
      </c>
      <c r="E28" s="27">
        <v>12</v>
      </c>
      <c r="F28" s="9">
        <v>0</v>
      </c>
      <c r="G28" s="8">
        <v>0</v>
      </c>
      <c r="H28" s="8">
        <v>0</v>
      </c>
      <c r="I28" s="8">
        <v>0</v>
      </c>
      <c r="J28" s="8">
        <v>3</v>
      </c>
      <c r="K28" s="8">
        <v>3</v>
      </c>
      <c r="L28" s="8">
        <v>0</v>
      </c>
      <c r="M28" s="8">
        <v>9</v>
      </c>
      <c r="N28" s="8">
        <v>0</v>
      </c>
      <c r="O28" s="8">
        <v>1</v>
      </c>
      <c r="P28" s="8">
        <v>1</v>
      </c>
      <c r="Q28" s="231"/>
      <c r="R28" s="53" t="s">
        <v>440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6</v>
      </c>
      <c r="Y28" s="8">
        <v>4</v>
      </c>
      <c r="Z28" s="8">
        <v>0</v>
      </c>
      <c r="AA28" s="8">
        <v>0</v>
      </c>
      <c r="AB28" s="8">
        <v>0</v>
      </c>
      <c r="AC28" s="8">
        <v>0</v>
      </c>
      <c r="AD28" s="8">
        <v>1</v>
      </c>
      <c r="AE28" s="8">
        <v>2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57</v>
      </c>
      <c r="D29" s="214">
        <v>272</v>
      </c>
      <c r="E29" s="205">
        <v>-215</v>
      </c>
      <c r="F29" s="42">
        <v>0</v>
      </c>
      <c r="G29" s="40">
        <v>0</v>
      </c>
      <c r="H29" s="40">
        <v>0</v>
      </c>
      <c r="I29" s="40">
        <v>5</v>
      </c>
      <c r="J29" s="40">
        <v>7</v>
      </c>
      <c r="K29" s="40">
        <v>12</v>
      </c>
      <c r="L29" s="40">
        <v>0</v>
      </c>
      <c r="M29" s="40">
        <v>0</v>
      </c>
      <c r="N29" s="40">
        <v>8</v>
      </c>
      <c r="O29" s="40">
        <v>1</v>
      </c>
      <c r="P29" s="40">
        <v>9</v>
      </c>
      <c r="Q29" s="5" t="s">
        <v>34</v>
      </c>
      <c r="R29" s="43" t="s">
        <v>134</v>
      </c>
      <c r="S29" s="40">
        <v>6</v>
      </c>
      <c r="T29" s="40">
        <v>0</v>
      </c>
      <c r="U29" s="40">
        <v>0</v>
      </c>
      <c r="V29" s="40">
        <v>0</v>
      </c>
      <c r="W29" s="40">
        <v>5</v>
      </c>
      <c r="X29" s="40">
        <v>25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81"/>
      <c r="Q30" s="46"/>
    </row>
    <row r="31" spans="1:33" s="25" customFormat="1" ht="18.75">
      <c r="A31" s="46"/>
      <c r="D31" s="181"/>
      <c r="Q31" s="46"/>
    </row>
    <row r="32" spans="1:33" s="25" customFormat="1" ht="18.75">
      <c r="A32" s="46"/>
      <c r="D32" s="181"/>
      <c r="Q32" s="46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8"/>
  <sheetViews>
    <sheetView zoomScale="70" zoomScaleNormal="70" workbookViewId="0">
      <selection activeCell="F36" sqref="F3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559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26. BILANS BEZROBOTNYCH POWYŻEJ 50 ROKU ŻYCIA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23772</v>
      </c>
      <c r="D6" s="8">
        <v>23795</v>
      </c>
      <c r="E6" s="11">
        <v>-23</v>
      </c>
      <c r="F6" s="9">
        <v>2642</v>
      </c>
      <c r="G6" s="8">
        <v>879</v>
      </c>
      <c r="H6" s="8">
        <v>3521</v>
      </c>
      <c r="I6" s="8">
        <v>1528</v>
      </c>
      <c r="J6" s="8">
        <v>538</v>
      </c>
      <c r="K6" s="8">
        <v>2066</v>
      </c>
      <c r="L6" s="8">
        <v>1466</v>
      </c>
      <c r="M6" s="8">
        <v>869</v>
      </c>
      <c r="N6" s="8">
        <v>2333</v>
      </c>
      <c r="O6" s="8">
        <v>1607</v>
      </c>
      <c r="P6" s="8">
        <v>3940</v>
      </c>
      <c r="Q6" s="48" t="s">
        <v>12</v>
      </c>
      <c r="R6" s="18" t="s">
        <v>81</v>
      </c>
      <c r="S6" s="8">
        <v>787</v>
      </c>
      <c r="T6" s="8">
        <v>676</v>
      </c>
      <c r="U6" s="8">
        <v>641</v>
      </c>
      <c r="V6" s="8">
        <v>547</v>
      </c>
      <c r="W6" s="8">
        <v>2391</v>
      </c>
      <c r="X6" s="8">
        <v>942</v>
      </c>
      <c r="Y6" s="8">
        <v>524</v>
      </c>
      <c r="Z6" s="8">
        <v>994</v>
      </c>
      <c r="AA6" s="8">
        <v>623</v>
      </c>
      <c r="AB6" s="8">
        <v>480</v>
      </c>
      <c r="AC6" s="8">
        <v>508</v>
      </c>
      <c r="AD6" s="8">
        <v>844</v>
      </c>
      <c r="AE6" s="8">
        <v>574</v>
      </c>
      <c r="AF6" s="8">
        <v>488</v>
      </c>
      <c r="AG6" s="8">
        <v>891</v>
      </c>
    </row>
    <row r="7" spans="1:33" s="15" customFormat="1" ht="30" customHeight="1">
      <c r="A7" s="230" t="s">
        <v>17</v>
      </c>
      <c r="B7" s="38" t="s">
        <v>82</v>
      </c>
      <c r="C7" s="39">
        <v>2483</v>
      </c>
      <c r="D7" s="40">
        <v>2283</v>
      </c>
      <c r="E7" s="41">
        <v>200</v>
      </c>
      <c r="F7" s="42">
        <v>231</v>
      </c>
      <c r="G7" s="40">
        <v>94</v>
      </c>
      <c r="H7" s="40">
        <v>325</v>
      </c>
      <c r="I7" s="40">
        <v>167</v>
      </c>
      <c r="J7" s="40">
        <v>70</v>
      </c>
      <c r="K7" s="40">
        <v>237</v>
      </c>
      <c r="L7" s="40">
        <v>126</v>
      </c>
      <c r="M7" s="40">
        <v>152</v>
      </c>
      <c r="N7" s="40">
        <v>166</v>
      </c>
      <c r="O7" s="40">
        <v>124</v>
      </c>
      <c r="P7" s="40">
        <v>290</v>
      </c>
      <c r="Q7" s="230" t="s">
        <v>17</v>
      </c>
      <c r="R7" s="38" t="s">
        <v>82</v>
      </c>
      <c r="S7" s="40">
        <v>88</v>
      </c>
      <c r="T7" s="40">
        <v>91</v>
      </c>
      <c r="U7" s="40">
        <v>97</v>
      </c>
      <c r="V7" s="40">
        <v>44</v>
      </c>
      <c r="W7" s="40">
        <v>218</v>
      </c>
      <c r="X7" s="40">
        <v>97</v>
      </c>
      <c r="Y7" s="40">
        <v>52</v>
      </c>
      <c r="Z7" s="40">
        <v>91</v>
      </c>
      <c r="AA7" s="40">
        <v>94</v>
      </c>
      <c r="AB7" s="40">
        <v>86</v>
      </c>
      <c r="AC7" s="40">
        <v>77</v>
      </c>
      <c r="AD7" s="40">
        <v>124</v>
      </c>
      <c r="AE7" s="40">
        <v>52</v>
      </c>
      <c r="AF7" s="40">
        <v>50</v>
      </c>
      <c r="AG7" s="40">
        <v>92</v>
      </c>
    </row>
    <row r="8" spans="1:33" s="6" customFormat="1" ht="30" customHeight="1">
      <c r="A8" s="233"/>
      <c r="B8" s="18" t="s">
        <v>83</v>
      </c>
      <c r="C8" s="10">
        <v>131</v>
      </c>
      <c r="D8" s="8">
        <v>147</v>
      </c>
      <c r="E8" s="27">
        <v>-16</v>
      </c>
      <c r="F8" s="9">
        <v>28</v>
      </c>
      <c r="G8" s="8">
        <v>5</v>
      </c>
      <c r="H8" s="8">
        <v>33</v>
      </c>
      <c r="I8" s="8">
        <v>6</v>
      </c>
      <c r="J8" s="8">
        <v>1</v>
      </c>
      <c r="K8" s="8">
        <v>7</v>
      </c>
      <c r="L8" s="8">
        <v>9</v>
      </c>
      <c r="M8" s="8">
        <v>7</v>
      </c>
      <c r="N8" s="8">
        <v>7</v>
      </c>
      <c r="O8" s="8">
        <v>2</v>
      </c>
      <c r="P8" s="8">
        <v>9</v>
      </c>
      <c r="Q8" s="233"/>
      <c r="R8" s="18" t="s">
        <v>83</v>
      </c>
      <c r="S8" s="8">
        <v>3</v>
      </c>
      <c r="T8" s="8">
        <v>4</v>
      </c>
      <c r="U8" s="8">
        <v>4</v>
      </c>
      <c r="V8" s="8">
        <v>2</v>
      </c>
      <c r="W8" s="8">
        <v>13</v>
      </c>
      <c r="X8" s="8">
        <v>5</v>
      </c>
      <c r="Y8" s="8">
        <v>6</v>
      </c>
      <c r="Z8" s="8">
        <v>6</v>
      </c>
      <c r="AA8" s="8">
        <v>1</v>
      </c>
      <c r="AB8" s="8">
        <v>2</v>
      </c>
      <c r="AC8" s="8">
        <v>6</v>
      </c>
      <c r="AD8" s="8">
        <v>5</v>
      </c>
      <c r="AE8" s="8">
        <v>5</v>
      </c>
      <c r="AF8" s="8">
        <v>1</v>
      </c>
      <c r="AG8" s="8">
        <v>3</v>
      </c>
    </row>
    <row r="9" spans="1:33" s="157" customFormat="1" ht="30" customHeight="1">
      <c r="A9" s="233"/>
      <c r="B9" s="156" t="s">
        <v>84</v>
      </c>
      <c r="C9" s="10">
        <v>2352</v>
      </c>
      <c r="D9" s="8">
        <v>2136</v>
      </c>
      <c r="E9" s="27">
        <v>216</v>
      </c>
      <c r="F9" s="9">
        <v>203</v>
      </c>
      <c r="G9" s="8">
        <v>89</v>
      </c>
      <c r="H9" s="8">
        <v>292</v>
      </c>
      <c r="I9" s="8">
        <v>161</v>
      </c>
      <c r="J9" s="8">
        <v>69</v>
      </c>
      <c r="K9" s="8">
        <v>230</v>
      </c>
      <c r="L9" s="8">
        <v>117</v>
      </c>
      <c r="M9" s="8">
        <v>145</v>
      </c>
      <c r="N9" s="8">
        <v>159</v>
      </c>
      <c r="O9" s="8">
        <v>122</v>
      </c>
      <c r="P9" s="8">
        <v>281</v>
      </c>
      <c r="Q9" s="233"/>
      <c r="R9" s="156" t="s">
        <v>84</v>
      </c>
      <c r="S9" s="8">
        <v>85</v>
      </c>
      <c r="T9" s="8">
        <v>87</v>
      </c>
      <c r="U9" s="8">
        <v>93</v>
      </c>
      <c r="V9" s="8">
        <v>42</v>
      </c>
      <c r="W9" s="8">
        <v>205</v>
      </c>
      <c r="X9" s="8">
        <v>92</v>
      </c>
      <c r="Y9" s="8">
        <v>46</v>
      </c>
      <c r="Z9" s="8">
        <v>85</v>
      </c>
      <c r="AA9" s="8">
        <v>93</v>
      </c>
      <c r="AB9" s="8">
        <v>84</v>
      </c>
      <c r="AC9" s="8">
        <v>71</v>
      </c>
      <c r="AD9" s="8">
        <v>119</v>
      </c>
      <c r="AE9" s="8">
        <v>47</v>
      </c>
      <c r="AF9" s="8">
        <v>49</v>
      </c>
      <c r="AG9" s="8">
        <v>89</v>
      </c>
    </row>
    <row r="10" spans="1:33" s="157" customFormat="1" ht="30" customHeight="1">
      <c r="A10" s="233"/>
      <c r="B10" s="156" t="s">
        <v>85</v>
      </c>
      <c r="C10" s="158">
        <v>4</v>
      </c>
      <c r="D10" s="8">
        <v>1</v>
      </c>
      <c r="E10" s="27">
        <v>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1</v>
      </c>
      <c r="M10" s="8">
        <v>0</v>
      </c>
      <c r="N10" s="8">
        <v>0</v>
      </c>
      <c r="O10" s="8">
        <v>0</v>
      </c>
      <c r="P10" s="8">
        <v>0</v>
      </c>
      <c r="Q10" s="233"/>
      <c r="R10" s="156" t="s">
        <v>85</v>
      </c>
      <c r="S10" s="8">
        <v>0</v>
      </c>
      <c r="T10" s="8">
        <v>0</v>
      </c>
      <c r="U10" s="8">
        <v>0</v>
      </c>
      <c r="V10" s="8">
        <v>1</v>
      </c>
      <c r="W10" s="8">
        <v>1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3"/>
      <c r="B11" s="18" t="s">
        <v>86</v>
      </c>
      <c r="C11" s="10">
        <v>65</v>
      </c>
      <c r="D11" s="8">
        <v>87</v>
      </c>
      <c r="E11" s="11">
        <v>-22</v>
      </c>
      <c r="F11" s="9">
        <v>4</v>
      </c>
      <c r="G11" s="8">
        <v>6</v>
      </c>
      <c r="H11" s="8">
        <v>10</v>
      </c>
      <c r="I11" s="8">
        <v>1</v>
      </c>
      <c r="J11" s="8">
        <v>5</v>
      </c>
      <c r="K11" s="8">
        <v>6</v>
      </c>
      <c r="L11" s="8">
        <v>0</v>
      </c>
      <c r="M11" s="8">
        <v>0</v>
      </c>
      <c r="N11" s="8">
        <v>0</v>
      </c>
      <c r="O11" s="8">
        <v>5</v>
      </c>
      <c r="P11" s="8">
        <v>5</v>
      </c>
      <c r="Q11" s="233"/>
      <c r="R11" s="18" t="s">
        <v>86</v>
      </c>
      <c r="S11" s="8">
        <v>3</v>
      </c>
      <c r="T11" s="8">
        <v>2</v>
      </c>
      <c r="U11" s="8">
        <v>1</v>
      </c>
      <c r="V11" s="8">
        <v>0</v>
      </c>
      <c r="W11" s="8">
        <v>4</v>
      </c>
      <c r="X11" s="8">
        <v>4</v>
      </c>
      <c r="Y11" s="8">
        <v>0</v>
      </c>
      <c r="Z11" s="8">
        <v>6</v>
      </c>
      <c r="AA11" s="8">
        <v>5</v>
      </c>
      <c r="AB11" s="8">
        <v>0</v>
      </c>
      <c r="AC11" s="8">
        <v>11</v>
      </c>
      <c r="AD11" s="8">
        <v>5</v>
      </c>
      <c r="AE11" s="8">
        <v>1</v>
      </c>
      <c r="AF11" s="8">
        <v>0</v>
      </c>
      <c r="AG11" s="8">
        <v>2</v>
      </c>
    </row>
    <row r="12" spans="1:33" s="6" customFormat="1" ht="30" customHeight="1">
      <c r="A12" s="233"/>
      <c r="B12" s="18" t="s">
        <v>87</v>
      </c>
      <c r="C12" s="10">
        <v>168</v>
      </c>
      <c r="D12" s="8">
        <v>124</v>
      </c>
      <c r="E12" s="11">
        <v>44</v>
      </c>
      <c r="F12" s="9">
        <v>7</v>
      </c>
      <c r="G12" s="8">
        <v>1</v>
      </c>
      <c r="H12" s="8">
        <v>8</v>
      </c>
      <c r="I12" s="8">
        <v>13</v>
      </c>
      <c r="J12" s="8">
        <v>2</v>
      </c>
      <c r="K12" s="8">
        <v>15</v>
      </c>
      <c r="L12" s="8">
        <v>9</v>
      </c>
      <c r="M12" s="8">
        <v>12</v>
      </c>
      <c r="N12" s="8">
        <v>4</v>
      </c>
      <c r="O12" s="8">
        <v>2</v>
      </c>
      <c r="P12" s="8">
        <v>6</v>
      </c>
      <c r="Q12" s="233"/>
      <c r="R12" s="18" t="s">
        <v>87</v>
      </c>
      <c r="S12" s="8">
        <v>12</v>
      </c>
      <c r="T12" s="8">
        <v>4</v>
      </c>
      <c r="U12" s="8">
        <v>0</v>
      </c>
      <c r="V12" s="8">
        <v>2</v>
      </c>
      <c r="W12" s="8">
        <v>15</v>
      </c>
      <c r="X12" s="8">
        <v>17</v>
      </c>
      <c r="Y12" s="8">
        <v>3</v>
      </c>
      <c r="Z12" s="8">
        <v>10</v>
      </c>
      <c r="AA12" s="8">
        <v>20</v>
      </c>
      <c r="AB12" s="8">
        <v>2</v>
      </c>
      <c r="AC12" s="8">
        <v>1</v>
      </c>
      <c r="AD12" s="8">
        <v>16</v>
      </c>
      <c r="AE12" s="8">
        <v>4</v>
      </c>
      <c r="AF12" s="8">
        <v>0</v>
      </c>
      <c r="AG12" s="8">
        <v>12</v>
      </c>
    </row>
    <row r="13" spans="1:33" s="6" customFormat="1" ht="30" customHeight="1">
      <c r="A13" s="233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149</v>
      </c>
      <c r="D14" s="8">
        <v>142</v>
      </c>
      <c r="E14" s="11">
        <v>7</v>
      </c>
      <c r="F14" s="9">
        <v>0</v>
      </c>
      <c r="G14" s="8">
        <v>0</v>
      </c>
      <c r="H14" s="8">
        <v>0</v>
      </c>
      <c r="I14" s="8">
        <v>19</v>
      </c>
      <c r="J14" s="8">
        <v>6</v>
      </c>
      <c r="K14" s="8">
        <v>25</v>
      </c>
      <c r="L14" s="8">
        <v>2</v>
      </c>
      <c r="M14" s="8">
        <v>57</v>
      </c>
      <c r="N14" s="8">
        <v>37</v>
      </c>
      <c r="O14" s="8">
        <v>4</v>
      </c>
      <c r="P14" s="8">
        <v>41</v>
      </c>
      <c r="Q14" s="233"/>
      <c r="R14" s="18" t="s">
        <v>89</v>
      </c>
      <c r="S14" s="8">
        <v>2</v>
      </c>
      <c r="T14" s="8">
        <v>3</v>
      </c>
      <c r="U14" s="8">
        <v>7</v>
      </c>
      <c r="V14" s="8">
        <v>0</v>
      </c>
      <c r="W14" s="8">
        <v>7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2</v>
      </c>
      <c r="AE14" s="8">
        <v>0</v>
      </c>
      <c r="AF14" s="8">
        <v>3</v>
      </c>
      <c r="AG14" s="8">
        <v>0</v>
      </c>
    </row>
    <row r="15" spans="1:33" s="6" customFormat="1" ht="30" customHeight="1">
      <c r="A15" s="231"/>
      <c r="B15" s="18" t="s">
        <v>90</v>
      </c>
      <c r="C15" s="10">
        <v>154</v>
      </c>
      <c r="D15" s="8">
        <v>123</v>
      </c>
      <c r="E15" s="11">
        <v>31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39</v>
      </c>
      <c r="P15" s="8">
        <v>39</v>
      </c>
      <c r="Q15" s="231"/>
      <c r="R15" s="18" t="s">
        <v>90</v>
      </c>
      <c r="S15" s="8">
        <v>0</v>
      </c>
      <c r="T15" s="8">
        <v>1</v>
      </c>
      <c r="U15" s="8">
        <v>9</v>
      </c>
      <c r="V15" s="8">
        <v>3</v>
      </c>
      <c r="W15" s="8">
        <v>26</v>
      </c>
      <c r="X15" s="8">
        <v>8</v>
      </c>
      <c r="Y15" s="8">
        <v>4</v>
      </c>
      <c r="Z15" s="8">
        <v>2</v>
      </c>
      <c r="AA15" s="8">
        <v>21</v>
      </c>
      <c r="AB15" s="8">
        <v>15</v>
      </c>
      <c r="AC15" s="8">
        <v>3</v>
      </c>
      <c r="AD15" s="8">
        <v>16</v>
      </c>
      <c r="AE15" s="8">
        <v>1</v>
      </c>
      <c r="AF15" s="8">
        <v>4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1912</v>
      </c>
      <c r="D16" s="40">
        <v>2306</v>
      </c>
      <c r="E16" s="41">
        <v>-394</v>
      </c>
      <c r="F16" s="42">
        <v>237</v>
      </c>
      <c r="G16" s="40">
        <v>67</v>
      </c>
      <c r="H16" s="40">
        <v>304</v>
      </c>
      <c r="I16" s="40">
        <v>166</v>
      </c>
      <c r="J16" s="40">
        <v>57</v>
      </c>
      <c r="K16" s="40">
        <v>223</v>
      </c>
      <c r="L16" s="40">
        <v>107</v>
      </c>
      <c r="M16" s="40">
        <v>92</v>
      </c>
      <c r="N16" s="40">
        <v>143</v>
      </c>
      <c r="O16" s="40">
        <v>71</v>
      </c>
      <c r="P16" s="40">
        <v>214</v>
      </c>
      <c r="Q16" s="30" t="s">
        <v>19</v>
      </c>
      <c r="R16" s="38" t="s">
        <v>91</v>
      </c>
      <c r="S16" s="40">
        <v>51</v>
      </c>
      <c r="T16" s="40">
        <v>55</v>
      </c>
      <c r="U16" s="40">
        <v>58</v>
      </c>
      <c r="V16" s="40">
        <v>34</v>
      </c>
      <c r="W16" s="40">
        <v>189</v>
      </c>
      <c r="X16" s="40">
        <v>100</v>
      </c>
      <c r="Y16" s="40">
        <v>44</v>
      </c>
      <c r="Z16" s="40">
        <v>98</v>
      </c>
      <c r="AA16" s="40">
        <v>57</v>
      </c>
      <c r="AB16" s="40">
        <v>35</v>
      </c>
      <c r="AC16" s="40">
        <v>58</v>
      </c>
      <c r="AD16" s="40">
        <v>62</v>
      </c>
      <c r="AE16" s="40">
        <v>34</v>
      </c>
      <c r="AF16" s="40">
        <v>29</v>
      </c>
      <c r="AG16" s="40">
        <v>68</v>
      </c>
    </row>
    <row r="17" spans="1:33" s="6" customFormat="1" ht="30" customHeight="1">
      <c r="A17" s="30" t="s">
        <v>103</v>
      </c>
      <c r="B17" s="18" t="s">
        <v>101</v>
      </c>
      <c r="C17" s="10">
        <v>881</v>
      </c>
      <c r="D17" s="8">
        <v>1040</v>
      </c>
      <c r="E17" s="11">
        <v>-159</v>
      </c>
      <c r="F17" s="9">
        <v>97</v>
      </c>
      <c r="G17" s="8">
        <v>31</v>
      </c>
      <c r="H17" s="8">
        <v>128</v>
      </c>
      <c r="I17" s="8">
        <v>75</v>
      </c>
      <c r="J17" s="8">
        <v>29</v>
      </c>
      <c r="K17" s="8">
        <v>104</v>
      </c>
      <c r="L17" s="8">
        <v>64</v>
      </c>
      <c r="M17" s="8">
        <v>37</v>
      </c>
      <c r="N17" s="8">
        <v>52</v>
      </c>
      <c r="O17" s="8">
        <v>26</v>
      </c>
      <c r="P17" s="8">
        <v>78</v>
      </c>
      <c r="Q17" s="30" t="s">
        <v>103</v>
      </c>
      <c r="R17" s="18" t="s">
        <v>101</v>
      </c>
      <c r="S17" s="8">
        <v>21</v>
      </c>
      <c r="T17" s="8">
        <v>18</v>
      </c>
      <c r="U17" s="8">
        <v>17</v>
      </c>
      <c r="V17" s="8">
        <v>19</v>
      </c>
      <c r="W17" s="8">
        <v>92</v>
      </c>
      <c r="X17" s="8">
        <v>55</v>
      </c>
      <c r="Y17" s="8">
        <v>22</v>
      </c>
      <c r="Z17" s="8">
        <v>29</v>
      </c>
      <c r="AA17" s="8">
        <v>35</v>
      </c>
      <c r="AB17" s="8">
        <v>17</v>
      </c>
      <c r="AC17" s="8">
        <v>38</v>
      </c>
      <c r="AD17" s="8">
        <v>32</v>
      </c>
      <c r="AE17" s="8">
        <v>20</v>
      </c>
      <c r="AF17" s="8">
        <v>15</v>
      </c>
      <c r="AG17" s="8">
        <v>40</v>
      </c>
    </row>
    <row r="18" spans="1:33" s="6" customFormat="1" ht="30" customHeight="1">
      <c r="A18" s="30"/>
      <c r="B18" s="18" t="s">
        <v>114</v>
      </c>
      <c r="C18" s="10">
        <v>654</v>
      </c>
      <c r="D18" s="8">
        <v>798</v>
      </c>
      <c r="E18" s="11">
        <v>-144</v>
      </c>
      <c r="F18" s="9">
        <v>82</v>
      </c>
      <c r="G18" s="8">
        <v>24</v>
      </c>
      <c r="H18" s="8">
        <v>106</v>
      </c>
      <c r="I18" s="8">
        <v>51</v>
      </c>
      <c r="J18" s="8">
        <v>22</v>
      </c>
      <c r="K18" s="8">
        <v>73</v>
      </c>
      <c r="L18" s="8">
        <v>62</v>
      </c>
      <c r="M18" s="8">
        <v>9</v>
      </c>
      <c r="N18" s="8">
        <v>38</v>
      </c>
      <c r="O18" s="8">
        <v>19</v>
      </c>
      <c r="P18" s="8">
        <v>57</v>
      </c>
      <c r="Q18" s="30"/>
      <c r="R18" s="18" t="s">
        <v>114</v>
      </c>
      <c r="S18" s="8">
        <v>20</v>
      </c>
      <c r="T18" s="8">
        <v>15</v>
      </c>
      <c r="U18" s="8">
        <v>11</v>
      </c>
      <c r="V18" s="8">
        <v>14</v>
      </c>
      <c r="W18" s="8">
        <v>70</v>
      </c>
      <c r="X18" s="8">
        <v>22</v>
      </c>
      <c r="Y18" s="8">
        <v>20</v>
      </c>
      <c r="Z18" s="8">
        <v>25</v>
      </c>
      <c r="AA18" s="8">
        <v>32</v>
      </c>
      <c r="AB18" s="8">
        <v>12</v>
      </c>
      <c r="AC18" s="8">
        <v>15</v>
      </c>
      <c r="AD18" s="8">
        <v>30</v>
      </c>
      <c r="AE18" s="8">
        <v>15</v>
      </c>
      <c r="AF18" s="8">
        <v>13</v>
      </c>
      <c r="AG18" s="8">
        <v>33</v>
      </c>
    </row>
    <row r="19" spans="1:33" s="6" customFormat="1" ht="30" customHeight="1">
      <c r="A19" s="30"/>
      <c r="B19" s="18" t="s">
        <v>115</v>
      </c>
      <c r="C19" s="10">
        <v>227</v>
      </c>
      <c r="D19" s="8">
        <v>242</v>
      </c>
      <c r="E19" s="11">
        <v>-15</v>
      </c>
      <c r="F19" s="9">
        <v>15</v>
      </c>
      <c r="G19" s="8">
        <v>7</v>
      </c>
      <c r="H19" s="8">
        <v>22</v>
      </c>
      <c r="I19" s="8">
        <v>24</v>
      </c>
      <c r="J19" s="8">
        <v>7</v>
      </c>
      <c r="K19" s="8">
        <v>31</v>
      </c>
      <c r="L19" s="8">
        <v>2</v>
      </c>
      <c r="M19" s="8">
        <v>28</v>
      </c>
      <c r="N19" s="8">
        <v>14</v>
      </c>
      <c r="O19" s="8">
        <v>7</v>
      </c>
      <c r="P19" s="8">
        <v>21</v>
      </c>
      <c r="Q19" s="30"/>
      <c r="R19" s="18" t="s">
        <v>115</v>
      </c>
      <c r="S19" s="8">
        <v>1</v>
      </c>
      <c r="T19" s="8">
        <v>3</v>
      </c>
      <c r="U19" s="8">
        <v>6</v>
      </c>
      <c r="V19" s="8">
        <v>5</v>
      </c>
      <c r="W19" s="8">
        <v>22</v>
      </c>
      <c r="X19" s="8">
        <v>33</v>
      </c>
      <c r="Y19" s="8">
        <v>2</v>
      </c>
      <c r="Z19" s="8">
        <v>4</v>
      </c>
      <c r="AA19" s="8">
        <v>3</v>
      </c>
      <c r="AB19" s="8">
        <v>5</v>
      </c>
      <c r="AC19" s="8">
        <v>23</v>
      </c>
      <c r="AD19" s="8">
        <v>2</v>
      </c>
      <c r="AE19" s="8">
        <v>5</v>
      </c>
      <c r="AF19" s="8">
        <v>2</v>
      </c>
      <c r="AG19" s="8">
        <v>7</v>
      </c>
    </row>
    <row r="20" spans="1:33" s="6" customFormat="1" ht="30" customHeight="1">
      <c r="A20" s="30" t="s">
        <v>104</v>
      </c>
      <c r="B20" s="18" t="s">
        <v>102</v>
      </c>
      <c r="C20" s="10">
        <v>121</v>
      </c>
      <c r="D20" s="8">
        <v>280</v>
      </c>
      <c r="E20" s="11">
        <v>-159</v>
      </c>
      <c r="F20" s="9">
        <v>0</v>
      </c>
      <c r="G20" s="8">
        <v>2</v>
      </c>
      <c r="H20" s="8">
        <v>2</v>
      </c>
      <c r="I20" s="8">
        <v>20</v>
      </c>
      <c r="J20" s="8">
        <v>10</v>
      </c>
      <c r="K20" s="8">
        <v>30</v>
      </c>
      <c r="L20" s="8">
        <v>0</v>
      </c>
      <c r="M20" s="8">
        <v>19</v>
      </c>
      <c r="N20" s="8">
        <v>8</v>
      </c>
      <c r="O20" s="8">
        <v>3</v>
      </c>
      <c r="P20" s="8">
        <v>11</v>
      </c>
      <c r="Q20" s="30" t="s">
        <v>104</v>
      </c>
      <c r="R20" s="18" t="s">
        <v>102</v>
      </c>
      <c r="S20" s="8">
        <v>2</v>
      </c>
      <c r="T20" s="8">
        <v>6</v>
      </c>
      <c r="U20" s="8">
        <v>8</v>
      </c>
      <c r="V20" s="8">
        <v>0</v>
      </c>
      <c r="W20" s="8">
        <v>9</v>
      </c>
      <c r="X20" s="8">
        <v>7</v>
      </c>
      <c r="Y20" s="8">
        <v>3</v>
      </c>
      <c r="Z20" s="8">
        <v>5</v>
      </c>
      <c r="AA20" s="8">
        <v>8</v>
      </c>
      <c r="AB20" s="8">
        <v>2</v>
      </c>
      <c r="AC20" s="8">
        <v>3</v>
      </c>
      <c r="AD20" s="8">
        <v>0</v>
      </c>
      <c r="AE20" s="8">
        <v>0</v>
      </c>
      <c r="AF20" s="8">
        <v>4</v>
      </c>
      <c r="AG20" s="8">
        <v>2</v>
      </c>
    </row>
    <row r="21" spans="1:33" s="6" customFormat="1" ht="56.25">
      <c r="A21" s="30" t="s">
        <v>105</v>
      </c>
      <c r="B21" s="18" t="s">
        <v>438</v>
      </c>
      <c r="C21" s="10">
        <v>56</v>
      </c>
      <c r="D21" s="8">
        <v>48</v>
      </c>
      <c r="E21" s="11">
        <v>8</v>
      </c>
      <c r="F21" s="9">
        <v>8</v>
      </c>
      <c r="G21" s="8">
        <v>0</v>
      </c>
      <c r="H21" s="8">
        <v>8</v>
      </c>
      <c r="I21" s="8">
        <v>2</v>
      </c>
      <c r="J21" s="8">
        <v>0</v>
      </c>
      <c r="K21" s="8">
        <v>2</v>
      </c>
      <c r="L21" s="8">
        <v>1</v>
      </c>
      <c r="M21" s="8">
        <v>3</v>
      </c>
      <c r="N21" s="8">
        <v>7</v>
      </c>
      <c r="O21" s="8">
        <v>2</v>
      </c>
      <c r="P21" s="8">
        <v>9</v>
      </c>
      <c r="Q21" s="30" t="s">
        <v>105</v>
      </c>
      <c r="R21" s="18" t="s">
        <v>438</v>
      </c>
      <c r="S21" s="8">
        <v>6</v>
      </c>
      <c r="T21" s="8">
        <v>2</v>
      </c>
      <c r="U21" s="8">
        <v>4</v>
      </c>
      <c r="V21" s="8">
        <v>0</v>
      </c>
      <c r="W21" s="8">
        <v>5</v>
      </c>
      <c r="X21" s="8">
        <v>6</v>
      </c>
      <c r="Y21" s="8">
        <v>1</v>
      </c>
      <c r="Z21" s="8">
        <v>2</v>
      </c>
      <c r="AA21" s="8">
        <v>0</v>
      </c>
      <c r="AB21" s="8">
        <v>2</v>
      </c>
      <c r="AC21" s="8">
        <v>0</v>
      </c>
      <c r="AD21" s="8">
        <v>2</v>
      </c>
      <c r="AE21" s="8">
        <v>0</v>
      </c>
      <c r="AF21" s="8">
        <v>3</v>
      </c>
      <c r="AG21" s="8">
        <v>0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289</v>
      </c>
      <c r="D23" s="8">
        <v>363</v>
      </c>
      <c r="E23" s="11">
        <v>-74</v>
      </c>
      <c r="F23" s="9">
        <v>56</v>
      </c>
      <c r="G23" s="8">
        <v>15</v>
      </c>
      <c r="H23" s="8">
        <v>71</v>
      </c>
      <c r="I23" s="8">
        <v>22</v>
      </c>
      <c r="J23" s="8">
        <v>5</v>
      </c>
      <c r="K23" s="8">
        <v>27</v>
      </c>
      <c r="L23" s="8">
        <v>21</v>
      </c>
      <c r="M23" s="8">
        <v>9</v>
      </c>
      <c r="N23" s="8">
        <v>28</v>
      </c>
      <c r="O23" s="8">
        <v>9</v>
      </c>
      <c r="P23" s="8">
        <v>37</v>
      </c>
      <c r="Q23" s="30" t="s">
        <v>107</v>
      </c>
      <c r="R23" s="18" t="s">
        <v>93</v>
      </c>
      <c r="S23" s="8">
        <v>7</v>
      </c>
      <c r="T23" s="8">
        <v>7</v>
      </c>
      <c r="U23" s="8">
        <v>7</v>
      </c>
      <c r="V23" s="8">
        <v>5</v>
      </c>
      <c r="W23" s="8">
        <v>33</v>
      </c>
      <c r="X23" s="8">
        <v>8</v>
      </c>
      <c r="Y23" s="8">
        <v>1</v>
      </c>
      <c r="Z23" s="8">
        <v>16</v>
      </c>
      <c r="AA23" s="8">
        <v>4</v>
      </c>
      <c r="AB23" s="8">
        <v>2</v>
      </c>
      <c r="AC23" s="8">
        <v>4</v>
      </c>
      <c r="AD23" s="8">
        <v>12</v>
      </c>
      <c r="AE23" s="8">
        <v>2</v>
      </c>
      <c r="AF23" s="8">
        <v>3</v>
      </c>
      <c r="AG23" s="8">
        <v>13</v>
      </c>
    </row>
    <row r="24" spans="1:33" s="6" customFormat="1" ht="30" customHeight="1">
      <c r="A24" s="30" t="s">
        <v>108</v>
      </c>
      <c r="B24" s="18" t="s">
        <v>94</v>
      </c>
      <c r="C24" s="10">
        <v>134</v>
      </c>
      <c r="D24" s="8">
        <v>119</v>
      </c>
      <c r="E24" s="11">
        <v>15</v>
      </c>
      <c r="F24" s="9">
        <v>10</v>
      </c>
      <c r="G24" s="8">
        <v>3</v>
      </c>
      <c r="H24" s="8">
        <v>13</v>
      </c>
      <c r="I24" s="8">
        <v>11</v>
      </c>
      <c r="J24" s="8">
        <v>3</v>
      </c>
      <c r="K24" s="8">
        <v>14</v>
      </c>
      <c r="L24" s="8">
        <v>2</v>
      </c>
      <c r="M24" s="8">
        <v>9</v>
      </c>
      <c r="N24" s="8">
        <v>14</v>
      </c>
      <c r="O24" s="8">
        <v>4</v>
      </c>
      <c r="P24" s="177">
        <v>18</v>
      </c>
      <c r="Q24" s="30" t="s">
        <v>108</v>
      </c>
      <c r="R24" s="18" t="s">
        <v>94</v>
      </c>
      <c r="S24" s="8">
        <v>2</v>
      </c>
      <c r="T24" s="8">
        <v>7</v>
      </c>
      <c r="U24" s="8">
        <v>3</v>
      </c>
      <c r="V24" s="8">
        <v>2</v>
      </c>
      <c r="W24" s="8">
        <v>19</v>
      </c>
      <c r="X24" s="8">
        <v>7</v>
      </c>
      <c r="Y24" s="8">
        <v>4</v>
      </c>
      <c r="Z24" s="8">
        <v>17</v>
      </c>
      <c r="AA24" s="8">
        <v>2</v>
      </c>
      <c r="AB24" s="8">
        <v>3</v>
      </c>
      <c r="AC24" s="8">
        <v>1</v>
      </c>
      <c r="AD24" s="8">
        <v>3</v>
      </c>
      <c r="AE24" s="8">
        <v>4</v>
      </c>
      <c r="AF24" s="8">
        <v>1</v>
      </c>
      <c r="AG24" s="8">
        <v>3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117</v>
      </c>
      <c r="D26" s="8">
        <v>106</v>
      </c>
      <c r="E26" s="11">
        <v>11</v>
      </c>
      <c r="F26" s="9">
        <v>20</v>
      </c>
      <c r="G26" s="8">
        <v>5</v>
      </c>
      <c r="H26" s="8">
        <v>25</v>
      </c>
      <c r="I26" s="8">
        <v>9</v>
      </c>
      <c r="J26" s="8">
        <v>5</v>
      </c>
      <c r="K26" s="8">
        <v>14</v>
      </c>
      <c r="L26" s="8">
        <v>5</v>
      </c>
      <c r="M26" s="8">
        <v>4</v>
      </c>
      <c r="N26" s="8">
        <v>12</v>
      </c>
      <c r="O26" s="8">
        <v>11</v>
      </c>
      <c r="P26" s="8">
        <v>23</v>
      </c>
      <c r="Q26" s="30" t="s">
        <v>110</v>
      </c>
      <c r="R26" s="18" t="s">
        <v>96</v>
      </c>
      <c r="S26" s="8">
        <v>5</v>
      </c>
      <c r="T26" s="8">
        <v>3</v>
      </c>
      <c r="U26" s="8">
        <v>4</v>
      </c>
      <c r="V26" s="8">
        <v>1</v>
      </c>
      <c r="W26" s="8">
        <v>6</v>
      </c>
      <c r="X26" s="8">
        <v>5</v>
      </c>
      <c r="Y26" s="8">
        <v>2</v>
      </c>
      <c r="Z26" s="8">
        <v>4</v>
      </c>
      <c r="AA26" s="8">
        <v>2</v>
      </c>
      <c r="AB26" s="8">
        <v>2</v>
      </c>
      <c r="AC26" s="8">
        <v>6</v>
      </c>
      <c r="AD26" s="8">
        <v>1</v>
      </c>
      <c r="AE26" s="8">
        <v>2</v>
      </c>
      <c r="AF26" s="8">
        <v>1</v>
      </c>
      <c r="AG26" s="8">
        <v>2</v>
      </c>
    </row>
    <row r="27" spans="1:33" s="6" customFormat="1" ht="30" customHeight="1">
      <c r="A27" s="30" t="s">
        <v>111</v>
      </c>
      <c r="B27" s="18" t="s">
        <v>97</v>
      </c>
      <c r="C27" s="10">
        <v>53</v>
      </c>
      <c r="D27" s="8">
        <v>57</v>
      </c>
      <c r="E27" s="11">
        <v>-4</v>
      </c>
      <c r="F27" s="9">
        <v>11</v>
      </c>
      <c r="G27" s="8">
        <v>1</v>
      </c>
      <c r="H27" s="8">
        <v>12</v>
      </c>
      <c r="I27" s="8">
        <v>2</v>
      </c>
      <c r="J27" s="8">
        <v>1</v>
      </c>
      <c r="K27" s="8">
        <v>3</v>
      </c>
      <c r="L27" s="8">
        <v>4</v>
      </c>
      <c r="M27" s="8">
        <v>3</v>
      </c>
      <c r="N27" s="8">
        <v>1</v>
      </c>
      <c r="O27" s="8">
        <v>3</v>
      </c>
      <c r="P27" s="8">
        <v>4</v>
      </c>
      <c r="Q27" s="30" t="s">
        <v>111</v>
      </c>
      <c r="R27" s="18" t="s">
        <v>97</v>
      </c>
      <c r="S27" s="8">
        <v>1</v>
      </c>
      <c r="T27" s="8">
        <v>4</v>
      </c>
      <c r="U27" s="8">
        <v>2</v>
      </c>
      <c r="V27" s="8">
        <v>0</v>
      </c>
      <c r="W27" s="8">
        <v>10</v>
      </c>
      <c r="X27" s="8">
        <v>2</v>
      </c>
      <c r="Y27" s="8">
        <v>3</v>
      </c>
      <c r="Z27" s="8">
        <v>0</v>
      </c>
      <c r="AA27" s="8">
        <v>1</v>
      </c>
      <c r="AB27" s="8">
        <v>0</v>
      </c>
      <c r="AC27" s="8">
        <v>0</v>
      </c>
      <c r="AD27" s="8">
        <v>1</v>
      </c>
      <c r="AE27" s="8">
        <v>0</v>
      </c>
      <c r="AF27" s="8">
        <v>1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101</v>
      </c>
      <c r="D28" s="8">
        <v>111</v>
      </c>
      <c r="E28" s="11">
        <v>-10</v>
      </c>
      <c r="F28" s="9">
        <v>22</v>
      </c>
      <c r="G28" s="8">
        <v>6</v>
      </c>
      <c r="H28" s="8">
        <v>28</v>
      </c>
      <c r="I28" s="8">
        <v>6</v>
      </c>
      <c r="J28" s="8">
        <v>1</v>
      </c>
      <c r="K28" s="8">
        <v>7</v>
      </c>
      <c r="L28" s="8">
        <v>4</v>
      </c>
      <c r="M28" s="8">
        <v>3</v>
      </c>
      <c r="N28" s="8">
        <v>7</v>
      </c>
      <c r="O28" s="8">
        <v>1</v>
      </c>
      <c r="P28" s="8">
        <v>8</v>
      </c>
      <c r="Q28" s="30" t="s">
        <v>112</v>
      </c>
      <c r="R28" s="18" t="s">
        <v>98</v>
      </c>
      <c r="S28" s="8">
        <v>4</v>
      </c>
      <c r="T28" s="8">
        <v>3</v>
      </c>
      <c r="U28" s="8">
        <v>4</v>
      </c>
      <c r="V28" s="8">
        <v>3</v>
      </c>
      <c r="W28" s="8">
        <v>6</v>
      </c>
      <c r="X28" s="8">
        <v>4</v>
      </c>
      <c r="Y28" s="8">
        <v>5</v>
      </c>
      <c r="Z28" s="8">
        <v>4</v>
      </c>
      <c r="AA28" s="8">
        <v>2</v>
      </c>
      <c r="AB28" s="8">
        <v>6</v>
      </c>
      <c r="AC28" s="8">
        <v>2</v>
      </c>
      <c r="AD28" s="8">
        <v>4</v>
      </c>
      <c r="AE28" s="8">
        <v>2</v>
      </c>
      <c r="AF28" s="8">
        <v>0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160</v>
      </c>
      <c r="D29" s="8">
        <v>182</v>
      </c>
      <c r="E29" s="11">
        <v>-22</v>
      </c>
      <c r="F29" s="9">
        <v>13</v>
      </c>
      <c r="G29" s="8">
        <v>4</v>
      </c>
      <c r="H29" s="8">
        <v>17</v>
      </c>
      <c r="I29" s="8">
        <v>19</v>
      </c>
      <c r="J29" s="8">
        <v>3</v>
      </c>
      <c r="K29" s="8">
        <v>22</v>
      </c>
      <c r="L29" s="8">
        <v>6</v>
      </c>
      <c r="M29" s="8">
        <v>5</v>
      </c>
      <c r="N29" s="8">
        <v>14</v>
      </c>
      <c r="O29" s="8">
        <v>12</v>
      </c>
      <c r="P29" s="8">
        <v>26</v>
      </c>
      <c r="Q29" s="31" t="s">
        <v>126</v>
      </c>
      <c r="R29" s="18" t="s">
        <v>99</v>
      </c>
      <c r="S29" s="8">
        <v>3</v>
      </c>
      <c r="T29" s="8">
        <v>5</v>
      </c>
      <c r="U29" s="8">
        <v>9</v>
      </c>
      <c r="V29" s="8">
        <v>4</v>
      </c>
      <c r="W29" s="8">
        <v>9</v>
      </c>
      <c r="X29" s="8">
        <v>6</v>
      </c>
      <c r="Y29" s="8">
        <v>3</v>
      </c>
      <c r="Z29" s="8">
        <v>21</v>
      </c>
      <c r="AA29" s="8">
        <v>3</v>
      </c>
      <c r="AB29" s="8">
        <v>1</v>
      </c>
      <c r="AC29" s="8">
        <v>4</v>
      </c>
      <c r="AD29" s="8">
        <v>7</v>
      </c>
      <c r="AE29" s="8">
        <v>4</v>
      </c>
      <c r="AF29" s="8">
        <v>1</v>
      </c>
      <c r="AG29" s="8">
        <v>4</v>
      </c>
    </row>
    <row r="30" spans="1:33" s="45" customFormat="1" ht="30" customHeight="1">
      <c r="A30" s="269" t="s">
        <v>22</v>
      </c>
      <c r="B30" s="38" t="s">
        <v>100</v>
      </c>
      <c r="C30" s="39">
        <v>24343</v>
      </c>
      <c r="D30" s="40">
        <v>23772</v>
      </c>
      <c r="E30" s="41">
        <v>571</v>
      </c>
      <c r="F30" s="42">
        <v>2636</v>
      </c>
      <c r="G30" s="40">
        <v>906</v>
      </c>
      <c r="H30" s="40">
        <v>3542</v>
      </c>
      <c r="I30" s="40">
        <v>1529</v>
      </c>
      <c r="J30" s="40">
        <v>551</v>
      </c>
      <c r="K30" s="40">
        <v>2080</v>
      </c>
      <c r="L30" s="40">
        <v>1485</v>
      </c>
      <c r="M30" s="40">
        <v>929</v>
      </c>
      <c r="N30" s="40">
        <v>2356</v>
      </c>
      <c r="O30" s="40">
        <v>1660</v>
      </c>
      <c r="P30" s="40">
        <v>4016</v>
      </c>
      <c r="Q30" s="230" t="s">
        <v>22</v>
      </c>
      <c r="R30" s="43" t="s">
        <v>100</v>
      </c>
      <c r="S30" s="40">
        <v>824</v>
      </c>
      <c r="T30" s="40">
        <v>712</v>
      </c>
      <c r="U30" s="40">
        <v>680</v>
      </c>
      <c r="V30" s="40">
        <v>557</v>
      </c>
      <c r="W30" s="40">
        <v>2420</v>
      </c>
      <c r="X30" s="40">
        <v>939</v>
      </c>
      <c r="Y30" s="40">
        <v>532</v>
      </c>
      <c r="Z30" s="40">
        <v>987</v>
      </c>
      <c r="AA30" s="40">
        <v>660</v>
      </c>
      <c r="AB30" s="40">
        <v>531</v>
      </c>
      <c r="AC30" s="40">
        <v>527</v>
      </c>
      <c r="AD30" s="40">
        <v>906</v>
      </c>
      <c r="AE30" s="40">
        <v>592</v>
      </c>
      <c r="AF30" s="40">
        <v>509</v>
      </c>
      <c r="AG30" s="40">
        <v>915</v>
      </c>
    </row>
    <row r="31" spans="1:33" s="55" customFormat="1" ht="30" customHeight="1" thickBot="1">
      <c r="A31" s="270"/>
      <c r="B31" s="18" t="s">
        <v>113</v>
      </c>
      <c r="C31" s="12">
        <v>2205</v>
      </c>
      <c r="D31" s="13">
        <v>2240</v>
      </c>
      <c r="E31" s="14">
        <v>-35</v>
      </c>
      <c r="F31" s="9">
        <v>395</v>
      </c>
      <c r="G31" s="8">
        <v>135</v>
      </c>
      <c r="H31" s="8">
        <v>530</v>
      </c>
      <c r="I31" s="8">
        <v>103</v>
      </c>
      <c r="J31" s="8">
        <v>35</v>
      </c>
      <c r="K31" s="8">
        <v>138</v>
      </c>
      <c r="L31" s="8">
        <v>148</v>
      </c>
      <c r="M31" s="8">
        <v>97</v>
      </c>
      <c r="N31" s="8">
        <v>181</v>
      </c>
      <c r="O31" s="8">
        <v>167</v>
      </c>
      <c r="P31" s="8">
        <v>348</v>
      </c>
      <c r="Q31" s="231"/>
      <c r="R31" s="53" t="s">
        <v>113</v>
      </c>
      <c r="S31" s="8">
        <v>62</v>
      </c>
      <c r="T31" s="8">
        <v>56</v>
      </c>
      <c r="U31" s="8">
        <v>43</v>
      </c>
      <c r="V31" s="8">
        <v>42</v>
      </c>
      <c r="W31" s="8">
        <v>201</v>
      </c>
      <c r="X31" s="8">
        <v>65</v>
      </c>
      <c r="Y31" s="8">
        <v>45</v>
      </c>
      <c r="Z31" s="8">
        <v>82</v>
      </c>
      <c r="AA31" s="8">
        <v>67</v>
      </c>
      <c r="AB31" s="8">
        <v>27</v>
      </c>
      <c r="AC31" s="8">
        <v>33</v>
      </c>
      <c r="AD31" s="8">
        <v>70</v>
      </c>
      <c r="AE31" s="8">
        <v>53</v>
      </c>
      <c r="AF31" s="8">
        <v>39</v>
      </c>
      <c r="AG31" s="8">
        <v>59</v>
      </c>
    </row>
    <row r="32" spans="1:33" s="183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160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558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27. PODJĘCIA PRACY I AKTYWIZACJA BEZROBOTNYCH POWYŻEJ 50 ROKU ŻYCIA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116</v>
      </c>
      <c r="C6" s="39">
        <v>881</v>
      </c>
      <c r="D6" s="40">
        <v>1040</v>
      </c>
      <c r="E6" s="41">
        <v>-159</v>
      </c>
      <c r="F6" s="42">
        <v>97</v>
      </c>
      <c r="G6" s="40">
        <v>31</v>
      </c>
      <c r="H6" s="40">
        <v>128</v>
      </c>
      <c r="I6" s="40">
        <v>75</v>
      </c>
      <c r="J6" s="40">
        <v>29</v>
      </c>
      <c r="K6" s="40">
        <v>104</v>
      </c>
      <c r="L6" s="40">
        <v>64</v>
      </c>
      <c r="M6" s="40">
        <v>37</v>
      </c>
      <c r="N6" s="40">
        <v>52</v>
      </c>
      <c r="O6" s="40">
        <v>26</v>
      </c>
      <c r="P6" s="40">
        <v>78</v>
      </c>
      <c r="Q6" s="3" t="s">
        <v>12</v>
      </c>
      <c r="R6" s="38" t="s">
        <v>116</v>
      </c>
      <c r="S6" s="40">
        <v>21</v>
      </c>
      <c r="T6" s="40">
        <v>18</v>
      </c>
      <c r="U6" s="40">
        <v>17</v>
      </c>
      <c r="V6" s="40">
        <v>19</v>
      </c>
      <c r="W6" s="40">
        <v>92</v>
      </c>
      <c r="X6" s="40">
        <v>55</v>
      </c>
      <c r="Y6" s="40">
        <v>22</v>
      </c>
      <c r="Z6" s="40">
        <v>29</v>
      </c>
      <c r="AA6" s="40">
        <v>35</v>
      </c>
      <c r="AB6" s="40">
        <v>17</v>
      </c>
      <c r="AC6" s="40">
        <v>38</v>
      </c>
      <c r="AD6" s="40">
        <v>32</v>
      </c>
      <c r="AE6" s="40">
        <v>20</v>
      </c>
      <c r="AF6" s="40">
        <v>15</v>
      </c>
      <c r="AG6" s="40">
        <v>40</v>
      </c>
    </row>
    <row r="7" spans="1:33" s="6" customFormat="1" ht="30" customHeight="1">
      <c r="A7" s="4" t="s">
        <v>188</v>
      </c>
      <c r="B7" s="18" t="s">
        <v>271</v>
      </c>
      <c r="C7" s="10">
        <v>654</v>
      </c>
      <c r="D7" s="8">
        <v>798</v>
      </c>
      <c r="E7" s="11">
        <v>-144</v>
      </c>
      <c r="F7" s="9">
        <v>82</v>
      </c>
      <c r="G7" s="8">
        <v>24</v>
      </c>
      <c r="H7" s="8">
        <v>106</v>
      </c>
      <c r="I7" s="8">
        <v>51</v>
      </c>
      <c r="J7" s="8">
        <v>22</v>
      </c>
      <c r="K7" s="8">
        <v>73</v>
      </c>
      <c r="L7" s="8">
        <v>62</v>
      </c>
      <c r="M7" s="8">
        <v>9</v>
      </c>
      <c r="N7" s="8">
        <v>38</v>
      </c>
      <c r="O7" s="8">
        <v>19</v>
      </c>
      <c r="P7" s="8">
        <v>57</v>
      </c>
      <c r="Q7" s="4" t="s">
        <v>188</v>
      </c>
      <c r="R7" s="18" t="s">
        <v>271</v>
      </c>
      <c r="S7" s="8">
        <v>20</v>
      </c>
      <c r="T7" s="8">
        <v>15</v>
      </c>
      <c r="U7" s="8">
        <v>11</v>
      </c>
      <c r="V7" s="8">
        <v>14</v>
      </c>
      <c r="W7" s="8">
        <v>70</v>
      </c>
      <c r="X7" s="8">
        <v>22</v>
      </c>
      <c r="Y7" s="8">
        <v>20</v>
      </c>
      <c r="Z7" s="8">
        <v>25</v>
      </c>
      <c r="AA7" s="8">
        <v>32</v>
      </c>
      <c r="AB7" s="8">
        <v>12</v>
      </c>
      <c r="AC7" s="8">
        <v>15</v>
      </c>
      <c r="AD7" s="8">
        <v>30</v>
      </c>
      <c r="AE7" s="8">
        <v>15</v>
      </c>
      <c r="AF7" s="8">
        <v>13</v>
      </c>
      <c r="AG7" s="8">
        <v>33</v>
      </c>
    </row>
    <row r="8" spans="1:33" s="6" customFormat="1" ht="30" customHeight="1">
      <c r="A8" s="4"/>
      <c r="B8" s="19" t="s">
        <v>127</v>
      </c>
      <c r="C8" s="10">
        <v>19</v>
      </c>
      <c r="D8" s="168">
        <v>23</v>
      </c>
      <c r="E8" s="27">
        <v>-4</v>
      </c>
      <c r="F8" s="9">
        <v>1</v>
      </c>
      <c r="G8" s="8">
        <v>1</v>
      </c>
      <c r="H8" s="8">
        <v>2</v>
      </c>
      <c r="I8" s="8">
        <v>2</v>
      </c>
      <c r="J8" s="8">
        <v>0</v>
      </c>
      <c r="K8" s="8">
        <v>2</v>
      </c>
      <c r="L8" s="8">
        <v>3</v>
      </c>
      <c r="M8" s="8">
        <v>1</v>
      </c>
      <c r="N8" s="8">
        <v>2</v>
      </c>
      <c r="O8" s="8">
        <v>0</v>
      </c>
      <c r="P8" s="8">
        <v>2</v>
      </c>
      <c r="Q8" s="4"/>
      <c r="R8" s="18" t="s">
        <v>127</v>
      </c>
      <c r="S8" s="8">
        <v>0</v>
      </c>
      <c r="T8" s="8">
        <v>0</v>
      </c>
      <c r="U8" s="8">
        <v>0</v>
      </c>
      <c r="V8" s="8">
        <v>1</v>
      </c>
      <c r="W8" s="8">
        <v>4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1</v>
      </c>
      <c r="AD8" s="8">
        <v>0</v>
      </c>
      <c r="AE8" s="8">
        <v>0</v>
      </c>
      <c r="AF8" s="8">
        <v>1</v>
      </c>
      <c r="AG8" s="8">
        <v>2</v>
      </c>
    </row>
    <row r="9" spans="1:33" s="157" customFormat="1" ht="30" customHeight="1">
      <c r="A9" s="182"/>
      <c r="B9" s="155" t="s">
        <v>117</v>
      </c>
      <c r="C9" s="10">
        <v>29</v>
      </c>
      <c r="D9" s="8">
        <v>33</v>
      </c>
      <c r="E9" s="27">
        <v>-4</v>
      </c>
      <c r="F9" s="9">
        <v>0</v>
      </c>
      <c r="G9" s="8">
        <v>0</v>
      </c>
      <c r="H9" s="8">
        <v>0</v>
      </c>
      <c r="I9" s="8">
        <v>17</v>
      </c>
      <c r="J9" s="8">
        <v>7</v>
      </c>
      <c r="K9" s="8">
        <v>24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">
        <v>117</v>
      </c>
      <c r="S9" s="8">
        <v>0</v>
      </c>
      <c r="T9" s="8">
        <v>2</v>
      </c>
      <c r="U9" s="8">
        <v>0</v>
      </c>
      <c r="V9" s="8">
        <v>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227</v>
      </c>
      <c r="D10" s="8">
        <v>242</v>
      </c>
      <c r="E10" s="27">
        <v>-15</v>
      </c>
      <c r="F10" s="9">
        <v>15</v>
      </c>
      <c r="G10" s="8">
        <v>7</v>
      </c>
      <c r="H10" s="8">
        <v>22</v>
      </c>
      <c r="I10" s="8">
        <v>24</v>
      </c>
      <c r="J10" s="8">
        <v>7</v>
      </c>
      <c r="K10" s="8">
        <v>31</v>
      </c>
      <c r="L10" s="8">
        <v>2</v>
      </c>
      <c r="M10" s="8">
        <v>28</v>
      </c>
      <c r="N10" s="8">
        <v>14</v>
      </c>
      <c r="O10" s="8">
        <v>7</v>
      </c>
      <c r="P10" s="8">
        <v>21</v>
      </c>
      <c r="Q10" s="182" t="s">
        <v>189</v>
      </c>
      <c r="R10" s="156" t="s">
        <v>270</v>
      </c>
      <c r="S10" s="8">
        <v>1</v>
      </c>
      <c r="T10" s="8">
        <v>3</v>
      </c>
      <c r="U10" s="8">
        <v>6</v>
      </c>
      <c r="V10" s="8">
        <v>5</v>
      </c>
      <c r="W10" s="8">
        <v>22</v>
      </c>
      <c r="X10" s="8">
        <v>33</v>
      </c>
      <c r="Y10" s="8">
        <v>2</v>
      </c>
      <c r="Z10" s="8">
        <v>4</v>
      </c>
      <c r="AA10" s="8">
        <v>3</v>
      </c>
      <c r="AB10" s="8">
        <v>5</v>
      </c>
      <c r="AC10" s="8">
        <v>23</v>
      </c>
      <c r="AD10" s="8">
        <v>2</v>
      </c>
      <c r="AE10" s="8">
        <v>5</v>
      </c>
      <c r="AF10" s="8">
        <v>2</v>
      </c>
      <c r="AG10" s="8">
        <v>7</v>
      </c>
    </row>
    <row r="11" spans="1:33" s="6" customFormat="1" ht="30" customHeight="1">
      <c r="A11" s="4"/>
      <c r="B11" s="19" t="s">
        <v>118</v>
      </c>
      <c r="C11" s="10">
        <v>19</v>
      </c>
      <c r="D11" s="8">
        <v>40</v>
      </c>
      <c r="E11" s="11">
        <v>-21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0</v>
      </c>
      <c r="M11" s="8">
        <v>2</v>
      </c>
      <c r="N11" s="8">
        <v>1</v>
      </c>
      <c r="O11" s="8">
        <v>0</v>
      </c>
      <c r="P11" s="8">
        <v>1</v>
      </c>
      <c r="Q11" s="4"/>
      <c r="R11" s="18" t="s">
        <v>118</v>
      </c>
      <c r="S11" s="8">
        <v>0</v>
      </c>
      <c r="T11" s="8">
        <v>0</v>
      </c>
      <c r="U11" s="8">
        <v>0</v>
      </c>
      <c r="V11" s="8">
        <v>1</v>
      </c>
      <c r="W11" s="8">
        <v>3</v>
      </c>
      <c r="X11" s="8">
        <v>6</v>
      </c>
      <c r="Y11" s="8">
        <v>0</v>
      </c>
      <c r="Z11" s="8">
        <v>0</v>
      </c>
      <c r="AA11" s="8">
        <v>0</v>
      </c>
      <c r="AB11" s="8">
        <v>2</v>
      </c>
      <c r="AC11" s="8">
        <v>2</v>
      </c>
      <c r="AD11" s="8">
        <v>0</v>
      </c>
      <c r="AE11" s="8">
        <v>0</v>
      </c>
      <c r="AF11" s="8">
        <v>1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79</v>
      </c>
      <c r="D12" s="8">
        <v>120</v>
      </c>
      <c r="E12" s="11">
        <v>-41</v>
      </c>
      <c r="F12" s="9">
        <v>0</v>
      </c>
      <c r="G12" s="8">
        <v>0</v>
      </c>
      <c r="H12" s="8">
        <v>0</v>
      </c>
      <c r="I12" s="8">
        <v>2</v>
      </c>
      <c r="J12" s="8">
        <v>3</v>
      </c>
      <c r="K12" s="8">
        <v>5</v>
      </c>
      <c r="L12" s="8">
        <v>0</v>
      </c>
      <c r="M12" s="8">
        <v>2</v>
      </c>
      <c r="N12" s="8">
        <v>0</v>
      </c>
      <c r="O12" s="8">
        <v>3</v>
      </c>
      <c r="P12" s="8">
        <v>3</v>
      </c>
      <c r="Q12" s="4"/>
      <c r="R12" s="18" t="s">
        <v>119</v>
      </c>
      <c r="S12" s="8">
        <v>0</v>
      </c>
      <c r="T12" s="8">
        <v>0</v>
      </c>
      <c r="U12" s="8">
        <v>6</v>
      </c>
      <c r="V12" s="8">
        <v>0</v>
      </c>
      <c r="W12" s="8">
        <v>5</v>
      </c>
      <c r="X12" s="8">
        <v>26</v>
      </c>
      <c r="Y12" s="8">
        <v>0</v>
      </c>
      <c r="Z12" s="8">
        <v>1</v>
      </c>
      <c r="AA12" s="8">
        <v>2</v>
      </c>
      <c r="AB12" s="8">
        <v>1</v>
      </c>
      <c r="AC12" s="8">
        <v>20</v>
      </c>
      <c r="AD12" s="8">
        <v>0</v>
      </c>
      <c r="AE12" s="8">
        <v>3</v>
      </c>
      <c r="AF12" s="8">
        <v>0</v>
      </c>
      <c r="AG12" s="8">
        <v>5</v>
      </c>
    </row>
    <row r="13" spans="1:33" s="6" customFormat="1" ht="30" customHeight="1">
      <c r="A13" s="4"/>
      <c r="B13" s="19" t="s">
        <v>120</v>
      </c>
      <c r="C13" s="10">
        <v>23</v>
      </c>
      <c r="D13" s="8">
        <v>9</v>
      </c>
      <c r="E13" s="11">
        <v>14</v>
      </c>
      <c r="F13" s="9">
        <v>0</v>
      </c>
      <c r="G13" s="8">
        <v>0</v>
      </c>
      <c r="H13" s="8">
        <v>0</v>
      </c>
      <c r="I13" s="8">
        <v>5</v>
      </c>
      <c r="J13" s="8">
        <v>1</v>
      </c>
      <c r="K13" s="8">
        <v>6</v>
      </c>
      <c r="L13" s="8">
        <v>0</v>
      </c>
      <c r="M13" s="8">
        <v>3</v>
      </c>
      <c r="N13" s="8">
        <v>2</v>
      </c>
      <c r="O13" s="8">
        <v>0</v>
      </c>
      <c r="P13" s="8">
        <v>2</v>
      </c>
      <c r="Q13" s="4"/>
      <c r="R13" s="18" t="s">
        <v>120</v>
      </c>
      <c r="S13" s="8">
        <v>0</v>
      </c>
      <c r="T13" s="8">
        <v>3</v>
      </c>
      <c r="U13" s="8">
        <v>0</v>
      </c>
      <c r="V13" s="8">
        <v>2</v>
      </c>
      <c r="W13" s="8">
        <v>0</v>
      </c>
      <c r="X13" s="8">
        <v>1</v>
      </c>
      <c r="Y13" s="8">
        <v>0</v>
      </c>
      <c r="Z13" s="8">
        <v>0</v>
      </c>
      <c r="AA13" s="8">
        <v>1</v>
      </c>
      <c r="AB13" s="8">
        <v>1</v>
      </c>
      <c r="AC13" s="8">
        <v>1</v>
      </c>
      <c r="AD13" s="8">
        <v>0</v>
      </c>
      <c r="AE13" s="8">
        <v>1</v>
      </c>
      <c r="AF13" s="8">
        <v>0</v>
      </c>
      <c r="AG13" s="8">
        <v>2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76</v>
      </c>
      <c r="D15" s="8">
        <v>55</v>
      </c>
      <c r="E15" s="11">
        <v>21</v>
      </c>
      <c r="F15" s="9">
        <v>9</v>
      </c>
      <c r="G15" s="8">
        <v>5</v>
      </c>
      <c r="H15" s="8">
        <v>14</v>
      </c>
      <c r="I15" s="8">
        <v>16</v>
      </c>
      <c r="J15" s="8">
        <v>3</v>
      </c>
      <c r="K15" s="8">
        <v>19</v>
      </c>
      <c r="L15" s="8">
        <v>1</v>
      </c>
      <c r="M15" s="8">
        <v>4</v>
      </c>
      <c r="N15" s="8">
        <v>11</v>
      </c>
      <c r="O15" s="8">
        <v>3</v>
      </c>
      <c r="P15" s="8">
        <v>14</v>
      </c>
      <c r="Q15" s="4"/>
      <c r="R15" s="18" t="s">
        <v>266</v>
      </c>
      <c r="S15" s="8">
        <v>1</v>
      </c>
      <c r="T15" s="8">
        <v>0</v>
      </c>
      <c r="U15" s="8">
        <v>0</v>
      </c>
      <c r="V15" s="8">
        <v>2</v>
      </c>
      <c r="W15" s="8">
        <v>14</v>
      </c>
      <c r="X15" s="8">
        <v>0</v>
      </c>
      <c r="Y15" s="8">
        <v>2</v>
      </c>
      <c r="Z15" s="8">
        <v>3</v>
      </c>
      <c r="AA15" s="8">
        <v>0</v>
      </c>
      <c r="AB15" s="8">
        <v>1</v>
      </c>
      <c r="AC15" s="8">
        <v>0</v>
      </c>
      <c r="AD15" s="8">
        <v>0</v>
      </c>
      <c r="AE15" s="8">
        <v>0</v>
      </c>
      <c r="AF15" s="8">
        <v>1</v>
      </c>
      <c r="AG15" s="8">
        <v>0</v>
      </c>
    </row>
    <row r="16" spans="1:33" s="6" customFormat="1" ht="37.5">
      <c r="A16" s="4"/>
      <c r="B16" s="19" t="s">
        <v>267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267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268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20</v>
      </c>
      <c r="D21" s="168">
        <v>11</v>
      </c>
      <c r="E21" s="27">
        <v>9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17</v>
      </c>
      <c r="N21" s="8">
        <v>0</v>
      </c>
      <c r="O21" s="8">
        <v>1</v>
      </c>
      <c r="P21" s="8">
        <v>1</v>
      </c>
      <c r="Q21" s="4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1</v>
      </c>
      <c r="AE21" s="8">
        <v>1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10</v>
      </c>
      <c r="D22" s="8">
        <v>7</v>
      </c>
      <c r="E22" s="11">
        <v>3</v>
      </c>
      <c r="F22" s="9">
        <v>6</v>
      </c>
      <c r="G22" s="8">
        <v>2</v>
      </c>
      <c r="H22" s="8">
        <v>8</v>
      </c>
      <c r="I22" s="8">
        <v>0</v>
      </c>
      <c r="J22" s="8">
        <v>0</v>
      </c>
      <c r="K22" s="8">
        <v>0</v>
      </c>
      <c r="L22" s="8">
        <v>1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0" t="s">
        <v>17</v>
      </c>
      <c r="B23" s="38" t="s">
        <v>128</v>
      </c>
      <c r="C23" s="39">
        <v>75</v>
      </c>
      <c r="D23" s="40">
        <v>157</v>
      </c>
      <c r="E23" s="41">
        <v>-82</v>
      </c>
      <c r="F23" s="42">
        <v>0</v>
      </c>
      <c r="G23" s="40">
        <v>0</v>
      </c>
      <c r="H23" s="40">
        <v>0</v>
      </c>
      <c r="I23" s="40">
        <v>20</v>
      </c>
      <c r="J23" s="40">
        <v>6</v>
      </c>
      <c r="K23" s="40">
        <v>26</v>
      </c>
      <c r="L23" s="40">
        <v>0</v>
      </c>
      <c r="M23" s="40">
        <v>14</v>
      </c>
      <c r="N23" s="40">
        <v>8</v>
      </c>
      <c r="O23" s="40">
        <v>2</v>
      </c>
      <c r="P23" s="40">
        <v>10</v>
      </c>
      <c r="Q23" s="230" t="s">
        <v>17</v>
      </c>
      <c r="R23" s="38" t="s">
        <v>128</v>
      </c>
      <c r="S23" s="40">
        <v>0</v>
      </c>
      <c r="T23" s="40">
        <v>6</v>
      </c>
      <c r="U23" s="40">
        <v>7</v>
      </c>
      <c r="V23" s="40">
        <v>0</v>
      </c>
      <c r="W23" s="40">
        <v>9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3</v>
      </c>
      <c r="AG23" s="40">
        <v>0</v>
      </c>
    </row>
    <row r="24" spans="1:33" s="6" customFormat="1" ht="30" customHeight="1">
      <c r="A24" s="231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5" t="s">
        <v>136</v>
      </c>
      <c r="Q24" s="231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0" t="s">
        <v>19</v>
      </c>
      <c r="B25" s="38" t="s">
        <v>130</v>
      </c>
      <c r="C25" s="39">
        <v>31</v>
      </c>
      <c r="D25" s="40">
        <v>64</v>
      </c>
      <c r="E25" s="41">
        <v>-33</v>
      </c>
      <c r="F25" s="42">
        <v>0</v>
      </c>
      <c r="G25" s="40">
        <v>0</v>
      </c>
      <c r="H25" s="40">
        <v>0</v>
      </c>
      <c r="I25" s="40">
        <v>0</v>
      </c>
      <c r="J25" s="40">
        <v>4</v>
      </c>
      <c r="K25" s="40">
        <v>4</v>
      </c>
      <c r="L25" s="40">
        <v>0</v>
      </c>
      <c r="M25" s="40">
        <v>5</v>
      </c>
      <c r="N25" s="40">
        <v>0</v>
      </c>
      <c r="O25" s="40">
        <v>0</v>
      </c>
      <c r="P25" s="40">
        <v>0</v>
      </c>
      <c r="Q25" s="230" t="s">
        <v>19</v>
      </c>
      <c r="R25" s="38" t="s">
        <v>130</v>
      </c>
      <c r="S25" s="40">
        <v>2</v>
      </c>
      <c r="T25" s="40">
        <v>0</v>
      </c>
      <c r="U25" s="40">
        <v>1</v>
      </c>
      <c r="V25" s="40">
        <v>0</v>
      </c>
      <c r="W25" s="40">
        <v>0</v>
      </c>
      <c r="X25" s="40">
        <v>0</v>
      </c>
      <c r="Y25" s="40">
        <v>3</v>
      </c>
      <c r="Z25" s="40">
        <v>1</v>
      </c>
      <c r="AA25" s="40">
        <v>8</v>
      </c>
      <c r="AB25" s="40">
        <v>2</v>
      </c>
      <c r="AC25" s="40">
        <v>3</v>
      </c>
      <c r="AD25" s="40">
        <v>0</v>
      </c>
      <c r="AE25" s="40">
        <v>0</v>
      </c>
      <c r="AF25" s="40">
        <v>0</v>
      </c>
      <c r="AG25" s="40">
        <v>2</v>
      </c>
    </row>
    <row r="26" spans="1:33" s="6" customFormat="1" ht="30" customHeight="1">
      <c r="A26" s="231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31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15</v>
      </c>
      <c r="D28" s="40">
        <v>59</v>
      </c>
      <c r="E28" s="41">
        <v>-44</v>
      </c>
      <c r="F28" s="42">
        <v>0</v>
      </c>
      <c r="G28" s="40">
        <v>2</v>
      </c>
      <c r="H28" s="40">
        <v>2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1</v>
      </c>
      <c r="P28" s="40">
        <v>1</v>
      </c>
      <c r="Q28" s="230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7</v>
      </c>
      <c r="Y28" s="40">
        <v>0</v>
      </c>
      <c r="Z28" s="40">
        <v>4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1</v>
      </c>
      <c r="AG28" s="40">
        <v>0</v>
      </c>
    </row>
    <row r="29" spans="1:33" s="54" customFormat="1" ht="30" customHeight="1">
      <c r="A29" s="231"/>
      <c r="B29" s="19" t="s">
        <v>440</v>
      </c>
      <c r="C29" s="10">
        <v>0</v>
      </c>
      <c r="D29" s="168">
        <v>28</v>
      </c>
      <c r="E29" s="27">
        <v>-28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4">
        <v>0</v>
      </c>
      <c r="E30" s="205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7"/>
  <sheetViews>
    <sheetView zoomScale="70" zoomScaleNormal="70" workbookViewId="0">
      <selection activeCell="B35" sqref="B35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576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28. BILANS BEZROBOTNYCH POWYŻEJ 50 ROKU ŻYCIA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67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250</v>
      </c>
      <c r="C6" s="10">
        <v>27631</v>
      </c>
      <c r="D6" s="213">
        <v>31351</v>
      </c>
      <c r="E6" s="11">
        <v>-3720</v>
      </c>
      <c r="F6" s="9">
        <v>3061</v>
      </c>
      <c r="G6" s="8">
        <v>1020</v>
      </c>
      <c r="H6" s="8">
        <v>4081</v>
      </c>
      <c r="I6" s="8">
        <v>1701</v>
      </c>
      <c r="J6" s="8">
        <v>544</v>
      </c>
      <c r="K6" s="8">
        <v>2245</v>
      </c>
      <c r="L6" s="8">
        <v>2019</v>
      </c>
      <c r="M6" s="8">
        <v>1186</v>
      </c>
      <c r="N6" s="8">
        <v>2370</v>
      </c>
      <c r="O6" s="8">
        <v>1807</v>
      </c>
      <c r="P6" s="8">
        <v>4177</v>
      </c>
      <c r="Q6" s="48" t="s">
        <v>12</v>
      </c>
      <c r="R6" s="18" t="s">
        <v>250</v>
      </c>
      <c r="S6" s="8">
        <v>913</v>
      </c>
      <c r="T6" s="8">
        <v>882</v>
      </c>
      <c r="U6" s="8">
        <v>756</v>
      </c>
      <c r="V6" s="8">
        <v>661</v>
      </c>
      <c r="W6" s="8">
        <v>2742</v>
      </c>
      <c r="X6" s="8">
        <v>933</v>
      </c>
      <c r="Y6" s="8">
        <v>597</v>
      </c>
      <c r="Z6" s="8">
        <v>1184</v>
      </c>
      <c r="AA6" s="8">
        <v>696</v>
      </c>
      <c r="AB6" s="8">
        <v>624</v>
      </c>
      <c r="AC6" s="8">
        <v>658</v>
      </c>
      <c r="AD6" s="8">
        <v>1006</v>
      </c>
      <c r="AE6" s="8">
        <v>648</v>
      </c>
      <c r="AF6" s="8">
        <v>597</v>
      </c>
      <c r="AG6" s="8">
        <v>1026</v>
      </c>
    </row>
    <row r="7" spans="1:33" s="15" customFormat="1" ht="30" customHeight="1">
      <c r="A7" s="230" t="s">
        <v>17</v>
      </c>
      <c r="B7" s="38" t="s">
        <v>249</v>
      </c>
      <c r="C7" s="39">
        <v>24301</v>
      </c>
      <c r="D7" s="212">
        <v>25445</v>
      </c>
      <c r="E7" s="41">
        <v>-1144</v>
      </c>
      <c r="F7" s="42">
        <v>2856</v>
      </c>
      <c r="G7" s="40">
        <v>979</v>
      </c>
      <c r="H7" s="40">
        <v>3835</v>
      </c>
      <c r="I7" s="40">
        <v>1727</v>
      </c>
      <c r="J7" s="40">
        <v>935</v>
      </c>
      <c r="K7" s="40">
        <v>2662</v>
      </c>
      <c r="L7" s="40">
        <v>1606</v>
      </c>
      <c r="M7" s="40">
        <v>1200</v>
      </c>
      <c r="N7" s="40">
        <v>1597</v>
      </c>
      <c r="O7" s="40">
        <v>1096</v>
      </c>
      <c r="P7" s="40">
        <v>2693</v>
      </c>
      <c r="Q7" s="230" t="s">
        <v>17</v>
      </c>
      <c r="R7" s="38" t="s">
        <v>249</v>
      </c>
      <c r="S7" s="40">
        <v>801</v>
      </c>
      <c r="T7" s="40">
        <v>684</v>
      </c>
      <c r="U7" s="40">
        <v>711</v>
      </c>
      <c r="V7" s="40">
        <v>527</v>
      </c>
      <c r="W7" s="40">
        <v>2217</v>
      </c>
      <c r="X7" s="40">
        <v>1043</v>
      </c>
      <c r="Y7" s="40">
        <v>548</v>
      </c>
      <c r="Z7" s="40">
        <v>1096</v>
      </c>
      <c r="AA7" s="40">
        <v>529</v>
      </c>
      <c r="AB7" s="40">
        <v>575</v>
      </c>
      <c r="AC7" s="40">
        <v>701</v>
      </c>
      <c r="AD7" s="40">
        <v>937</v>
      </c>
      <c r="AE7" s="40">
        <v>516</v>
      </c>
      <c r="AF7" s="40">
        <v>412</v>
      </c>
      <c r="AG7" s="40">
        <v>1008</v>
      </c>
    </row>
    <row r="8" spans="1:33" s="6" customFormat="1" ht="30" customHeight="1">
      <c r="A8" s="233"/>
      <c r="B8" s="18" t="s">
        <v>83</v>
      </c>
      <c r="C8" s="10">
        <v>1750</v>
      </c>
      <c r="D8" s="213">
        <v>2454</v>
      </c>
      <c r="E8" s="27">
        <v>-704</v>
      </c>
      <c r="F8" s="9">
        <v>398</v>
      </c>
      <c r="G8" s="8">
        <v>106</v>
      </c>
      <c r="H8" s="8">
        <v>504</v>
      </c>
      <c r="I8" s="8">
        <v>70</v>
      </c>
      <c r="J8" s="8">
        <v>16</v>
      </c>
      <c r="K8" s="8">
        <v>86</v>
      </c>
      <c r="L8" s="8">
        <v>139</v>
      </c>
      <c r="M8" s="8">
        <v>116</v>
      </c>
      <c r="N8" s="8">
        <v>107</v>
      </c>
      <c r="O8" s="8">
        <v>54</v>
      </c>
      <c r="P8" s="8">
        <v>161</v>
      </c>
      <c r="Q8" s="233"/>
      <c r="R8" s="18" t="s">
        <v>83</v>
      </c>
      <c r="S8" s="8">
        <v>52</v>
      </c>
      <c r="T8" s="8">
        <v>45</v>
      </c>
      <c r="U8" s="8">
        <v>30</v>
      </c>
      <c r="V8" s="8">
        <v>41</v>
      </c>
      <c r="W8" s="8">
        <v>145</v>
      </c>
      <c r="X8" s="8">
        <v>54</v>
      </c>
      <c r="Y8" s="8">
        <v>40</v>
      </c>
      <c r="Z8" s="8">
        <v>98</v>
      </c>
      <c r="AA8" s="8">
        <v>19</v>
      </c>
      <c r="AB8" s="8">
        <v>22</v>
      </c>
      <c r="AC8" s="8">
        <v>27</v>
      </c>
      <c r="AD8" s="8">
        <v>58</v>
      </c>
      <c r="AE8" s="8">
        <v>45</v>
      </c>
      <c r="AF8" s="8">
        <v>17</v>
      </c>
      <c r="AG8" s="8">
        <v>51</v>
      </c>
    </row>
    <row r="9" spans="1:33" s="157" customFormat="1" ht="30" customHeight="1">
      <c r="A9" s="233"/>
      <c r="B9" s="156" t="s">
        <v>84</v>
      </c>
      <c r="C9" s="10">
        <v>22551</v>
      </c>
      <c r="D9" s="213">
        <v>22991</v>
      </c>
      <c r="E9" s="27">
        <v>-440</v>
      </c>
      <c r="F9" s="9">
        <v>2458</v>
      </c>
      <c r="G9" s="8">
        <v>873</v>
      </c>
      <c r="H9" s="8">
        <v>3331</v>
      </c>
      <c r="I9" s="8">
        <v>1657</v>
      </c>
      <c r="J9" s="8">
        <v>919</v>
      </c>
      <c r="K9" s="8">
        <v>2576</v>
      </c>
      <c r="L9" s="8">
        <v>1467</v>
      </c>
      <c r="M9" s="8">
        <v>1084</v>
      </c>
      <c r="N9" s="8">
        <v>1490</v>
      </c>
      <c r="O9" s="8">
        <v>1042</v>
      </c>
      <c r="P9" s="8">
        <v>2532</v>
      </c>
      <c r="Q9" s="233"/>
      <c r="R9" s="156" t="s">
        <v>84</v>
      </c>
      <c r="S9" s="8">
        <v>749</v>
      </c>
      <c r="T9" s="8">
        <v>639</v>
      </c>
      <c r="U9" s="8">
        <v>681</v>
      </c>
      <c r="V9" s="8">
        <v>486</v>
      </c>
      <c r="W9" s="8">
        <v>2072</v>
      </c>
      <c r="X9" s="8">
        <v>989</v>
      </c>
      <c r="Y9" s="8">
        <v>508</v>
      </c>
      <c r="Z9" s="8">
        <v>998</v>
      </c>
      <c r="AA9" s="8">
        <v>510</v>
      </c>
      <c r="AB9" s="8">
        <v>553</v>
      </c>
      <c r="AC9" s="8">
        <v>674</v>
      </c>
      <c r="AD9" s="8">
        <v>879</v>
      </c>
      <c r="AE9" s="8">
        <v>471</v>
      </c>
      <c r="AF9" s="8">
        <v>395</v>
      </c>
      <c r="AG9" s="8">
        <v>957</v>
      </c>
    </row>
    <row r="10" spans="1:33" s="157" customFormat="1" ht="30" customHeight="1">
      <c r="A10" s="233"/>
      <c r="B10" s="156" t="s">
        <v>85</v>
      </c>
      <c r="C10" s="158">
        <v>35</v>
      </c>
      <c r="D10" s="213">
        <v>36</v>
      </c>
      <c r="E10" s="27">
        <v>-1</v>
      </c>
      <c r="F10" s="9">
        <v>1</v>
      </c>
      <c r="G10" s="8">
        <v>1</v>
      </c>
      <c r="H10" s="8">
        <v>2</v>
      </c>
      <c r="I10" s="8">
        <v>0</v>
      </c>
      <c r="J10" s="8">
        <v>0</v>
      </c>
      <c r="K10" s="8">
        <v>0</v>
      </c>
      <c r="L10" s="8">
        <v>2</v>
      </c>
      <c r="M10" s="8">
        <v>2</v>
      </c>
      <c r="N10" s="8">
        <v>0</v>
      </c>
      <c r="O10" s="8">
        <v>0</v>
      </c>
      <c r="P10" s="8">
        <v>0</v>
      </c>
      <c r="Q10" s="233"/>
      <c r="R10" s="156" t="s">
        <v>85</v>
      </c>
      <c r="S10" s="8">
        <v>0</v>
      </c>
      <c r="T10" s="8">
        <v>0</v>
      </c>
      <c r="U10" s="8">
        <v>3</v>
      </c>
      <c r="V10" s="8">
        <v>2</v>
      </c>
      <c r="W10" s="8">
        <v>8</v>
      </c>
      <c r="X10" s="8">
        <v>5</v>
      </c>
      <c r="Y10" s="8">
        <v>0</v>
      </c>
      <c r="Z10" s="8">
        <v>0</v>
      </c>
      <c r="AA10" s="8">
        <v>0</v>
      </c>
      <c r="AB10" s="8">
        <v>4</v>
      </c>
      <c r="AC10" s="8">
        <v>1</v>
      </c>
      <c r="AD10" s="8">
        <v>0</v>
      </c>
      <c r="AE10" s="8">
        <v>0</v>
      </c>
      <c r="AF10" s="8">
        <v>4</v>
      </c>
      <c r="AG10" s="8">
        <v>2</v>
      </c>
    </row>
    <row r="11" spans="1:33" s="6" customFormat="1" ht="30" customHeight="1">
      <c r="A11" s="233"/>
      <c r="B11" s="18" t="s">
        <v>86</v>
      </c>
      <c r="C11" s="10">
        <v>758</v>
      </c>
      <c r="D11" s="213">
        <v>784</v>
      </c>
      <c r="E11" s="11">
        <v>-26</v>
      </c>
      <c r="F11" s="9">
        <v>14</v>
      </c>
      <c r="G11" s="8">
        <v>24</v>
      </c>
      <c r="H11" s="8">
        <v>38</v>
      </c>
      <c r="I11" s="8">
        <v>107</v>
      </c>
      <c r="J11" s="8">
        <v>137</v>
      </c>
      <c r="K11" s="8">
        <v>244</v>
      </c>
      <c r="L11" s="8">
        <v>2</v>
      </c>
      <c r="M11" s="8">
        <v>3</v>
      </c>
      <c r="N11" s="8">
        <v>16</v>
      </c>
      <c r="O11" s="8">
        <v>80</v>
      </c>
      <c r="P11" s="8">
        <v>96</v>
      </c>
      <c r="Q11" s="233"/>
      <c r="R11" s="18" t="s">
        <v>86</v>
      </c>
      <c r="S11" s="8">
        <v>9</v>
      </c>
      <c r="T11" s="8">
        <v>5</v>
      </c>
      <c r="U11" s="8">
        <v>37</v>
      </c>
      <c r="V11" s="8">
        <v>0</v>
      </c>
      <c r="W11" s="8">
        <v>55</v>
      </c>
      <c r="X11" s="8">
        <v>53</v>
      </c>
      <c r="Y11" s="8">
        <v>5</v>
      </c>
      <c r="Z11" s="8">
        <v>17</v>
      </c>
      <c r="AA11" s="8">
        <v>23</v>
      </c>
      <c r="AB11" s="8">
        <v>24</v>
      </c>
      <c r="AC11" s="8">
        <v>81</v>
      </c>
      <c r="AD11" s="8">
        <v>11</v>
      </c>
      <c r="AE11" s="8">
        <v>6</v>
      </c>
      <c r="AF11" s="8">
        <v>1</v>
      </c>
      <c r="AG11" s="8">
        <v>48</v>
      </c>
    </row>
    <row r="12" spans="1:33" s="6" customFormat="1" ht="30" customHeight="1">
      <c r="A12" s="233"/>
      <c r="B12" s="18" t="s">
        <v>87</v>
      </c>
      <c r="C12" s="10">
        <v>1290</v>
      </c>
      <c r="D12" s="213">
        <v>838</v>
      </c>
      <c r="E12" s="11">
        <v>452</v>
      </c>
      <c r="F12" s="9">
        <v>30</v>
      </c>
      <c r="G12" s="8">
        <v>8</v>
      </c>
      <c r="H12" s="8">
        <v>38</v>
      </c>
      <c r="I12" s="8">
        <v>86</v>
      </c>
      <c r="J12" s="8">
        <v>100</v>
      </c>
      <c r="K12" s="8">
        <v>186</v>
      </c>
      <c r="L12" s="8">
        <v>102</v>
      </c>
      <c r="M12" s="8">
        <v>71</v>
      </c>
      <c r="N12" s="8">
        <v>24</v>
      </c>
      <c r="O12" s="8">
        <v>16</v>
      </c>
      <c r="P12" s="8">
        <v>40</v>
      </c>
      <c r="Q12" s="233"/>
      <c r="R12" s="18" t="s">
        <v>87</v>
      </c>
      <c r="S12" s="8">
        <v>88</v>
      </c>
      <c r="T12" s="8">
        <v>34</v>
      </c>
      <c r="U12" s="8">
        <v>25</v>
      </c>
      <c r="V12" s="8">
        <v>32</v>
      </c>
      <c r="W12" s="8">
        <v>102</v>
      </c>
      <c r="X12" s="8">
        <v>79</v>
      </c>
      <c r="Y12" s="8">
        <v>50</v>
      </c>
      <c r="Z12" s="8">
        <v>72</v>
      </c>
      <c r="AA12" s="8">
        <v>107</v>
      </c>
      <c r="AB12" s="8">
        <v>28</v>
      </c>
      <c r="AC12" s="8">
        <v>59</v>
      </c>
      <c r="AD12" s="8">
        <v>88</v>
      </c>
      <c r="AE12" s="8">
        <v>17</v>
      </c>
      <c r="AF12" s="8">
        <v>2</v>
      </c>
      <c r="AG12" s="8">
        <v>70</v>
      </c>
    </row>
    <row r="13" spans="1:33" s="6" customFormat="1" ht="30" customHeight="1">
      <c r="A13" s="233"/>
      <c r="B13" s="18" t="s">
        <v>88</v>
      </c>
      <c r="C13" s="10">
        <v>0</v>
      </c>
      <c r="D13" s="213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766</v>
      </c>
      <c r="D14" s="213">
        <v>719</v>
      </c>
      <c r="E14" s="11">
        <v>47</v>
      </c>
      <c r="F14" s="9">
        <v>92</v>
      </c>
      <c r="G14" s="8">
        <v>18</v>
      </c>
      <c r="H14" s="8">
        <v>110</v>
      </c>
      <c r="I14" s="8">
        <v>152</v>
      </c>
      <c r="J14" s="8">
        <v>81</v>
      </c>
      <c r="K14" s="8">
        <v>233</v>
      </c>
      <c r="L14" s="8">
        <v>26</v>
      </c>
      <c r="M14" s="8">
        <v>146</v>
      </c>
      <c r="N14" s="8">
        <v>97</v>
      </c>
      <c r="O14" s="8">
        <v>25</v>
      </c>
      <c r="P14" s="8">
        <v>122</v>
      </c>
      <c r="Q14" s="233"/>
      <c r="R14" s="18" t="s">
        <v>89</v>
      </c>
      <c r="S14" s="8">
        <v>12</v>
      </c>
      <c r="T14" s="8">
        <v>7</v>
      </c>
      <c r="U14" s="8">
        <v>11</v>
      </c>
      <c r="V14" s="8">
        <v>2</v>
      </c>
      <c r="W14" s="8">
        <v>54</v>
      </c>
      <c r="X14" s="8">
        <v>3</v>
      </c>
      <c r="Y14" s="8">
        <v>0</v>
      </c>
      <c r="Z14" s="8">
        <v>8</v>
      </c>
      <c r="AA14" s="8">
        <v>0</v>
      </c>
      <c r="AB14" s="8">
        <v>6</v>
      </c>
      <c r="AC14" s="8">
        <v>1</v>
      </c>
      <c r="AD14" s="8">
        <v>3</v>
      </c>
      <c r="AE14" s="8">
        <v>9</v>
      </c>
      <c r="AF14" s="8">
        <v>12</v>
      </c>
      <c r="AG14" s="8">
        <v>1</v>
      </c>
    </row>
    <row r="15" spans="1:33" s="6" customFormat="1" ht="30" customHeight="1">
      <c r="A15" s="231"/>
      <c r="B15" s="18" t="s">
        <v>90</v>
      </c>
      <c r="C15" s="10">
        <v>900</v>
      </c>
      <c r="D15" s="213">
        <v>966</v>
      </c>
      <c r="E15" s="11">
        <v>-66</v>
      </c>
      <c r="F15" s="9">
        <v>0</v>
      </c>
      <c r="G15" s="8">
        <v>19</v>
      </c>
      <c r="H15" s="8">
        <v>19</v>
      </c>
      <c r="I15" s="8">
        <v>10</v>
      </c>
      <c r="J15" s="8">
        <v>32</v>
      </c>
      <c r="K15" s="8">
        <v>42</v>
      </c>
      <c r="L15" s="8">
        <v>63</v>
      </c>
      <c r="M15" s="8">
        <v>52</v>
      </c>
      <c r="N15" s="8">
        <v>35</v>
      </c>
      <c r="O15" s="8">
        <v>126</v>
      </c>
      <c r="P15" s="8">
        <v>161</v>
      </c>
      <c r="Q15" s="231"/>
      <c r="R15" s="18" t="s">
        <v>90</v>
      </c>
      <c r="S15" s="8">
        <v>23</v>
      </c>
      <c r="T15" s="8">
        <v>34</v>
      </c>
      <c r="U15" s="8">
        <v>10</v>
      </c>
      <c r="V15" s="8">
        <v>39</v>
      </c>
      <c r="W15" s="8">
        <v>50</v>
      </c>
      <c r="X15" s="8">
        <v>109</v>
      </c>
      <c r="Y15" s="8">
        <v>28</v>
      </c>
      <c r="Z15" s="8">
        <v>39</v>
      </c>
      <c r="AA15" s="8">
        <v>32</v>
      </c>
      <c r="AB15" s="8">
        <v>52</v>
      </c>
      <c r="AC15" s="8">
        <v>24</v>
      </c>
      <c r="AD15" s="8">
        <v>60</v>
      </c>
      <c r="AE15" s="8">
        <v>25</v>
      </c>
      <c r="AF15" s="8">
        <v>21</v>
      </c>
      <c r="AG15" s="8">
        <v>17</v>
      </c>
    </row>
    <row r="16" spans="1:33" s="15" customFormat="1" ht="30" customHeight="1">
      <c r="A16" s="30" t="s">
        <v>19</v>
      </c>
      <c r="B16" s="38" t="s">
        <v>251</v>
      </c>
      <c r="C16" s="39">
        <v>27589</v>
      </c>
      <c r="D16" s="212">
        <v>30123</v>
      </c>
      <c r="E16" s="41">
        <v>-2534</v>
      </c>
      <c r="F16" s="42">
        <v>3281</v>
      </c>
      <c r="G16" s="40">
        <v>1093</v>
      </c>
      <c r="H16" s="40">
        <v>4374</v>
      </c>
      <c r="I16" s="40">
        <v>1899</v>
      </c>
      <c r="J16" s="40">
        <v>928</v>
      </c>
      <c r="K16" s="40">
        <v>2827</v>
      </c>
      <c r="L16" s="40">
        <v>2140</v>
      </c>
      <c r="M16" s="40">
        <v>1457</v>
      </c>
      <c r="N16" s="40">
        <v>1611</v>
      </c>
      <c r="O16" s="40">
        <v>1243</v>
      </c>
      <c r="P16" s="40">
        <v>2854</v>
      </c>
      <c r="Q16" s="30" t="s">
        <v>19</v>
      </c>
      <c r="R16" s="38" t="s">
        <v>251</v>
      </c>
      <c r="S16" s="40">
        <v>890</v>
      </c>
      <c r="T16" s="40">
        <v>854</v>
      </c>
      <c r="U16" s="40">
        <v>787</v>
      </c>
      <c r="V16" s="40">
        <v>631</v>
      </c>
      <c r="W16" s="40">
        <v>2539</v>
      </c>
      <c r="X16" s="40">
        <v>1037</v>
      </c>
      <c r="Y16" s="40">
        <v>613</v>
      </c>
      <c r="Z16" s="40">
        <v>1293</v>
      </c>
      <c r="AA16" s="40">
        <v>565</v>
      </c>
      <c r="AB16" s="40">
        <v>668</v>
      </c>
      <c r="AC16" s="40">
        <v>832</v>
      </c>
      <c r="AD16" s="40">
        <v>1037</v>
      </c>
      <c r="AE16" s="40">
        <v>572</v>
      </c>
      <c r="AF16" s="40">
        <v>500</v>
      </c>
      <c r="AG16" s="40">
        <v>1119</v>
      </c>
    </row>
    <row r="17" spans="1:33" s="6" customFormat="1" ht="30" customHeight="1">
      <c r="A17" s="30" t="s">
        <v>103</v>
      </c>
      <c r="B17" s="18" t="s">
        <v>252</v>
      </c>
      <c r="C17" s="10">
        <v>12692</v>
      </c>
      <c r="D17" s="213">
        <v>13189</v>
      </c>
      <c r="E17" s="11">
        <v>-497</v>
      </c>
      <c r="F17" s="9">
        <v>1326</v>
      </c>
      <c r="G17" s="8">
        <v>433</v>
      </c>
      <c r="H17" s="8">
        <v>1759</v>
      </c>
      <c r="I17" s="8">
        <v>932</v>
      </c>
      <c r="J17" s="8">
        <v>554</v>
      </c>
      <c r="K17" s="8">
        <v>1486</v>
      </c>
      <c r="L17" s="8">
        <v>778</v>
      </c>
      <c r="M17" s="8">
        <v>575</v>
      </c>
      <c r="N17" s="8">
        <v>727</v>
      </c>
      <c r="O17" s="8">
        <v>632</v>
      </c>
      <c r="P17" s="8">
        <v>1359</v>
      </c>
      <c r="Q17" s="30" t="s">
        <v>103</v>
      </c>
      <c r="R17" s="18" t="s">
        <v>252</v>
      </c>
      <c r="S17" s="8">
        <v>387</v>
      </c>
      <c r="T17" s="8">
        <v>363</v>
      </c>
      <c r="U17" s="8">
        <v>426</v>
      </c>
      <c r="V17" s="8">
        <v>248</v>
      </c>
      <c r="W17" s="8">
        <v>1254</v>
      </c>
      <c r="X17" s="8">
        <v>460</v>
      </c>
      <c r="Y17" s="8">
        <v>320</v>
      </c>
      <c r="Z17" s="8">
        <v>543</v>
      </c>
      <c r="AA17" s="8">
        <v>287</v>
      </c>
      <c r="AB17" s="8">
        <v>337</v>
      </c>
      <c r="AC17" s="8">
        <v>505</v>
      </c>
      <c r="AD17" s="8">
        <v>436</v>
      </c>
      <c r="AE17" s="8">
        <v>304</v>
      </c>
      <c r="AF17" s="8">
        <v>274</v>
      </c>
      <c r="AG17" s="8">
        <v>591</v>
      </c>
    </row>
    <row r="18" spans="1:33" s="6" customFormat="1" ht="30" customHeight="1">
      <c r="A18" s="30"/>
      <c r="B18" s="18" t="s">
        <v>114</v>
      </c>
      <c r="C18" s="10">
        <v>9236</v>
      </c>
      <c r="D18" s="213">
        <v>9731</v>
      </c>
      <c r="E18" s="11">
        <v>-495</v>
      </c>
      <c r="F18" s="9">
        <v>1155</v>
      </c>
      <c r="G18" s="8">
        <v>342</v>
      </c>
      <c r="H18" s="8">
        <v>1497</v>
      </c>
      <c r="I18" s="8">
        <v>635</v>
      </c>
      <c r="J18" s="8">
        <v>313</v>
      </c>
      <c r="K18" s="8">
        <v>948</v>
      </c>
      <c r="L18" s="8">
        <v>734</v>
      </c>
      <c r="M18" s="8">
        <v>391</v>
      </c>
      <c r="N18" s="8">
        <v>560</v>
      </c>
      <c r="O18" s="8">
        <v>343</v>
      </c>
      <c r="P18" s="8">
        <v>903</v>
      </c>
      <c r="Q18" s="30"/>
      <c r="R18" s="18" t="s">
        <v>114</v>
      </c>
      <c r="S18" s="8">
        <v>329</v>
      </c>
      <c r="T18" s="8">
        <v>318</v>
      </c>
      <c r="U18" s="8">
        <v>255</v>
      </c>
      <c r="V18" s="8">
        <v>195</v>
      </c>
      <c r="W18" s="8">
        <v>796</v>
      </c>
      <c r="X18" s="8">
        <v>306</v>
      </c>
      <c r="Y18" s="8">
        <v>257</v>
      </c>
      <c r="Z18" s="8">
        <v>402</v>
      </c>
      <c r="AA18" s="8">
        <v>195</v>
      </c>
      <c r="AB18" s="8">
        <v>191</v>
      </c>
      <c r="AC18" s="8">
        <v>311</v>
      </c>
      <c r="AD18" s="8">
        <v>367</v>
      </c>
      <c r="AE18" s="8">
        <v>214</v>
      </c>
      <c r="AF18" s="8">
        <v>200</v>
      </c>
      <c r="AG18" s="8">
        <v>427</v>
      </c>
    </row>
    <row r="19" spans="1:33" s="6" customFormat="1" ht="30" customHeight="1">
      <c r="A19" s="30"/>
      <c r="B19" s="18" t="s">
        <v>115</v>
      </c>
      <c r="C19" s="10">
        <v>3456</v>
      </c>
      <c r="D19" s="213">
        <v>3458</v>
      </c>
      <c r="E19" s="11">
        <v>-2</v>
      </c>
      <c r="F19" s="9">
        <v>171</v>
      </c>
      <c r="G19" s="8">
        <v>91</v>
      </c>
      <c r="H19" s="8">
        <v>262</v>
      </c>
      <c r="I19" s="8">
        <v>297</v>
      </c>
      <c r="J19" s="8">
        <v>241</v>
      </c>
      <c r="K19" s="8">
        <v>538</v>
      </c>
      <c r="L19" s="8">
        <v>44</v>
      </c>
      <c r="M19" s="8">
        <v>184</v>
      </c>
      <c r="N19" s="8">
        <v>167</v>
      </c>
      <c r="O19" s="8">
        <v>289</v>
      </c>
      <c r="P19" s="8">
        <v>456</v>
      </c>
      <c r="Q19" s="30"/>
      <c r="R19" s="18" t="s">
        <v>115</v>
      </c>
      <c r="S19" s="8">
        <v>58</v>
      </c>
      <c r="T19" s="8">
        <v>45</v>
      </c>
      <c r="U19" s="8">
        <v>171</v>
      </c>
      <c r="V19" s="8">
        <v>53</v>
      </c>
      <c r="W19" s="8">
        <v>458</v>
      </c>
      <c r="X19" s="8">
        <v>154</v>
      </c>
      <c r="Y19" s="8">
        <v>63</v>
      </c>
      <c r="Z19" s="8">
        <v>141</v>
      </c>
      <c r="AA19" s="8">
        <v>92</v>
      </c>
      <c r="AB19" s="8">
        <v>146</v>
      </c>
      <c r="AC19" s="8">
        <v>194</v>
      </c>
      <c r="AD19" s="8">
        <v>69</v>
      </c>
      <c r="AE19" s="8">
        <v>90</v>
      </c>
      <c r="AF19" s="8">
        <v>74</v>
      </c>
      <c r="AG19" s="8">
        <v>164</v>
      </c>
    </row>
    <row r="20" spans="1:33" s="6" customFormat="1" ht="30" customHeight="1">
      <c r="A20" s="30" t="s">
        <v>104</v>
      </c>
      <c r="B20" s="18" t="s">
        <v>102</v>
      </c>
      <c r="C20" s="10">
        <v>3265</v>
      </c>
      <c r="D20" s="213">
        <v>4018</v>
      </c>
      <c r="E20" s="11">
        <v>-753</v>
      </c>
      <c r="F20" s="9">
        <v>142</v>
      </c>
      <c r="G20" s="8">
        <v>90</v>
      </c>
      <c r="H20" s="8">
        <v>232</v>
      </c>
      <c r="I20" s="8">
        <v>259</v>
      </c>
      <c r="J20" s="8">
        <v>159</v>
      </c>
      <c r="K20" s="8">
        <v>418</v>
      </c>
      <c r="L20" s="8">
        <v>185</v>
      </c>
      <c r="M20" s="8">
        <v>335</v>
      </c>
      <c r="N20" s="8">
        <v>213</v>
      </c>
      <c r="O20" s="8">
        <v>223</v>
      </c>
      <c r="P20" s="8">
        <v>436</v>
      </c>
      <c r="Q20" s="30" t="s">
        <v>104</v>
      </c>
      <c r="R20" s="18" t="s">
        <v>102</v>
      </c>
      <c r="S20" s="8">
        <v>141</v>
      </c>
      <c r="T20" s="8">
        <v>92</v>
      </c>
      <c r="U20" s="8">
        <v>60</v>
      </c>
      <c r="V20" s="8">
        <v>107</v>
      </c>
      <c r="W20" s="8">
        <v>176</v>
      </c>
      <c r="X20" s="8">
        <v>214</v>
      </c>
      <c r="Y20" s="8">
        <v>66</v>
      </c>
      <c r="Z20" s="8">
        <v>142</v>
      </c>
      <c r="AA20" s="8">
        <v>146</v>
      </c>
      <c r="AB20" s="8">
        <v>90</v>
      </c>
      <c r="AC20" s="8">
        <v>110</v>
      </c>
      <c r="AD20" s="8">
        <v>114</v>
      </c>
      <c r="AE20" s="8">
        <v>52</v>
      </c>
      <c r="AF20" s="8">
        <v>56</v>
      </c>
      <c r="AG20" s="8">
        <v>93</v>
      </c>
    </row>
    <row r="21" spans="1:33" s="6" customFormat="1" ht="56.25">
      <c r="A21" s="30" t="s">
        <v>105</v>
      </c>
      <c r="B21" s="18" t="s">
        <v>438</v>
      </c>
      <c r="C21" s="10">
        <v>636</v>
      </c>
      <c r="D21" s="213">
        <v>582</v>
      </c>
      <c r="E21" s="11">
        <v>54</v>
      </c>
      <c r="F21" s="9">
        <v>99</v>
      </c>
      <c r="G21" s="8">
        <v>42</v>
      </c>
      <c r="H21" s="8">
        <v>141</v>
      </c>
      <c r="I21" s="8">
        <v>61</v>
      </c>
      <c r="J21" s="8">
        <v>6</v>
      </c>
      <c r="K21" s="8">
        <v>67</v>
      </c>
      <c r="L21" s="8">
        <v>15</v>
      </c>
      <c r="M21" s="8">
        <v>23</v>
      </c>
      <c r="N21" s="8">
        <v>88</v>
      </c>
      <c r="O21" s="8">
        <v>24</v>
      </c>
      <c r="P21" s="8">
        <v>112</v>
      </c>
      <c r="Q21" s="30" t="s">
        <v>105</v>
      </c>
      <c r="R21" s="18" t="s">
        <v>438</v>
      </c>
      <c r="S21" s="8">
        <v>26</v>
      </c>
      <c r="T21" s="8">
        <v>39</v>
      </c>
      <c r="U21" s="8">
        <v>17</v>
      </c>
      <c r="V21" s="8">
        <v>15</v>
      </c>
      <c r="W21" s="8">
        <v>19</v>
      </c>
      <c r="X21" s="8">
        <v>43</v>
      </c>
      <c r="Y21" s="8">
        <v>14</v>
      </c>
      <c r="Z21" s="8">
        <v>15</v>
      </c>
      <c r="AA21" s="8">
        <v>5</v>
      </c>
      <c r="AB21" s="8">
        <v>18</v>
      </c>
      <c r="AC21" s="8">
        <v>4</v>
      </c>
      <c r="AD21" s="8">
        <v>19</v>
      </c>
      <c r="AE21" s="8">
        <v>11</v>
      </c>
      <c r="AF21" s="8">
        <v>6</v>
      </c>
      <c r="AG21" s="8">
        <v>27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213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4092</v>
      </c>
      <c r="D23" s="213">
        <v>5629</v>
      </c>
      <c r="E23" s="11">
        <v>-1537</v>
      </c>
      <c r="F23" s="9">
        <v>814</v>
      </c>
      <c r="G23" s="8">
        <v>244</v>
      </c>
      <c r="H23" s="8">
        <v>1058</v>
      </c>
      <c r="I23" s="8">
        <v>181</v>
      </c>
      <c r="J23" s="8">
        <v>45</v>
      </c>
      <c r="K23" s="8">
        <v>226</v>
      </c>
      <c r="L23" s="8">
        <v>386</v>
      </c>
      <c r="M23" s="8">
        <v>196</v>
      </c>
      <c r="N23" s="8">
        <v>194</v>
      </c>
      <c r="O23" s="8">
        <v>118</v>
      </c>
      <c r="P23" s="8">
        <v>312</v>
      </c>
      <c r="Q23" s="30" t="s">
        <v>107</v>
      </c>
      <c r="R23" s="18" t="s">
        <v>93</v>
      </c>
      <c r="S23" s="8">
        <v>132</v>
      </c>
      <c r="T23" s="8">
        <v>152</v>
      </c>
      <c r="U23" s="8">
        <v>94</v>
      </c>
      <c r="V23" s="8">
        <v>78</v>
      </c>
      <c r="W23" s="8">
        <v>510</v>
      </c>
      <c r="X23" s="8">
        <v>105</v>
      </c>
      <c r="Y23" s="8">
        <v>47</v>
      </c>
      <c r="Z23" s="8">
        <v>150</v>
      </c>
      <c r="AA23" s="8">
        <v>25</v>
      </c>
      <c r="AB23" s="8">
        <v>74</v>
      </c>
      <c r="AC23" s="8">
        <v>63</v>
      </c>
      <c r="AD23" s="8">
        <v>184</v>
      </c>
      <c r="AE23" s="8">
        <v>43</v>
      </c>
      <c r="AF23" s="8">
        <v>53</v>
      </c>
      <c r="AG23" s="8">
        <v>204</v>
      </c>
    </row>
    <row r="24" spans="1:33" s="6" customFormat="1" ht="30" customHeight="1">
      <c r="A24" s="30" t="s">
        <v>108</v>
      </c>
      <c r="B24" s="18" t="s">
        <v>94</v>
      </c>
      <c r="C24" s="10">
        <v>1566</v>
      </c>
      <c r="D24" s="213">
        <v>1967</v>
      </c>
      <c r="E24" s="11">
        <v>-401</v>
      </c>
      <c r="F24" s="9">
        <v>138</v>
      </c>
      <c r="G24" s="8">
        <v>61</v>
      </c>
      <c r="H24" s="8">
        <v>199</v>
      </c>
      <c r="I24" s="8">
        <v>130</v>
      </c>
      <c r="J24" s="8">
        <v>65</v>
      </c>
      <c r="K24" s="8">
        <v>195</v>
      </c>
      <c r="L24" s="8">
        <v>77</v>
      </c>
      <c r="M24" s="8">
        <v>124</v>
      </c>
      <c r="N24" s="8">
        <v>94</v>
      </c>
      <c r="O24" s="8">
        <v>61</v>
      </c>
      <c r="P24" s="177">
        <v>155</v>
      </c>
      <c r="Q24" s="30" t="s">
        <v>108</v>
      </c>
      <c r="R24" s="18" t="s">
        <v>94</v>
      </c>
      <c r="S24" s="8">
        <v>52</v>
      </c>
      <c r="T24" s="8">
        <v>39</v>
      </c>
      <c r="U24" s="8">
        <v>59</v>
      </c>
      <c r="V24" s="8">
        <v>46</v>
      </c>
      <c r="W24" s="8">
        <v>124</v>
      </c>
      <c r="X24" s="8">
        <v>66</v>
      </c>
      <c r="Y24" s="8">
        <v>57</v>
      </c>
      <c r="Z24" s="8">
        <v>113</v>
      </c>
      <c r="AA24" s="8">
        <v>28</v>
      </c>
      <c r="AB24" s="8">
        <v>39</v>
      </c>
      <c r="AC24" s="8">
        <v>27</v>
      </c>
      <c r="AD24" s="8">
        <v>68</v>
      </c>
      <c r="AE24" s="8">
        <v>42</v>
      </c>
      <c r="AF24" s="8">
        <v>26</v>
      </c>
      <c r="AG24" s="8">
        <v>30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13">
        <v>1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870</v>
      </c>
      <c r="D26" s="213">
        <v>756</v>
      </c>
      <c r="E26" s="11">
        <v>114</v>
      </c>
      <c r="F26" s="9">
        <v>123</v>
      </c>
      <c r="G26" s="8">
        <v>22</v>
      </c>
      <c r="H26" s="8">
        <v>145</v>
      </c>
      <c r="I26" s="8">
        <v>68</v>
      </c>
      <c r="J26" s="8">
        <v>23</v>
      </c>
      <c r="K26" s="8">
        <v>91</v>
      </c>
      <c r="L26" s="8">
        <v>60</v>
      </c>
      <c r="M26" s="8">
        <v>31</v>
      </c>
      <c r="N26" s="8">
        <v>92</v>
      </c>
      <c r="O26" s="8">
        <v>46</v>
      </c>
      <c r="P26" s="8">
        <v>138</v>
      </c>
      <c r="Q26" s="30" t="s">
        <v>110</v>
      </c>
      <c r="R26" s="18" t="s">
        <v>96</v>
      </c>
      <c r="S26" s="8">
        <v>28</v>
      </c>
      <c r="T26" s="8">
        <v>19</v>
      </c>
      <c r="U26" s="8">
        <v>31</v>
      </c>
      <c r="V26" s="8">
        <v>17</v>
      </c>
      <c r="W26" s="8">
        <v>89</v>
      </c>
      <c r="X26" s="8">
        <v>24</v>
      </c>
      <c r="Y26" s="8">
        <v>18</v>
      </c>
      <c r="Z26" s="8">
        <v>35</v>
      </c>
      <c r="AA26" s="8">
        <v>15</v>
      </c>
      <c r="AB26" s="8">
        <v>22</v>
      </c>
      <c r="AC26" s="8">
        <v>26</v>
      </c>
      <c r="AD26" s="8">
        <v>28</v>
      </c>
      <c r="AE26" s="8">
        <v>12</v>
      </c>
      <c r="AF26" s="8">
        <v>19</v>
      </c>
      <c r="AG26" s="8">
        <v>22</v>
      </c>
    </row>
    <row r="27" spans="1:33" s="6" customFormat="1" ht="30" customHeight="1">
      <c r="A27" s="30" t="s">
        <v>111</v>
      </c>
      <c r="B27" s="18" t="s">
        <v>97</v>
      </c>
      <c r="C27" s="10">
        <v>602</v>
      </c>
      <c r="D27" s="213">
        <v>627</v>
      </c>
      <c r="E27" s="11">
        <v>-25</v>
      </c>
      <c r="F27" s="9">
        <v>100</v>
      </c>
      <c r="G27" s="8">
        <v>21</v>
      </c>
      <c r="H27" s="8">
        <v>121</v>
      </c>
      <c r="I27" s="8">
        <v>34</v>
      </c>
      <c r="J27" s="8">
        <v>9</v>
      </c>
      <c r="K27" s="8">
        <v>43</v>
      </c>
      <c r="L27" s="8">
        <v>46</v>
      </c>
      <c r="M27" s="8">
        <v>26</v>
      </c>
      <c r="N27" s="8">
        <v>21</v>
      </c>
      <c r="O27" s="8">
        <v>28</v>
      </c>
      <c r="P27" s="8">
        <v>49</v>
      </c>
      <c r="Q27" s="30" t="s">
        <v>111</v>
      </c>
      <c r="R27" s="18" t="s">
        <v>97</v>
      </c>
      <c r="S27" s="8">
        <v>9</v>
      </c>
      <c r="T27" s="8">
        <v>34</v>
      </c>
      <c r="U27" s="8">
        <v>13</v>
      </c>
      <c r="V27" s="8">
        <v>8</v>
      </c>
      <c r="W27" s="8">
        <v>81</v>
      </c>
      <c r="X27" s="8">
        <v>22</v>
      </c>
      <c r="Y27" s="8">
        <v>15</v>
      </c>
      <c r="Z27" s="8">
        <v>10</v>
      </c>
      <c r="AA27" s="8">
        <v>12</v>
      </c>
      <c r="AB27" s="8">
        <v>7</v>
      </c>
      <c r="AC27" s="8">
        <v>14</v>
      </c>
      <c r="AD27" s="8">
        <v>34</v>
      </c>
      <c r="AE27" s="8">
        <v>16</v>
      </c>
      <c r="AF27" s="8">
        <v>11</v>
      </c>
      <c r="AG27" s="8">
        <v>31</v>
      </c>
    </row>
    <row r="28" spans="1:33" s="6" customFormat="1" ht="30" customHeight="1">
      <c r="A28" s="30" t="s">
        <v>112</v>
      </c>
      <c r="B28" s="18" t="s">
        <v>98</v>
      </c>
      <c r="C28" s="10">
        <v>1473</v>
      </c>
      <c r="D28" s="213">
        <v>1714</v>
      </c>
      <c r="E28" s="11">
        <v>-241</v>
      </c>
      <c r="F28" s="9">
        <v>302</v>
      </c>
      <c r="G28" s="8">
        <v>92</v>
      </c>
      <c r="H28" s="8">
        <v>394</v>
      </c>
      <c r="I28" s="8">
        <v>34</v>
      </c>
      <c r="J28" s="8">
        <v>7</v>
      </c>
      <c r="K28" s="8">
        <v>41</v>
      </c>
      <c r="L28" s="8">
        <v>127</v>
      </c>
      <c r="M28" s="8">
        <v>47</v>
      </c>
      <c r="N28" s="8">
        <v>55</v>
      </c>
      <c r="O28" s="8">
        <v>20</v>
      </c>
      <c r="P28" s="8">
        <v>75</v>
      </c>
      <c r="Q28" s="30" t="s">
        <v>112</v>
      </c>
      <c r="R28" s="18" t="s">
        <v>98</v>
      </c>
      <c r="S28" s="8">
        <v>55</v>
      </c>
      <c r="T28" s="8">
        <v>58</v>
      </c>
      <c r="U28" s="8">
        <v>23</v>
      </c>
      <c r="V28" s="8">
        <v>37</v>
      </c>
      <c r="W28" s="8">
        <v>152</v>
      </c>
      <c r="X28" s="8">
        <v>24</v>
      </c>
      <c r="Y28" s="8">
        <v>32</v>
      </c>
      <c r="Z28" s="8">
        <v>84</v>
      </c>
      <c r="AA28" s="8">
        <v>12</v>
      </c>
      <c r="AB28" s="8">
        <v>44</v>
      </c>
      <c r="AC28" s="8">
        <v>50</v>
      </c>
      <c r="AD28" s="8">
        <v>71</v>
      </c>
      <c r="AE28" s="8">
        <v>52</v>
      </c>
      <c r="AF28" s="8">
        <v>31</v>
      </c>
      <c r="AG28" s="8">
        <v>64</v>
      </c>
    </row>
    <row r="29" spans="1:33" s="6" customFormat="1" ht="30" customHeight="1">
      <c r="A29" s="31" t="s">
        <v>126</v>
      </c>
      <c r="B29" s="18" t="s">
        <v>99</v>
      </c>
      <c r="C29" s="10">
        <v>2392</v>
      </c>
      <c r="D29" s="213">
        <v>1640</v>
      </c>
      <c r="E29" s="11">
        <v>752</v>
      </c>
      <c r="F29" s="9">
        <v>237</v>
      </c>
      <c r="G29" s="8">
        <v>88</v>
      </c>
      <c r="H29" s="8">
        <v>325</v>
      </c>
      <c r="I29" s="8">
        <v>200</v>
      </c>
      <c r="J29" s="8">
        <v>60</v>
      </c>
      <c r="K29" s="8">
        <v>260</v>
      </c>
      <c r="L29" s="8">
        <v>466</v>
      </c>
      <c r="M29" s="8">
        <v>100</v>
      </c>
      <c r="N29" s="8">
        <v>127</v>
      </c>
      <c r="O29" s="8">
        <v>91</v>
      </c>
      <c r="P29" s="8">
        <v>218</v>
      </c>
      <c r="Q29" s="31" t="s">
        <v>126</v>
      </c>
      <c r="R29" s="18" t="s">
        <v>99</v>
      </c>
      <c r="S29" s="8">
        <v>60</v>
      </c>
      <c r="T29" s="8">
        <v>58</v>
      </c>
      <c r="U29" s="8">
        <v>64</v>
      </c>
      <c r="V29" s="8">
        <v>75</v>
      </c>
      <c r="W29" s="8">
        <v>134</v>
      </c>
      <c r="X29" s="8">
        <v>79</v>
      </c>
      <c r="Y29" s="8">
        <v>44</v>
      </c>
      <c r="Z29" s="8">
        <v>201</v>
      </c>
      <c r="AA29" s="8">
        <v>35</v>
      </c>
      <c r="AB29" s="8">
        <v>37</v>
      </c>
      <c r="AC29" s="8">
        <v>33</v>
      </c>
      <c r="AD29" s="8">
        <v>83</v>
      </c>
      <c r="AE29" s="8">
        <v>40</v>
      </c>
      <c r="AF29" s="8">
        <v>24</v>
      </c>
      <c r="AG29" s="8">
        <v>56</v>
      </c>
    </row>
    <row r="30" spans="1:33" s="45" customFormat="1" ht="30" customHeight="1">
      <c r="A30" s="269" t="s">
        <v>22</v>
      </c>
      <c r="B30" s="38" t="s">
        <v>100</v>
      </c>
      <c r="C30" s="39">
        <v>24343</v>
      </c>
      <c r="D30" s="212">
        <v>26673</v>
      </c>
      <c r="E30" s="41">
        <v>-2330</v>
      </c>
      <c r="F30" s="42">
        <v>2636</v>
      </c>
      <c r="G30" s="40">
        <v>906</v>
      </c>
      <c r="H30" s="40">
        <v>3542</v>
      </c>
      <c r="I30" s="40">
        <v>1529</v>
      </c>
      <c r="J30" s="40">
        <v>551</v>
      </c>
      <c r="K30" s="40">
        <v>2080</v>
      </c>
      <c r="L30" s="40">
        <v>1485</v>
      </c>
      <c r="M30" s="40">
        <v>929</v>
      </c>
      <c r="N30" s="40">
        <v>2356</v>
      </c>
      <c r="O30" s="40">
        <v>1660</v>
      </c>
      <c r="P30" s="40">
        <v>4016</v>
      </c>
      <c r="Q30" s="230" t="s">
        <v>22</v>
      </c>
      <c r="R30" s="43" t="s">
        <v>100</v>
      </c>
      <c r="S30" s="40">
        <v>824</v>
      </c>
      <c r="T30" s="40">
        <v>712</v>
      </c>
      <c r="U30" s="40">
        <v>680</v>
      </c>
      <c r="V30" s="40">
        <v>557</v>
      </c>
      <c r="W30" s="40">
        <v>2420</v>
      </c>
      <c r="X30" s="40">
        <v>939</v>
      </c>
      <c r="Y30" s="40">
        <v>532</v>
      </c>
      <c r="Z30" s="40">
        <v>987</v>
      </c>
      <c r="AA30" s="40">
        <v>660</v>
      </c>
      <c r="AB30" s="40">
        <v>531</v>
      </c>
      <c r="AC30" s="40">
        <v>527</v>
      </c>
      <c r="AD30" s="40">
        <v>906</v>
      </c>
      <c r="AE30" s="40">
        <v>592</v>
      </c>
      <c r="AF30" s="40">
        <v>509</v>
      </c>
      <c r="AG30" s="40">
        <v>915</v>
      </c>
    </row>
    <row r="31" spans="1:33" s="55" customFormat="1" ht="30" customHeight="1" thickBot="1">
      <c r="A31" s="270"/>
      <c r="B31" s="18" t="s">
        <v>113</v>
      </c>
      <c r="C31" s="12">
        <v>2205</v>
      </c>
      <c r="D31" s="215">
        <v>3100</v>
      </c>
      <c r="E31" s="14">
        <v>-895</v>
      </c>
      <c r="F31" s="9">
        <v>395</v>
      </c>
      <c r="G31" s="8">
        <v>135</v>
      </c>
      <c r="H31" s="8">
        <v>530</v>
      </c>
      <c r="I31" s="8">
        <v>103</v>
      </c>
      <c r="J31" s="8">
        <v>35</v>
      </c>
      <c r="K31" s="8">
        <v>138</v>
      </c>
      <c r="L31" s="8">
        <v>148</v>
      </c>
      <c r="M31" s="8">
        <v>97</v>
      </c>
      <c r="N31" s="8">
        <v>181</v>
      </c>
      <c r="O31" s="8">
        <v>167</v>
      </c>
      <c r="P31" s="8">
        <v>348</v>
      </c>
      <c r="Q31" s="231"/>
      <c r="R31" s="53" t="s">
        <v>113</v>
      </c>
      <c r="S31" s="8">
        <v>62</v>
      </c>
      <c r="T31" s="8">
        <v>56</v>
      </c>
      <c r="U31" s="8">
        <v>43</v>
      </c>
      <c r="V31" s="8">
        <v>42</v>
      </c>
      <c r="W31" s="8">
        <v>201</v>
      </c>
      <c r="X31" s="8">
        <v>65</v>
      </c>
      <c r="Y31" s="8">
        <v>45</v>
      </c>
      <c r="Z31" s="8">
        <v>82</v>
      </c>
      <c r="AA31" s="8">
        <v>67</v>
      </c>
      <c r="AB31" s="8">
        <v>27</v>
      </c>
      <c r="AC31" s="8">
        <v>33</v>
      </c>
      <c r="AD31" s="8">
        <v>70</v>
      </c>
      <c r="AE31" s="8">
        <v>53</v>
      </c>
      <c r="AF31" s="8">
        <v>39</v>
      </c>
      <c r="AG31" s="8">
        <v>59</v>
      </c>
    </row>
    <row r="32" spans="1:33" s="25" customFormat="1" ht="18.75">
      <c r="A32" s="47" t="s">
        <v>161</v>
      </c>
      <c r="D32" s="181"/>
      <c r="Q32" s="47" t="s">
        <v>161</v>
      </c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sqref="A1:P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2" t="s">
        <v>434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 t="s">
        <v>435</v>
      </c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30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0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3"/>
      <c r="B7" s="19" t="s">
        <v>58</v>
      </c>
      <c r="C7" s="10">
        <v>874</v>
      </c>
      <c r="D7" s="8">
        <v>1280</v>
      </c>
      <c r="E7" s="11">
        <v>-406</v>
      </c>
      <c r="F7" s="9">
        <v>57</v>
      </c>
      <c r="G7" s="8">
        <v>38</v>
      </c>
      <c r="H7" s="8">
        <v>95</v>
      </c>
      <c r="I7" s="8">
        <v>66</v>
      </c>
      <c r="J7" s="8">
        <v>30</v>
      </c>
      <c r="K7" s="8">
        <v>96</v>
      </c>
      <c r="L7" s="8">
        <v>61</v>
      </c>
      <c r="M7" s="8">
        <v>45</v>
      </c>
      <c r="N7" s="8">
        <v>38</v>
      </c>
      <c r="O7" s="8">
        <v>42</v>
      </c>
      <c r="P7" s="8">
        <v>80</v>
      </c>
      <c r="Q7" s="233"/>
      <c r="R7" s="18" t="s">
        <v>58</v>
      </c>
      <c r="S7" s="8">
        <v>18</v>
      </c>
      <c r="T7" s="8">
        <v>43</v>
      </c>
      <c r="U7" s="8">
        <v>22</v>
      </c>
      <c r="V7" s="8">
        <v>23</v>
      </c>
      <c r="W7" s="8">
        <v>74</v>
      </c>
      <c r="X7" s="8">
        <v>41</v>
      </c>
      <c r="Y7" s="8">
        <v>22</v>
      </c>
      <c r="Z7" s="8">
        <v>44</v>
      </c>
      <c r="AA7" s="8">
        <v>30</v>
      </c>
      <c r="AB7" s="8">
        <v>19</v>
      </c>
      <c r="AC7" s="8">
        <v>17</v>
      </c>
      <c r="AD7" s="8">
        <v>64</v>
      </c>
      <c r="AE7" s="8">
        <v>27</v>
      </c>
      <c r="AF7" s="8">
        <v>18</v>
      </c>
      <c r="AG7" s="8">
        <v>35</v>
      </c>
    </row>
    <row r="8" spans="1:33" s="6" customFormat="1" ht="30" customHeight="1">
      <c r="A8" s="233"/>
      <c r="B8" s="18" t="s">
        <v>59</v>
      </c>
      <c r="C8" s="10">
        <v>14439</v>
      </c>
      <c r="D8" s="8">
        <v>13565</v>
      </c>
      <c r="E8" s="27">
        <v>874</v>
      </c>
      <c r="F8" s="9">
        <v>959</v>
      </c>
      <c r="G8" s="8">
        <v>559</v>
      </c>
      <c r="H8" s="8">
        <v>1518</v>
      </c>
      <c r="I8" s="8">
        <v>655</v>
      </c>
      <c r="J8" s="8">
        <v>378</v>
      </c>
      <c r="K8" s="8">
        <v>1033</v>
      </c>
      <c r="L8" s="8">
        <v>816</v>
      </c>
      <c r="M8" s="8">
        <v>790</v>
      </c>
      <c r="N8" s="8">
        <v>671</v>
      </c>
      <c r="O8" s="8">
        <v>819</v>
      </c>
      <c r="P8" s="8">
        <v>1490</v>
      </c>
      <c r="Q8" s="233"/>
      <c r="R8" s="18" t="s">
        <v>59</v>
      </c>
      <c r="S8" s="8">
        <v>373</v>
      </c>
      <c r="T8" s="8">
        <v>623</v>
      </c>
      <c r="U8" s="8">
        <v>426</v>
      </c>
      <c r="V8" s="8">
        <v>452</v>
      </c>
      <c r="W8" s="8">
        <v>1290</v>
      </c>
      <c r="X8" s="8">
        <v>857</v>
      </c>
      <c r="Y8" s="8">
        <v>484</v>
      </c>
      <c r="Z8" s="8">
        <v>724</v>
      </c>
      <c r="AA8" s="8">
        <v>539</v>
      </c>
      <c r="AB8" s="8">
        <v>448</v>
      </c>
      <c r="AC8" s="8">
        <v>431</v>
      </c>
      <c r="AD8" s="8">
        <v>751</v>
      </c>
      <c r="AE8" s="8">
        <v>472</v>
      </c>
      <c r="AF8" s="8">
        <v>337</v>
      </c>
      <c r="AG8" s="8">
        <v>585</v>
      </c>
    </row>
    <row r="9" spans="1:33" s="157" customFormat="1" ht="30" customHeight="1">
      <c r="A9" s="233"/>
      <c r="B9" s="155" t="s">
        <v>60</v>
      </c>
      <c r="C9" s="10">
        <v>686</v>
      </c>
      <c r="D9" s="8">
        <v>748</v>
      </c>
      <c r="E9" s="27">
        <v>-62</v>
      </c>
      <c r="F9" s="9">
        <v>49</v>
      </c>
      <c r="G9" s="8">
        <v>30</v>
      </c>
      <c r="H9" s="8">
        <v>79</v>
      </c>
      <c r="I9" s="8">
        <v>42</v>
      </c>
      <c r="J9" s="8">
        <v>23</v>
      </c>
      <c r="K9" s="8">
        <v>65</v>
      </c>
      <c r="L9" s="8">
        <v>23</v>
      </c>
      <c r="M9" s="8">
        <v>45</v>
      </c>
      <c r="N9" s="8">
        <v>24</v>
      </c>
      <c r="O9" s="8">
        <v>41</v>
      </c>
      <c r="P9" s="8">
        <v>65</v>
      </c>
      <c r="Q9" s="233"/>
      <c r="R9" s="156" t="s">
        <v>60</v>
      </c>
      <c r="S9" s="8">
        <v>14</v>
      </c>
      <c r="T9" s="8">
        <v>24</v>
      </c>
      <c r="U9" s="8">
        <v>22</v>
      </c>
      <c r="V9" s="8">
        <v>20</v>
      </c>
      <c r="W9" s="8">
        <v>61</v>
      </c>
      <c r="X9" s="8">
        <v>21</v>
      </c>
      <c r="Y9" s="8">
        <v>24</v>
      </c>
      <c r="Z9" s="8">
        <v>39</v>
      </c>
      <c r="AA9" s="8">
        <v>10</v>
      </c>
      <c r="AB9" s="8">
        <v>23</v>
      </c>
      <c r="AC9" s="8">
        <v>15</v>
      </c>
      <c r="AD9" s="8">
        <v>58</v>
      </c>
      <c r="AE9" s="8">
        <v>32</v>
      </c>
      <c r="AF9" s="8">
        <v>17</v>
      </c>
      <c r="AG9" s="8">
        <v>29</v>
      </c>
    </row>
    <row r="10" spans="1:33" s="157" customFormat="1" ht="30" customHeight="1">
      <c r="A10" s="233"/>
      <c r="B10" s="156" t="s">
        <v>59</v>
      </c>
      <c r="C10" s="158">
        <v>6144</v>
      </c>
      <c r="D10" s="8">
        <v>5458</v>
      </c>
      <c r="E10" s="27">
        <v>686</v>
      </c>
      <c r="F10" s="9">
        <v>479</v>
      </c>
      <c r="G10" s="8">
        <v>254</v>
      </c>
      <c r="H10" s="8">
        <v>733</v>
      </c>
      <c r="I10" s="8">
        <v>297</v>
      </c>
      <c r="J10" s="8">
        <v>164</v>
      </c>
      <c r="K10" s="8">
        <v>461</v>
      </c>
      <c r="L10" s="8">
        <v>407</v>
      </c>
      <c r="M10" s="8">
        <v>364</v>
      </c>
      <c r="N10" s="8">
        <v>247</v>
      </c>
      <c r="O10" s="8">
        <v>265</v>
      </c>
      <c r="P10" s="8">
        <v>512</v>
      </c>
      <c r="Q10" s="233"/>
      <c r="R10" s="156" t="s">
        <v>59</v>
      </c>
      <c r="S10" s="8">
        <v>147</v>
      </c>
      <c r="T10" s="8">
        <v>282</v>
      </c>
      <c r="U10" s="8">
        <v>182</v>
      </c>
      <c r="V10" s="8">
        <v>198</v>
      </c>
      <c r="W10" s="8">
        <v>520</v>
      </c>
      <c r="X10" s="8">
        <v>250</v>
      </c>
      <c r="Y10" s="8">
        <v>223</v>
      </c>
      <c r="Z10" s="8">
        <v>305</v>
      </c>
      <c r="AA10" s="8">
        <v>186</v>
      </c>
      <c r="AB10" s="8">
        <v>210</v>
      </c>
      <c r="AC10" s="8">
        <v>196</v>
      </c>
      <c r="AD10" s="8">
        <v>345</v>
      </c>
      <c r="AE10" s="8">
        <v>242</v>
      </c>
      <c r="AF10" s="8">
        <v>144</v>
      </c>
      <c r="AG10" s="8">
        <v>237</v>
      </c>
    </row>
    <row r="11" spans="1:33" s="6" customFormat="1" ht="30" customHeight="1">
      <c r="A11" s="231"/>
      <c r="B11" s="19" t="s">
        <v>61</v>
      </c>
      <c r="C11" s="10">
        <v>3543</v>
      </c>
      <c r="D11" s="8">
        <v>3783</v>
      </c>
      <c r="E11" s="11">
        <v>-240</v>
      </c>
      <c r="F11" s="9">
        <v>177</v>
      </c>
      <c r="G11" s="8">
        <v>113</v>
      </c>
      <c r="H11" s="8">
        <v>290</v>
      </c>
      <c r="I11" s="8">
        <v>103</v>
      </c>
      <c r="J11" s="8">
        <v>85</v>
      </c>
      <c r="K11" s="8">
        <v>188</v>
      </c>
      <c r="L11" s="8">
        <v>187</v>
      </c>
      <c r="M11" s="8">
        <v>182</v>
      </c>
      <c r="N11" s="8">
        <v>162</v>
      </c>
      <c r="O11" s="8">
        <v>245</v>
      </c>
      <c r="P11" s="8">
        <v>407</v>
      </c>
      <c r="Q11" s="231"/>
      <c r="R11" s="18" t="s">
        <v>61</v>
      </c>
      <c r="S11" s="8">
        <v>119</v>
      </c>
      <c r="T11" s="8">
        <v>154</v>
      </c>
      <c r="U11" s="8">
        <v>101</v>
      </c>
      <c r="V11" s="8">
        <v>113</v>
      </c>
      <c r="W11" s="8">
        <v>393</v>
      </c>
      <c r="X11" s="8">
        <v>264</v>
      </c>
      <c r="Y11" s="8">
        <v>113</v>
      </c>
      <c r="Z11" s="8">
        <v>150</v>
      </c>
      <c r="AA11" s="8">
        <v>145</v>
      </c>
      <c r="AB11" s="8">
        <v>95</v>
      </c>
      <c r="AC11" s="8">
        <v>100</v>
      </c>
      <c r="AD11" s="8">
        <v>163</v>
      </c>
      <c r="AE11" s="8">
        <v>128</v>
      </c>
      <c r="AF11" s="8">
        <v>100</v>
      </c>
      <c r="AG11" s="8">
        <v>151</v>
      </c>
    </row>
    <row r="12" spans="1:33" s="15" customFormat="1" ht="30" customHeight="1">
      <c r="A12" s="230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0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3"/>
      <c r="B13" s="19" t="s">
        <v>58</v>
      </c>
      <c r="C13" s="10">
        <v>18</v>
      </c>
      <c r="D13" s="8">
        <v>16</v>
      </c>
      <c r="E13" s="11">
        <v>2</v>
      </c>
      <c r="F13" s="9">
        <v>6</v>
      </c>
      <c r="G13" s="8">
        <v>1</v>
      </c>
      <c r="H13" s="8">
        <v>7</v>
      </c>
      <c r="I13" s="8">
        <v>1</v>
      </c>
      <c r="J13" s="8">
        <v>0</v>
      </c>
      <c r="K13" s="8">
        <v>1</v>
      </c>
      <c r="L13" s="8">
        <v>1</v>
      </c>
      <c r="M13" s="8">
        <v>0</v>
      </c>
      <c r="N13" s="8">
        <v>3</v>
      </c>
      <c r="O13" s="8">
        <v>1</v>
      </c>
      <c r="P13" s="8">
        <v>4</v>
      </c>
      <c r="Q13" s="233"/>
      <c r="R13" s="18" t="s">
        <v>58</v>
      </c>
      <c r="S13" s="8">
        <v>0</v>
      </c>
      <c r="T13" s="8">
        <v>1</v>
      </c>
      <c r="U13" s="8">
        <v>0</v>
      </c>
      <c r="V13" s="8">
        <v>0</v>
      </c>
      <c r="W13" s="8">
        <v>2</v>
      </c>
      <c r="X13" s="8">
        <v>0</v>
      </c>
      <c r="Y13" s="8">
        <v>1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1</v>
      </c>
      <c r="AG13" s="8">
        <v>0</v>
      </c>
    </row>
    <row r="14" spans="1:33" s="6" customFormat="1" ht="30" customHeight="1">
      <c r="A14" s="233"/>
      <c r="B14" s="18" t="s">
        <v>59</v>
      </c>
      <c r="C14" s="10">
        <v>201</v>
      </c>
      <c r="D14" s="8">
        <v>183</v>
      </c>
      <c r="E14" s="11">
        <v>18</v>
      </c>
      <c r="F14" s="9">
        <v>44</v>
      </c>
      <c r="G14" s="8">
        <v>9</v>
      </c>
      <c r="H14" s="8">
        <v>53</v>
      </c>
      <c r="I14" s="8">
        <v>15</v>
      </c>
      <c r="J14" s="8">
        <v>0</v>
      </c>
      <c r="K14" s="8">
        <v>15</v>
      </c>
      <c r="L14" s="8">
        <v>27</v>
      </c>
      <c r="M14" s="8">
        <v>7</v>
      </c>
      <c r="N14" s="8">
        <v>17</v>
      </c>
      <c r="O14" s="8">
        <v>8</v>
      </c>
      <c r="P14" s="8">
        <v>25</v>
      </c>
      <c r="Q14" s="233"/>
      <c r="R14" s="18" t="s">
        <v>59</v>
      </c>
      <c r="S14" s="8">
        <v>3</v>
      </c>
      <c r="T14" s="8">
        <v>9</v>
      </c>
      <c r="U14" s="8">
        <v>4</v>
      </c>
      <c r="V14" s="8">
        <v>2</v>
      </c>
      <c r="W14" s="8">
        <v>16</v>
      </c>
      <c r="X14" s="8">
        <v>2</v>
      </c>
      <c r="Y14" s="8">
        <v>2</v>
      </c>
      <c r="Z14" s="8">
        <v>8</v>
      </c>
      <c r="AA14" s="8">
        <v>4</v>
      </c>
      <c r="AB14" s="8">
        <v>0</v>
      </c>
      <c r="AC14" s="8">
        <v>2</v>
      </c>
      <c r="AD14" s="8">
        <v>11</v>
      </c>
      <c r="AE14" s="8">
        <v>2</v>
      </c>
      <c r="AF14" s="8">
        <v>5</v>
      </c>
      <c r="AG14" s="8">
        <v>4</v>
      </c>
    </row>
    <row r="15" spans="1:33" s="6" customFormat="1" ht="30" customHeight="1">
      <c r="A15" s="233"/>
      <c r="B15" s="19" t="s">
        <v>60</v>
      </c>
      <c r="C15" s="10">
        <v>9</v>
      </c>
      <c r="D15" s="8">
        <v>12</v>
      </c>
      <c r="E15" s="11">
        <v>-3</v>
      </c>
      <c r="F15" s="9">
        <v>3</v>
      </c>
      <c r="G15" s="8">
        <v>1</v>
      </c>
      <c r="H15" s="8">
        <v>4</v>
      </c>
      <c r="I15" s="8">
        <v>0</v>
      </c>
      <c r="J15" s="8">
        <v>0</v>
      </c>
      <c r="K15" s="8">
        <v>0</v>
      </c>
      <c r="L15" s="8">
        <v>1</v>
      </c>
      <c r="M15" s="8">
        <v>2</v>
      </c>
      <c r="N15" s="8">
        <v>0</v>
      </c>
      <c r="O15" s="8">
        <v>0</v>
      </c>
      <c r="P15" s="8">
        <v>0</v>
      </c>
      <c r="Q15" s="233"/>
      <c r="R15" s="18" t="s">
        <v>60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1</v>
      </c>
      <c r="AA15" s="8">
        <v>0</v>
      </c>
      <c r="AB15" s="8">
        <v>0</v>
      </c>
      <c r="AC15" s="8">
        <v>1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33"/>
      <c r="B16" s="18" t="s">
        <v>59</v>
      </c>
      <c r="C16" s="10">
        <v>102</v>
      </c>
      <c r="D16" s="8">
        <v>93</v>
      </c>
      <c r="E16" s="11">
        <v>9</v>
      </c>
      <c r="F16" s="9">
        <v>19</v>
      </c>
      <c r="G16" s="8">
        <v>3</v>
      </c>
      <c r="H16" s="8">
        <v>22</v>
      </c>
      <c r="I16" s="8">
        <v>6</v>
      </c>
      <c r="J16" s="8">
        <v>0</v>
      </c>
      <c r="K16" s="8">
        <v>6</v>
      </c>
      <c r="L16" s="8">
        <v>14</v>
      </c>
      <c r="M16" s="8">
        <v>3</v>
      </c>
      <c r="N16" s="8">
        <v>6</v>
      </c>
      <c r="O16" s="8">
        <v>4</v>
      </c>
      <c r="P16" s="8">
        <v>10</v>
      </c>
      <c r="Q16" s="233"/>
      <c r="R16" s="18" t="s">
        <v>59</v>
      </c>
      <c r="S16" s="8">
        <v>1</v>
      </c>
      <c r="T16" s="8">
        <v>4</v>
      </c>
      <c r="U16" s="8">
        <v>2</v>
      </c>
      <c r="V16" s="8">
        <v>2</v>
      </c>
      <c r="W16" s="8">
        <v>8</v>
      </c>
      <c r="X16" s="8">
        <v>1</v>
      </c>
      <c r="Y16" s="8">
        <v>0</v>
      </c>
      <c r="Z16" s="8">
        <v>7</v>
      </c>
      <c r="AA16" s="8">
        <v>1</v>
      </c>
      <c r="AB16" s="8">
        <v>2</v>
      </c>
      <c r="AC16" s="8">
        <v>3</v>
      </c>
      <c r="AD16" s="8">
        <v>8</v>
      </c>
      <c r="AE16" s="8">
        <v>4</v>
      </c>
      <c r="AF16" s="8">
        <v>3</v>
      </c>
      <c r="AG16" s="8">
        <v>1</v>
      </c>
    </row>
    <row r="17" spans="1:33" s="6" customFormat="1" ht="30" customHeight="1">
      <c r="A17" s="231"/>
      <c r="B17" s="19" t="s">
        <v>61</v>
      </c>
      <c r="C17" s="10">
        <v>121</v>
      </c>
      <c r="D17" s="8">
        <v>113</v>
      </c>
      <c r="E17" s="11">
        <v>8</v>
      </c>
      <c r="F17" s="9">
        <v>30</v>
      </c>
      <c r="G17" s="8">
        <v>3</v>
      </c>
      <c r="H17" s="8">
        <v>33</v>
      </c>
      <c r="I17" s="8">
        <v>17</v>
      </c>
      <c r="J17" s="8">
        <v>0</v>
      </c>
      <c r="K17" s="8">
        <v>17</v>
      </c>
      <c r="L17" s="8">
        <v>12</v>
      </c>
      <c r="M17" s="8">
        <v>2</v>
      </c>
      <c r="N17" s="8">
        <v>14</v>
      </c>
      <c r="O17" s="8">
        <v>3</v>
      </c>
      <c r="P17" s="8">
        <v>17</v>
      </c>
      <c r="Q17" s="231"/>
      <c r="R17" s="18" t="s">
        <v>61</v>
      </c>
      <c r="S17" s="8">
        <v>4</v>
      </c>
      <c r="T17" s="8">
        <v>6</v>
      </c>
      <c r="U17" s="8">
        <v>1</v>
      </c>
      <c r="V17" s="8">
        <v>0</v>
      </c>
      <c r="W17" s="8">
        <v>6</v>
      </c>
      <c r="X17" s="8">
        <v>0</v>
      </c>
      <c r="Y17" s="8">
        <v>2</v>
      </c>
      <c r="Z17" s="8">
        <v>5</v>
      </c>
      <c r="AA17" s="8">
        <v>4</v>
      </c>
      <c r="AB17" s="8">
        <v>0</v>
      </c>
      <c r="AC17" s="8">
        <v>0</v>
      </c>
      <c r="AD17" s="8">
        <v>7</v>
      </c>
      <c r="AE17" s="8">
        <v>2</v>
      </c>
      <c r="AF17" s="8">
        <v>1</v>
      </c>
      <c r="AG17" s="8">
        <v>2</v>
      </c>
    </row>
    <row r="18" spans="1:33" s="15" customFormat="1" ht="30" customHeight="1">
      <c r="A18" s="230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0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3"/>
      <c r="B19" s="19" t="s">
        <v>58</v>
      </c>
      <c r="C19" s="10">
        <v>4279</v>
      </c>
      <c r="D19" s="8">
        <v>4368</v>
      </c>
      <c r="E19" s="11">
        <v>-89</v>
      </c>
      <c r="F19" s="9">
        <v>356</v>
      </c>
      <c r="G19" s="8">
        <v>148</v>
      </c>
      <c r="H19" s="8">
        <v>504</v>
      </c>
      <c r="I19" s="8">
        <v>289</v>
      </c>
      <c r="J19" s="8">
        <v>161</v>
      </c>
      <c r="K19" s="8">
        <v>450</v>
      </c>
      <c r="L19" s="8">
        <v>178</v>
      </c>
      <c r="M19" s="8">
        <v>220</v>
      </c>
      <c r="N19" s="8">
        <v>257</v>
      </c>
      <c r="O19" s="8">
        <v>228</v>
      </c>
      <c r="P19" s="8">
        <v>485</v>
      </c>
      <c r="Q19" s="233"/>
      <c r="R19" s="18" t="s">
        <v>58</v>
      </c>
      <c r="S19" s="8">
        <v>148</v>
      </c>
      <c r="T19" s="8">
        <v>162</v>
      </c>
      <c r="U19" s="8">
        <v>129</v>
      </c>
      <c r="V19" s="8">
        <v>93</v>
      </c>
      <c r="W19" s="8">
        <v>501</v>
      </c>
      <c r="X19" s="8">
        <v>266</v>
      </c>
      <c r="Y19" s="8">
        <v>85</v>
      </c>
      <c r="Z19" s="8">
        <v>178</v>
      </c>
      <c r="AA19" s="8">
        <v>136</v>
      </c>
      <c r="AB19" s="8">
        <v>138</v>
      </c>
      <c r="AC19" s="8">
        <v>91</v>
      </c>
      <c r="AD19" s="8">
        <v>242</v>
      </c>
      <c r="AE19" s="8">
        <v>90</v>
      </c>
      <c r="AF19" s="8">
        <v>57</v>
      </c>
      <c r="AG19" s="8">
        <v>126</v>
      </c>
    </row>
    <row r="20" spans="1:33" s="6" customFormat="1" ht="30" customHeight="1">
      <c r="A20" s="233"/>
      <c r="B20" s="18" t="s">
        <v>59</v>
      </c>
      <c r="C20" s="10">
        <v>47061</v>
      </c>
      <c r="D20" s="8">
        <v>42782</v>
      </c>
      <c r="E20" s="11">
        <v>4279</v>
      </c>
      <c r="F20" s="9">
        <v>4245</v>
      </c>
      <c r="G20" s="8">
        <v>1901</v>
      </c>
      <c r="H20" s="8">
        <v>6146</v>
      </c>
      <c r="I20" s="8">
        <v>2958</v>
      </c>
      <c r="J20" s="8">
        <v>1631</v>
      </c>
      <c r="K20" s="8">
        <v>4589</v>
      </c>
      <c r="L20" s="8">
        <v>2069</v>
      </c>
      <c r="M20" s="8">
        <v>2304</v>
      </c>
      <c r="N20" s="8">
        <v>2759</v>
      </c>
      <c r="O20" s="8">
        <v>2451</v>
      </c>
      <c r="P20" s="8">
        <v>5210</v>
      </c>
      <c r="Q20" s="233"/>
      <c r="R20" s="18" t="s">
        <v>59</v>
      </c>
      <c r="S20" s="8">
        <v>1582</v>
      </c>
      <c r="T20" s="8">
        <v>1604</v>
      </c>
      <c r="U20" s="8">
        <v>1346</v>
      </c>
      <c r="V20" s="8">
        <v>1035</v>
      </c>
      <c r="W20" s="8">
        <v>4983</v>
      </c>
      <c r="X20" s="8">
        <v>3304</v>
      </c>
      <c r="Y20" s="8">
        <v>1032</v>
      </c>
      <c r="Z20" s="8">
        <v>2098</v>
      </c>
      <c r="AA20" s="8">
        <v>1205</v>
      </c>
      <c r="AB20" s="8">
        <v>1372</v>
      </c>
      <c r="AC20" s="8">
        <v>1322</v>
      </c>
      <c r="AD20" s="8">
        <v>2085</v>
      </c>
      <c r="AE20" s="8">
        <v>1062</v>
      </c>
      <c r="AF20" s="8">
        <v>1077</v>
      </c>
      <c r="AG20" s="8">
        <v>1636</v>
      </c>
    </row>
    <row r="21" spans="1:33" s="6" customFormat="1" ht="30" customHeight="1">
      <c r="A21" s="233"/>
      <c r="B21" s="19" t="s">
        <v>60</v>
      </c>
      <c r="C21" s="10">
        <v>1818</v>
      </c>
      <c r="D21" s="8">
        <v>2047</v>
      </c>
      <c r="E21" s="11">
        <v>-229</v>
      </c>
      <c r="F21" s="9">
        <v>166</v>
      </c>
      <c r="G21" s="8">
        <v>55</v>
      </c>
      <c r="H21" s="8">
        <v>221</v>
      </c>
      <c r="I21" s="8">
        <v>103</v>
      </c>
      <c r="J21" s="8">
        <v>78</v>
      </c>
      <c r="K21" s="8">
        <v>181</v>
      </c>
      <c r="L21" s="8">
        <v>89</v>
      </c>
      <c r="M21" s="8">
        <v>87</v>
      </c>
      <c r="N21" s="8">
        <v>98</v>
      </c>
      <c r="O21" s="8">
        <v>73</v>
      </c>
      <c r="P21" s="8">
        <v>171</v>
      </c>
      <c r="Q21" s="233"/>
      <c r="R21" s="18" t="s">
        <v>60</v>
      </c>
      <c r="S21" s="8">
        <v>39</v>
      </c>
      <c r="T21" s="8">
        <v>69</v>
      </c>
      <c r="U21" s="8">
        <v>42</v>
      </c>
      <c r="V21" s="8">
        <v>45</v>
      </c>
      <c r="W21" s="8">
        <v>215</v>
      </c>
      <c r="X21" s="8">
        <v>119</v>
      </c>
      <c r="Y21" s="8">
        <v>49</v>
      </c>
      <c r="Z21" s="8">
        <v>76</v>
      </c>
      <c r="AA21" s="8">
        <v>54</v>
      </c>
      <c r="AB21" s="8">
        <v>37</v>
      </c>
      <c r="AC21" s="8">
        <v>53</v>
      </c>
      <c r="AD21" s="8">
        <v>121</v>
      </c>
      <c r="AE21" s="8">
        <v>56</v>
      </c>
      <c r="AF21" s="8">
        <v>35</v>
      </c>
      <c r="AG21" s="8">
        <v>59</v>
      </c>
    </row>
    <row r="22" spans="1:33" s="6" customFormat="1" ht="30" customHeight="1">
      <c r="A22" s="233"/>
      <c r="B22" s="18" t="s">
        <v>59</v>
      </c>
      <c r="C22" s="10">
        <v>21740</v>
      </c>
      <c r="D22" s="8">
        <v>19922</v>
      </c>
      <c r="E22" s="11">
        <v>1818</v>
      </c>
      <c r="F22" s="9">
        <v>1741</v>
      </c>
      <c r="G22" s="8">
        <v>769</v>
      </c>
      <c r="H22" s="8">
        <v>2510</v>
      </c>
      <c r="I22" s="8">
        <v>1335</v>
      </c>
      <c r="J22" s="8">
        <v>846</v>
      </c>
      <c r="K22" s="8">
        <v>2181</v>
      </c>
      <c r="L22" s="8">
        <v>880</v>
      </c>
      <c r="M22" s="8">
        <v>1041</v>
      </c>
      <c r="N22" s="8">
        <v>1135</v>
      </c>
      <c r="O22" s="8">
        <v>1204</v>
      </c>
      <c r="P22" s="8">
        <v>2339</v>
      </c>
      <c r="Q22" s="233"/>
      <c r="R22" s="18" t="s">
        <v>59</v>
      </c>
      <c r="S22" s="8">
        <v>682</v>
      </c>
      <c r="T22" s="8">
        <v>701</v>
      </c>
      <c r="U22" s="8">
        <v>675</v>
      </c>
      <c r="V22" s="8">
        <v>462</v>
      </c>
      <c r="W22" s="8">
        <v>2342</v>
      </c>
      <c r="X22" s="8">
        <v>1280</v>
      </c>
      <c r="Y22" s="8">
        <v>552</v>
      </c>
      <c r="Z22" s="8">
        <v>924</v>
      </c>
      <c r="AA22" s="8">
        <v>590</v>
      </c>
      <c r="AB22" s="8">
        <v>740</v>
      </c>
      <c r="AC22" s="8">
        <v>806</v>
      </c>
      <c r="AD22" s="8">
        <v>1047</v>
      </c>
      <c r="AE22" s="8">
        <v>616</v>
      </c>
      <c r="AF22" s="8">
        <v>590</v>
      </c>
      <c r="AG22" s="8">
        <v>782</v>
      </c>
    </row>
    <row r="23" spans="1:33" s="6" customFormat="1" ht="30" customHeight="1">
      <c r="A23" s="231"/>
      <c r="B23" s="19" t="s">
        <v>61</v>
      </c>
      <c r="C23" s="10">
        <v>34225</v>
      </c>
      <c r="D23" s="8">
        <v>33668</v>
      </c>
      <c r="E23" s="11">
        <v>557</v>
      </c>
      <c r="F23" s="9">
        <v>2504</v>
      </c>
      <c r="G23" s="8">
        <v>1110</v>
      </c>
      <c r="H23" s="8">
        <v>3614</v>
      </c>
      <c r="I23" s="8">
        <v>1593</v>
      </c>
      <c r="J23" s="8">
        <v>868</v>
      </c>
      <c r="K23" s="8">
        <v>2461</v>
      </c>
      <c r="L23" s="8">
        <v>1309</v>
      </c>
      <c r="M23" s="8">
        <v>1447</v>
      </c>
      <c r="N23" s="8">
        <v>2807</v>
      </c>
      <c r="O23" s="8">
        <v>3005</v>
      </c>
      <c r="P23" s="8">
        <v>5812</v>
      </c>
      <c r="Q23" s="231"/>
      <c r="R23" s="18" t="s">
        <v>61</v>
      </c>
      <c r="S23" s="8">
        <v>1094</v>
      </c>
      <c r="T23" s="8">
        <v>1180</v>
      </c>
      <c r="U23" s="8">
        <v>992</v>
      </c>
      <c r="V23" s="8">
        <v>842</v>
      </c>
      <c r="W23" s="8">
        <v>3978</v>
      </c>
      <c r="X23" s="8">
        <v>2344</v>
      </c>
      <c r="Y23" s="8">
        <v>722</v>
      </c>
      <c r="Z23" s="8">
        <v>1415</v>
      </c>
      <c r="AA23" s="8">
        <v>1094</v>
      </c>
      <c r="AB23" s="8">
        <v>1000</v>
      </c>
      <c r="AC23" s="8">
        <v>793</v>
      </c>
      <c r="AD23" s="8">
        <v>1316</v>
      </c>
      <c r="AE23" s="8">
        <v>853</v>
      </c>
      <c r="AF23" s="8">
        <v>896</v>
      </c>
      <c r="AG23" s="8">
        <v>1063</v>
      </c>
    </row>
    <row r="24" spans="1:33" s="15" customFormat="1" ht="30" customHeight="1">
      <c r="A24" s="230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4"/>
      <c r="Q24" s="230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3"/>
      <c r="B25" s="19" t="s">
        <v>58</v>
      </c>
      <c r="C25" s="10">
        <v>2489</v>
      </c>
      <c r="D25" s="8">
        <v>3012</v>
      </c>
      <c r="E25" s="11">
        <v>-523</v>
      </c>
      <c r="F25" s="9">
        <v>164</v>
      </c>
      <c r="G25" s="8">
        <v>86</v>
      </c>
      <c r="H25" s="8">
        <v>250</v>
      </c>
      <c r="I25" s="8">
        <v>145</v>
      </c>
      <c r="J25" s="8">
        <v>87</v>
      </c>
      <c r="K25" s="8">
        <v>232</v>
      </c>
      <c r="L25" s="8">
        <v>116</v>
      </c>
      <c r="M25" s="8">
        <v>154</v>
      </c>
      <c r="N25" s="8">
        <v>133</v>
      </c>
      <c r="O25" s="8">
        <v>134</v>
      </c>
      <c r="P25" s="8">
        <v>267</v>
      </c>
      <c r="Q25" s="233"/>
      <c r="R25" s="18" t="s">
        <v>58</v>
      </c>
      <c r="S25" s="8">
        <v>82</v>
      </c>
      <c r="T25" s="8">
        <v>66</v>
      </c>
      <c r="U25" s="8">
        <v>78</v>
      </c>
      <c r="V25" s="8">
        <v>64</v>
      </c>
      <c r="W25" s="8">
        <v>274</v>
      </c>
      <c r="X25" s="8">
        <v>209</v>
      </c>
      <c r="Y25" s="8">
        <v>42</v>
      </c>
      <c r="Z25" s="8">
        <v>104</v>
      </c>
      <c r="AA25" s="8">
        <v>94</v>
      </c>
      <c r="AB25" s="8">
        <v>63</v>
      </c>
      <c r="AC25" s="8">
        <v>43</v>
      </c>
      <c r="AD25" s="8">
        <v>157</v>
      </c>
      <c r="AE25" s="8">
        <v>66</v>
      </c>
      <c r="AF25" s="8">
        <v>40</v>
      </c>
      <c r="AG25" s="8">
        <v>88</v>
      </c>
    </row>
    <row r="26" spans="1:33" s="6" customFormat="1" ht="30" customHeight="1">
      <c r="A26" s="233"/>
      <c r="B26" s="18" t="s">
        <v>59</v>
      </c>
      <c r="C26" s="10">
        <v>31564</v>
      </c>
      <c r="D26" s="8">
        <v>29075</v>
      </c>
      <c r="E26" s="11">
        <v>2489</v>
      </c>
      <c r="F26" s="9">
        <v>2181</v>
      </c>
      <c r="G26" s="8">
        <v>1123</v>
      </c>
      <c r="H26" s="8">
        <v>3304</v>
      </c>
      <c r="I26" s="8">
        <v>1540</v>
      </c>
      <c r="J26" s="8">
        <v>895</v>
      </c>
      <c r="K26" s="8">
        <v>2435</v>
      </c>
      <c r="L26" s="8">
        <v>1629</v>
      </c>
      <c r="M26" s="8">
        <v>1874</v>
      </c>
      <c r="N26" s="8">
        <v>1874</v>
      </c>
      <c r="O26" s="8">
        <v>1786</v>
      </c>
      <c r="P26" s="8">
        <v>3660</v>
      </c>
      <c r="Q26" s="233"/>
      <c r="R26" s="18" t="s">
        <v>59</v>
      </c>
      <c r="S26" s="8">
        <v>1285</v>
      </c>
      <c r="T26" s="8">
        <v>955</v>
      </c>
      <c r="U26" s="8">
        <v>961</v>
      </c>
      <c r="V26" s="8">
        <v>911</v>
      </c>
      <c r="W26" s="8">
        <v>2937</v>
      </c>
      <c r="X26" s="8">
        <v>2752</v>
      </c>
      <c r="Y26" s="8">
        <v>788</v>
      </c>
      <c r="Z26" s="8">
        <v>1331</v>
      </c>
      <c r="AA26" s="8">
        <v>1182</v>
      </c>
      <c r="AB26" s="8">
        <v>883</v>
      </c>
      <c r="AC26" s="8">
        <v>721</v>
      </c>
      <c r="AD26" s="8">
        <v>1304</v>
      </c>
      <c r="AE26" s="8">
        <v>891</v>
      </c>
      <c r="AF26" s="8">
        <v>642</v>
      </c>
      <c r="AG26" s="8">
        <v>1119</v>
      </c>
    </row>
    <row r="27" spans="1:33" s="6" customFormat="1" ht="30" customHeight="1">
      <c r="A27" s="233"/>
      <c r="B27" s="19" t="s">
        <v>60</v>
      </c>
      <c r="C27" s="10">
        <v>1352</v>
      </c>
      <c r="D27" s="8">
        <v>1595</v>
      </c>
      <c r="E27" s="11">
        <v>-243</v>
      </c>
      <c r="F27" s="9">
        <v>96</v>
      </c>
      <c r="G27" s="8">
        <v>48</v>
      </c>
      <c r="H27" s="8">
        <v>144</v>
      </c>
      <c r="I27" s="8">
        <v>67</v>
      </c>
      <c r="J27" s="8">
        <v>40</v>
      </c>
      <c r="K27" s="8">
        <v>107</v>
      </c>
      <c r="L27" s="8">
        <v>57</v>
      </c>
      <c r="M27" s="8">
        <v>85</v>
      </c>
      <c r="N27" s="8">
        <v>61</v>
      </c>
      <c r="O27" s="8">
        <v>65</v>
      </c>
      <c r="P27" s="8">
        <v>126</v>
      </c>
      <c r="Q27" s="233"/>
      <c r="R27" s="18" t="s">
        <v>60</v>
      </c>
      <c r="S27" s="8">
        <v>37</v>
      </c>
      <c r="T27" s="8">
        <v>41</v>
      </c>
      <c r="U27" s="8">
        <v>42</v>
      </c>
      <c r="V27" s="8">
        <v>38</v>
      </c>
      <c r="W27" s="8">
        <v>149</v>
      </c>
      <c r="X27" s="8">
        <v>94</v>
      </c>
      <c r="Y27" s="8">
        <v>45</v>
      </c>
      <c r="Z27" s="8">
        <v>49</v>
      </c>
      <c r="AA27" s="8">
        <v>38</v>
      </c>
      <c r="AB27" s="8">
        <v>42</v>
      </c>
      <c r="AC27" s="8">
        <v>20</v>
      </c>
      <c r="AD27" s="8">
        <v>102</v>
      </c>
      <c r="AE27" s="8">
        <v>49</v>
      </c>
      <c r="AF27" s="8">
        <v>31</v>
      </c>
      <c r="AG27" s="8">
        <v>56</v>
      </c>
    </row>
    <row r="28" spans="1:33" s="6" customFormat="1" ht="30" customHeight="1">
      <c r="A28" s="233"/>
      <c r="B28" s="18" t="s">
        <v>59</v>
      </c>
      <c r="C28" s="10">
        <v>14281</v>
      </c>
      <c r="D28" s="8">
        <v>12929</v>
      </c>
      <c r="E28" s="11">
        <v>1352</v>
      </c>
      <c r="F28" s="9">
        <v>945</v>
      </c>
      <c r="G28" s="8">
        <v>481</v>
      </c>
      <c r="H28" s="8">
        <v>1426</v>
      </c>
      <c r="I28" s="8">
        <v>653</v>
      </c>
      <c r="J28" s="8">
        <v>423</v>
      </c>
      <c r="K28" s="8">
        <v>1076</v>
      </c>
      <c r="L28" s="8">
        <v>782</v>
      </c>
      <c r="M28" s="8">
        <v>894</v>
      </c>
      <c r="N28" s="8">
        <v>744</v>
      </c>
      <c r="O28" s="8">
        <v>765</v>
      </c>
      <c r="P28" s="8">
        <v>1509</v>
      </c>
      <c r="Q28" s="233"/>
      <c r="R28" s="18" t="s">
        <v>59</v>
      </c>
      <c r="S28" s="8">
        <v>578</v>
      </c>
      <c r="T28" s="8">
        <v>468</v>
      </c>
      <c r="U28" s="8">
        <v>437</v>
      </c>
      <c r="V28" s="8">
        <v>431</v>
      </c>
      <c r="W28" s="8">
        <v>1282</v>
      </c>
      <c r="X28" s="8">
        <v>1004</v>
      </c>
      <c r="Y28" s="8">
        <v>451</v>
      </c>
      <c r="Z28" s="8">
        <v>581</v>
      </c>
      <c r="AA28" s="8">
        <v>548</v>
      </c>
      <c r="AB28" s="8">
        <v>461</v>
      </c>
      <c r="AC28" s="8">
        <v>377</v>
      </c>
      <c r="AD28" s="8">
        <v>650</v>
      </c>
      <c r="AE28" s="8">
        <v>501</v>
      </c>
      <c r="AF28" s="8">
        <v>328</v>
      </c>
      <c r="AG28" s="8">
        <v>497</v>
      </c>
    </row>
    <row r="29" spans="1:33" s="6" customFormat="1" ht="30" customHeight="1">
      <c r="A29" s="231"/>
      <c r="B29" s="19" t="s">
        <v>61</v>
      </c>
      <c r="C29" s="10">
        <v>19784</v>
      </c>
      <c r="D29" s="8">
        <v>19807</v>
      </c>
      <c r="E29" s="11">
        <v>-23</v>
      </c>
      <c r="F29" s="9">
        <v>938</v>
      </c>
      <c r="G29" s="8">
        <v>512</v>
      </c>
      <c r="H29" s="8">
        <v>1450</v>
      </c>
      <c r="I29" s="8">
        <v>680</v>
      </c>
      <c r="J29" s="8">
        <v>443</v>
      </c>
      <c r="K29" s="8">
        <v>1123</v>
      </c>
      <c r="L29" s="8">
        <v>753</v>
      </c>
      <c r="M29" s="8">
        <v>933</v>
      </c>
      <c r="N29" s="8">
        <v>1553</v>
      </c>
      <c r="O29" s="8">
        <v>2052</v>
      </c>
      <c r="P29" s="8">
        <v>3605</v>
      </c>
      <c r="Q29" s="231"/>
      <c r="R29" s="18" t="s">
        <v>61</v>
      </c>
      <c r="S29" s="8">
        <v>729</v>
      </c>
      <c r="T29" s="8">
        <v>614</v>
      </c>
      <c r="U29" s="8">
        <v>530</v>
      </c>
      <c r="V29" s="8">
        <v>621</v>
      </c>
      <c r="W29" s="8">
        <v>1953</v>
      </c>
      <c r="X29" s="8">
        <v>1866</v>
      </c>
      <c r="Y29" s="8">
        <v>448</v>
      </c>
      <c r="Z29" s="8">
        <v>750</v>
      </c>
      <c r="AA29" s="8">
        <v>935</v>
      </c>
      <c r="AB29" s="8">
        <v>546</v>
      </c>
      <c r="AC29" s="8">
        <v>463</v>
      </c>
      <c r="AD29" s="8">
        <v>700</v>
      </c>
      <c r="AE29" s="8">
        <v>599</v>
      </c>
      <c r="AF29" s="8">
        <v>494</v>
      </c>
      <c r="AG29" s="8">
        <v>672</v>
      </c>
    </row>
    <row r="30" spans="1:33" s="15" customFormat="1" ht="30" customHeight="1">
      <c r="A30" s="230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30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33"/>
      <c r="B31" s="19" t="s">
        <v>58</v>
      </c>
      <c r="C31" s="10">
        <v>948</v>
      </c>
      <c r="D31" s="8">
        <v>951</v>
      </c>
      <c r="E31" s="11">
        <v>-3</v>
      </c>
      <c r="F31" s="9">
        <v>82</v>
      </c>
      <c r="G31" s="8">
        <v>40</v>
      </c>
      <c r="H31" s="8">
        <v>122</v>
      </c>
      <c r="I31" s="8">
        <v>71</v>
      </c>
      <c r="J31" s="8">
        <v>31</v>
      </c>
      <c r="K31" s="8">
        <v>102</v>
      </c>
      <c r="L31" s="8">
        <v>36</v>
      </c>
      <c r="M31" s="8">
        <v>56</v>
      </c>
      <c r="N31" s="8">
        <v>59</v>
      </c>
      <c r="O31" s="8">
        <v>46</v>
      </c>
      <c r="P31" s="8">
        <v>105</v>
      </c>
      <c r="Q31" s="233"/>
      <c r="R31" s="18" t="s">
        <v>58</v>
      </c>
      <c r="S31" s="8">
        <v>32</v>
      </c>
      <c r="T31" s="8">
        <v>28</v>
      </c>
      <c r="U31" s="8">
        <v>24</v>
      </c>
      <c r="V31" s="8">
        <v>13</v>
      </c>
      <c r="W31" s="8">
        <v>101</v>
      </c>
      <c r="X31" s="8">
        <v>42</v>
      </c>
      <c r="Y31" s="8">
        <v>22</v>
      </c>
      <c r="Z31" s="8">
        <v>38</v>
      </c>
      <c r="AA31" s="8">
        <v>37</v>
      </c>
      <c r="AB31" s="8">
        <v>27</v>
      </c>
      <c r="AC31" s="8">
        <v>21</v>
      </c>
      <c r="AD31" s="8">
        <v>76</v>
      </c>
      <c r="AE31" s="8">
        <v>24</v>
      </c>
      <c r="AF31" s="8">
        <v>11</v>
      </c>
      <c r="AG31" s="8">
        <v>31</v>
      </c>
    </row>
    <row r="32" spans="1:33" s="6" customFormat="1" ht="30" customHeight="1">
      <c r="A32" s="233"/>
      <c r="B32" s="18" t="s">
        <v>59</v>
      </c>
      <c r="C32" s="10">
        <v>9734</v>
      </c>
      <c r="D32" s="8">
        <v>8786</v>
      </c>
      <c r="E32" s="11">
        <v>948</v>
      </c>
      <c r="F32" s="9">
        <v>938</v>
      </c>
      <c r="G32" s="8">
        <v>453</v>
      </c>
      <c r="H32" s="8">
        <v>1391</v>
      </c>
      <c r="I32" s="8">
        <v>609</v>
      </c>
      <c r="J32" s="8">
        <v>350</v>
      </c>
      <c r="K32" s="8">
        <v>959</v>
      </c>
      <c r="L32" s="8">
        <v>546</v>
      </c>
      <c r="M32" s="8">
        <v>516</v>
      </c>
      <c r="N32" s="8">
        <v>505</v>
      </c>
      <c r="O32" s="8">
        <v>317</v>
      </c>
      <c r="P32" s="8">
        <v>822</v>
      </c>
      <c r="Q32" s="233"/>
      <c r="R32" s="18" t="s">
        <v>59</v>
      </c>
      <c r="S32" s="8">
        <v>350</v>
      </c>
      <c r="T32" s="8">
        <v>386</v>
      </c>
      <c r="U32" s="8">
        <v>245</v>
      </c>
      <c r="V32" s="8">
        <v>237</v>
      </c>
      <c r="W32" s="8">
        <v>760</v>
      </c>
      <c r="X32" s="8">
        <v>812</v>
      </c>
      <c r="Y32" s="8">
        <v>255</v>
      </c>
      <c r="Z32" s="8">
        <v>379</v>
      </c>
      <c r="AA32" s="8">
        <v>234</v>
      </c>
      <c r="AB32" s="8">
        <v>285</v>
      </c>
      <c r="AC32" s="8">
        <v>219</v>
      </c>
      <c r="AD32" s="8">
        <v>522</v>
      </c>
      <c r="AE32" s="8">
        <v>299</v>
      </c>
      <c r="AF32" s="8">
        <v>122</v>
      </c>
      <c r="AG32" s="8">
        <v>395</v>
      </c>
    </row>
    <row r="33" spans="1:33" s="6" customFormat="1" ht="30" customHeight="1">
      <c r="A33" s="233"/>
      <c r="B33" s="19" t="s">
        <v>60</v>
      </c>
      <c r="C33" s="10">
        <v>298</v>
      </c>
      <c r="D33" s="8">
        <v>382</v>
      </c>
      <c r="E33" s="11">
        <v>-84</v>
      </c>
      <c r="F33" s="9">
        <v>35</v>
      </c>
      <c r="G33" s="8">
        <v>18</v>
      </c>
      <c r="H33" s="8">
        <v>53</v>
      </c>
      <c r="I33" s="8">
        <v>15</v>
      </c>
      <c r="J33" s="8">
        <v>3</v>
      </c>
      <c r="K33" s="8">
        <v>18</v>
      </c>
      <c r="L33" s="8">
        <v>25</v>
      </c>
      <c r="M33" s="8">
        <v>10</v>
      </c>
      <c r="N33" s="8">
        <v>18</v>
      </c>
      <c r="O33" s="8">
        <v>6</v>
      </c>
      <c r="P33" s="8">
        <v>24</v>
      </c>
      <c r="Q33" s="233"/>
      <c r="R33" s="18" t="s">
        <v>60</v>
      </c>
      <c r="S33" s="8">
        <v>8</v>
      </c>
      <c r="T33" s="8">
        <v>11</v>
      </c>
      <c r="U33" s="8">
        <v>13</v>
      </c>
      <c r="V33" s="8">
        <v>7</v>
      </c>
      <c r="W33" s="8">
        <v>22</v>
      </c>
      <c r="X33" s="8">
        <v>23</v>
      </c>
      <c r="Y33" s="8">
        <v>5</v>
      </c>
      <c r="Z33" s="8">
        <v>8</v>
      </c>
      <c r="AA33" s="8">
        <v>7</v>
      </c>
      <c r="AB33" s="8">
        <v>4</v>
      </c>
      <c r="AC33" s="8">
        <v>7</v>
      </c>
      <c r="AD33" s="8">
        <v>26</v>
      </c>
      <c r="AE33" s="8">
        <v>8</v>
      </c>
      <c r="AF33" s="8">
        <v>6</v>
      </c>
      <c r="AG33" s="8">
        <v>13</v>
      </c>
    </row>
    <row r="34" spans="1:33" ht="30" customHeight="1">
      <c r="A34" s="233"/>
      <c r="B34" s="19" t="s">
        <v>59</v>
      </c>
      <c r="C34" s="10">
        <v>3827</v>
      </c>
      <c r="D34" s="8">
        <v>3529</v>
      </c>
      <c r="E34" s="11">
        <v>298</v>
      </c>
      <c r="F34" s="9">
        <v>377</v>
      </c>
      <c r="G34" s="8">
        <v>188</v>
      </c>
      <c r="H34" s="8">
        <v>565</v>
      </c>
      <c r="I34" s="8">
        <v>247</v>
      </c>
      <c r="J34" s="8">
        <v>153</v>
      </c>
      <c r="K34" s="8">
        <v>400</v>
      </c>
      <c r="L34" s="8">
        <v>215</v>
      </c>
      <c r="M34" s="8">
        <v>173</v>
      </c>
      <c r="N34" s="8">
        <v>201</v>
      </c>
      <c r="O34" s="8">
        <v>111</v>
      </c>
      <c r="P34" s="8">
        <v>312</v>
      </c>
      <c r="Q34" s="233"/>
      <c r="R34" s="18" t="s">
        <v>59</v>
      </c>
      <c r="S34" s="8">
        <v>132</v>
      </c>
      <c r="T34" s="8">
        <v>167</v>
      </c>
      <c r="U34" s="8">
        <v>101</v>
      </c>
      <c r="V34" s="8">
        <v>96</v>
      </c>
      <c r="W34" s="8">
        <v>279</v>
      </c>
      <c r="X34" s="8">
        <v>242</v>
      </c>
      <c r="Y34" s="8">
        <v>105</v>
      </c>
      <c r="Z34" s="8">
        <v>154</v>
      </c>
      <c r="AA34" s="8">
        <v>95</v>
      </c>
      <c r="AB34" s="8">
        <v>137</v>
      </c>
      <c r="AC34" s="8">
        <v>88</v>
      </c>
      <c r="AD34" s="8">
        <v>215</v>
      </c>
      <c r="AE34" s="8">
        <v>128</v>
      </c>
      <c r="AF34" s="8">
        <v>53</v>
      </c>
      <c r="AG34" s="8">
        <v>170</v>
      </c>
    </row>
    <row r="35" spans="1:33" ht="30" customHeight="1" thickBot="1">
      <c r="A35" s="231"/>
      <c r="B35" s="19" t="s">
        <v>61</v>
      </c>
      <c r="C35" s="12">
        <v>17693</v>
      </c>
      <c r="D35" s="13">
        <v>17385</v>
      </c>
      <c r="E35" s="14">
        <v>308</v>
      </c>
      <c r="F35" s="9">
        <v>1172</v>
      </c>
      <c r="G35" s="8">
        <v>559</v>
      </c>
      <c r="H35" s="8">
        <v>1731</v>
      </c>
      <c r="I35" s="8">
        <v>910</v>
      </c>
      <c r="J35" s="8">
        <v>500</v>
      </c>
      <c r="K35" s="8">
        <v>1410</v>
      </c>
      <c r="L35" s="8">
        <v>779</v>
      </c>
      <c r="M35" s="8">
        <v>795</v>
      </c>
      <c r="N35" s="8">
        <v>1190</v>
      </c>
      <c r="O35" s="8">
        <v>1276</v>
      </c>
      <c r="P35" s="8">
        <v>2466</v>
      </c>
      <c r="Q35" s="231"/>
      <c r="R35" s="18" t="s">
        <v>61</v>
      </c>
      <c r="S35" s="8">
        <v>568</v>
      </c>
      <c r="T35" s="8">
        <v>780</v>
      </c>
      <c r="U35" s="8">
        <v>527</v>
      </c>
      <c r="V35" s="8">
        <v>527</v>
      </c>
      <c r="W35" s="8">
        <v>1501</v>
      </c>
      <c r="X35" s="8">
        <v>1073</v>
      </c>
      <c r="Y35" s="8">
        <v>442</v>
      </c>
      <c r="Z35" s="8">
        <v>865</v>
      </c>
      <c r="AA35" s="8">
        <v>618</v>
      </c>
      <c r="AB35" s="8">
        <v>623</v>
      </c>
      <c r="AC35" s="8">
        <v>443</v>
      </c>
      <c r="AD35" s="8">
        <v>822</v>
      </c>
      <c r="AE35" s="8">
        <v>529</v>
      </c>
      <c r="AF35" s="8">
        <v>386</v>
      </c>
      <c r="AG35" s="8">
        <v>808</v>
      </c>
    </row>
  </sheetData>
  <mergeCells count="44">
    <mergeCell ref="N4:P4"/>
    <mergeCell ref="E4:E5"/>
    <mergeCell ref="F3:P3"/>
    <mergeCell ref="A2:P2"/>
    <mergeCell ref="M4:M5"/>
    <mergeCell ref="C4:C5"/>
    <mergeCell ref="C3:E3"/>
    <mergeCell ref="F4:H4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575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29. PODJĘCIA PRACY I AKTYWIZACJA BEZROBOTNYCH POWYŻEJ 50 ROKU ŻYCIA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67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253</v>
      </c>
      <c r="C6" s="39">
        <v>12692</v>
      </c>
      <c r="D6" s="184">
        <v>13189</v>
      </c>
      <c r="E6" s="41">
        <v>-497</v>
      </c>
      <c r="F6" s="42">
        <v>1326</v>
      </c>
      <c r="G6" s="40">
        <v>433</v>
      </c>
      <c r="H6" s="40">
        <v>1759</v>
      </c>
      <c r="I6" s="40">
        <v>932</v>
      </c>
      <c r="J6" s="40">
        <v>554</v>
      </c>
      <c r="K6" s="40">
        <v>1486</v>
      </c>
      <c r="L6" s="40">
        <v>778</v>
      </c>
      <c r="M6" s="40">
        <v>575</v>
      </c>
      <c r="N6" s="40">
        <v>727</v>
      </c>
      <c r="O6" s="40">
        <v>632</v>
      </c>
      <c r="P6" s="40">
        <v>1359</v>
      </c>
      <c r="Q6" s="108" t="s">
        <v>12</v>
      </c>
      <c r="R6" s="38" t="s">
        <v>253</v>
      </c>
      <c r="S6" s="40">
        <v>387</v>
      </c>
      <c r="T6" s="40">
        <v>363</v>
      </c>
      <c r="U6" s="40">
        <v>426</v>
      </c>
      <c r="V6" s="40">
        <v>248</v>
      </c>
      <c r="W6" s="40">
        <v>1254</v>
      </c>
      <c r="X6" s="40">
        <v>460</v>
      </c>
      <c r="Y6" s="40">
        <v>320</v>
      </c>
      <c r="Z6" s="40">
        <v>543</v>
      </c>
      <c r="AA6" s="40">
        <v>287</v>
      </c>
      <c r="AB6" s="40">
        <v>337</v>
      </c>
      <c r="AC6" s="40">
        <v>505</v>
      </c>
      <c r="AD6" s="40">
        <v>436</v>
      </c>
      <c r="AE6" s="40">
        <v>304</v>
      </c>
      <c r="AF6" s="40">
        <v>274</v>
      </c>
      <c r="AG6" s="40">
        <v>591</v>
      </c>
    </row>
    <row r="7" spans="1:33" s="6" customFormat="1" ht="30" customHeight="1">
      <c r="A7" s="4" t="s">
        <v>188</v>
      </c>
      <c r="B7" s="18" t="s">
        <v>271</v>
      </c>
      <c r="C7" s="10">
        <v>9236</v>
      </c>
      <c r="D7" s="177">
        <v>9731</v>
      </c>
      <c r="E7" s="11">
        <v>-495</v>
      </c>
      <c r="F7" s="9">
        <v>1155</v>
      </c>
      <c r="G7" s="8">
        <v>342</v>
      </c>
      <c r="H7" s="8">
        <v>1497</v>
      </c>
      <c r="I7" s="8">
        <v>635</v>
      </c>
      <c r="J7" s="8">
        <v>313</v>
      </c>
      <c r="K7" s="8">
        <v>948</v>
      </c>
      <c r="L7" s="8">
        <v>734</v>
      </c>
      <c r="M7" s="8">
        <v>391</v>
      </c>
      <c r="N7" s="8">
        <v>560</v>
      </c>
      <c r="O7" s="8">
        <v>343</v>
      </c>
      <c r="P7" s="8">
        <v>903</v>
      </c>
      <c r="Q7" s="113" t="s">
        <v>188</v>
      </c>
      <c r="R7" s="18" t="s">
        <v>271</v>
      </c>
      <c r="S7" s="8">
        <v>329</v>
      </c>
      <c r="T7" s="8">
        <v>318</v>
      </c>
      <c r="U7" s="8">
        <v>255</v>
      </c>
      <c r="V7" s="8">
        <v>195</v>
      </c>
      <c r="W7" s="8">
        <v>796</v>
      </c>
      <c r="X7" s="8">
        <v>306</v>
      </c>
      <c r="Y7" s="8">
        <v>257</v>
      </c>
      <c r="Z7" s="8">
        <v>402</v>
      </c>
      <c r="AA7" s="8">
        <v>195</v>
      </c>
      <c r="AB7" s="8">
        <v>191</v>
      </c>
      <c r="AC7" s="8">
        <v>311</v>
      </c>
      <c r="AD7" s="8">
        <v>367</v>
      </c>
      <c r="AE7" s="8">
        <v>214</v>
      </c>
      <c r="AF7" s="8">
        <v>200</v>
      </c>
      <c r="AG7" s="8">
        <v>427</v>
      </c>
    </row>
    <row r="8" spans="1:33" s="6" customFormat="1" ht="30" customHeight="1">
      <c r="A8" s="4"/>
      <c r="B8" s="19" t="s">
        <v>127</v>
      </c>
      <c r="C8" s="10">
        <v>306</v>
      </c>
      <c r="D8" s="213">
        <v>350</v>
      </c>
      <c r="E8" s="27">
        <v>-44</v>
      </c>
      <c r="F8" s="9">
        <v>48</v>
      </c>
      <c r="G8" s="8">
        <v>17</v>
      </c>
      <c r="H8" s="8">
        <v>65</v>
      </c>
      <c r="I8" s="8">
        <v>12</v>
      </c>
      <c r="J8" s="8">
        <v>3</v>
      </c>
      <c r="K8" s="8">
        <v>15</v>
      </c>
      <c r="L8" s="8">
        <v>39</v>
      </c>
      <c r="M8" s="8">
        <v>15</v>
      </c>
      <c r="N8" s="8">
        <v>16</v>
      </c>
      <c r="O8" s="8">
        <v>9</v>
      </c>
      <c r="P8" s="8">
        <v>25</v>
      </c>
      <c r="Q8" s="113"/>
      <c r="R8" s="18" t="s">
        <v>127</v>
      </c>
      <c r="S8" s="8">
        <v>13</v>
      </c>
      <c r="T8" s="8">
        <v>8</v>
      </c>
      <c r="U8" s="8">
        <v>2</v>
      </c>
      <c r="V8" s="8">
        <v>8</v>
      </c>
      <c r="W8" s="8">
        <v>30</v>
      </c>
      <c r="X8" s="8">
        <v>10</v>
      </c>
      <c r="Y8" s="8">
        <v>3</v>
      </c>
      <c r="Z8" s="8">
        <v>11</v>
      </c>
      <c r="AA8" s="8">
        <v>10</v>
      </c>
      <c r="AB8" s="8">
        <v>5</v>
      </c>
      <c r="AC8" s="8">
        <v>11</v>
      </c>
      <c r="AD8" s="8">
        <v>5</v>
      </c>
      <c r="AE8" s="8">
        <v>11</v>
      </c>
      <c r="AF8" s="8">
        <v>7</v>
      </c>
      <c r="AG8" s="8">
        <v>13</v>
      </c>
    </row>
    <row r="9" spans="1:33" s="157" customFormat="1" ht="30" customHeight="1">
      <c r="A9" s="182"/>
      <c r="B9" s="155" t="s">
        <v>117</v>
      </c>
      <c r="C9" s="10">
        <v>349</v>
      </c>
      <c r="D9" s="177">
        <v>327</v>
      </c>
      <c r="E9" s="27">
        <v>22</v>
      </c>
      <c r="F9" s="9">
        <v>0</v>
      </c>
      <c r="G9" s="8">
        <v>0</v>
      </c>
      <c r="H9" s="8">
        <v>0</v>
      </c>
      <c r="I9" s="8">
        <v>198</v>
      </c>
      <c r="J9" s="8">
        <v>59</v>
      </c>
      <c r="K9" s="8">
        <v>257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8"/>
      <c r="R9" s="156" t="s">
        <v>117</v>
      </c>
      <c r="S9" s="8">
        <v>0</v>
      </c>
      <c r="T9" s="8">
        <v>53</v>
      </c>
      <c r="U9" s="8">
        <v>0</v>
      </c>
      <c r="V9" s="8">
        <v>37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3456</v>
      </c>
      <c r="D10" s="177">
        <v>3458</v>
      </c>
      <c r="E10" s="27">
        <v>-2</v>
      </c>
      <c r="F10" s="9">
        <v>171</v>
      </c>
      <c r="G10" s="8">
        <v>91</v>
      </c>
      <c r="H10" s="8">
        <v>262</v>
      </c>
      <c r="I10" s="8">
        <v>297</v>
      </c>
      <c r="J10" s="8">
        <v>241</v>
      </c>
      <c r="K10" s="8">
        <v>538</v>
      </c>
      <c r="L10" s="8">
        <v>44</v>
      </c>
      <c r="M10" s="8">
        <v>184</v>
      </c>
      <c r="N10" s="8">
        <v>167</v>
      </c>
      <c r="O10" s="8">
        <v>289</v>
      </c>
      <c r="P10" s="8">
        <v>456</v>
      </c>
      <c r="Q10" s="188" t="s">
        <v>189</v>
      </c>
      <c r="R10" s="156" t="s">
        <v>270</v>
      </c>
      <c r="S10" s="8">
        <v>58</v>
      </c>
      <c r="T10" s="8">
        <v>45</v>
      </c>
      <c r="U10" s="8">
        <v>171</v>
      </c>
      <c r="V10" s="8">
        <v>53</v>
      </c>
      <c r="W10" s="8">
        <v>458</v>
      </c>
      <c r="X10" s="8">
        <v>154</v>
      </c>
      <c r="Y10" s="8">
        <v>63</v>
      </c>
      <c r="Z10" s="8">
        <v>141</v>
      </c>
      <c r="AA10" s="8">
        <v>92</v>
      </c>
      <c r="AB10" s="8">
        <v>146</v>
      </c>
      <c r="AC10" s="8">
        <v>194</v>
      </c>
      <c r="AD10" s="8">
        <v>69</v>
      </c>
      <c r="AE10" s="8">
        <v>90</v>
      </c>
      <c r="AF10" s="8">
        <v>74</v>
      </c>
      <c r="AG10" s="8">
        <v>164</v>
      </c>
    </row>
    <row r="11" spans="1:33" s="6" customFormat="1" ht="30" customHeight="1">
      <c r="A11" s="4"/>
      <c r="B11" s="19" t="s">
        <v>118</v>
      </c>
      <c r="C11" s="10">
        <v>590</v>
      </c>
      <c r="D11" s="177">
        <v>660</v>
      </c>
      <c r="E11" s="11">
        <v>-70</v>
      </c>
      <c r="F11" s="9">
        <v>19</v>
      </c>
      <c r="G11" s="8">
        <v>6</v>
      </c>
      <c r="H11" s="8">
        <v>25</v>
      </c>
      <c r="I11" s="8">
        <v>15</v>
      </c>
      <c r="J11" s="8">
        <v>5</v>
      </c>
      <c r="K11" s="8">
        <v>20</v>
      </c>
      <c r="L11" s="8">
        <v>13</v>
      </c>
      <c r="M11" s="8">
        <v>35</v>
      </c>
      <c r="N11" s="8">
        <v>21</v>
      </c>
      <c r="O11" s="8">
        <v>7</v>
      </c>
      <c r="P11" s="8">
        <v>28</v>
      </c>
      <c r="Q11" s="113"/>
      <c r="R11" s="18" t="s">
        <v>118</v>
      </c>
      <c r="S11" s="8">
        <v>0</v>
      </c>
      <c r="T11" s="8">
        <v>2</v>
      </c>
      <c r="U11" s="8">
        <v>51</v>
      </c>
      <c r="V11" s="8">
        <v>38</v>
      </c>
      <c r="W11" s="8">
        <v>129</v>
      </c>
      <c r="X11" s="8">
        <v>41</v>
      </c>
      <c r="Y11" s="8">
        <v>24</v>
      </c>
      <c r="Z11" s="8">
        <v>0</v>
      </c>
      <c r="AA11" s="8">
        <v>7</v>
      </c>
      <c r="AB11" s="8">
        <v>50</v>
      </c>
      <c r="AC11" s="8">
        <v>27</v>
      </c>
      <c r="AD11" s="8">
        <v>10</v>
      </c>
      <c r="AE11" s="8">
        <v>19</v>
      </c>
      <c r="AF11" s="8">
        <v>34</v>
      </c>
      <c r="AG11" s="8">
        <v>37</v>
      </c>
    </row>
    <row r="12" spans="1:33" s="6" customFormat="1" ht="30" customHeight="1">
      <c r="A12" s="4"/>
      <c r="B12" s="19" t="s">
        <v>119</v>
      </c>
      <c r="C12" s="10">
        <v>1954</v>
      </c>
      <c r="D12" s="177">
        <v>1981</v>
      </c>
      <c r="E12" s="11">
        <v>-27</v>
      </c>
      <c r="F12" s="9">
        <v>25</v>
      </c>
      <c r="G12" s="8">
        <v>45</v>
      </c>
      <c r="H12" s="8">
        <v>70</v>
      </c>
      <c r="I12" s="8">
        <v>133</v>
      </c>
      <c r="J12" s="8">
        <v>212</v>
      </c>
      <c r="K12" s="8">
        <v>345</v>
      </c>
      <c r="L12" s="8">
        <v>4</v>
      </c>
      <c r="M12" s="8">
        <v>71</v>
      </c>
      <c r="N12" s="8">
        <v>87</v>
      </c>
      <c r="O12" s="8">
        <v>242</v>
      </c>
      <c r="P12" s="8">
        <v>329</v>
      </c>
      <c r="Q12" s="113"/>
      <c r="R12" s="18" t="s">
        <v>119</v>
      </c>
      <c r="S12" s="8">
        <v>28</v>
      </c>
      <c r="T12" s="8">
        <v>23</v>
      </c>
      <c r="U12" s="8">
        <v>117</v>
      </c>
      <c r="V12" s="8">
        <v>1</v>
      </c>
      <c r="W12" s="8">
        <v>217</v>
      </c>
      <c r="X12" s="8">
        <v>107</v>
      </c>
      <c r="Y12" s="8">
        <v>24</v>
      </c>
      <c r="Z12" s="8">
        <v>86</v>
      </c>
      <c r="AA12" s="8">
        <v>81</v>
      </c>
      <c r="AB12" s="8">
        <v>78</v>
      </c>
      <c r="AC12" s="8">
        <v>161</v>
      </c>
      <c r="AD12" s="8">
        <v>33</v>
      </c>
      <c r="AE12" s="8">
        <v>42</v>
      </c>
      <c r="AF12" s="8">
        <v>22</v>
      </c>
      <c r="AG12" s="8">
        <v>115</v>
      </c>
    </row>
    <row r="13" spans="1:33" s="6" customFormat="1" ht="30" customHeight="1">
      <c r="A13" s="4"/>
      <c r="B13" s="19" t="s">
        <v>120</v>
      </c>
      <c r="C13" s="10">
        <v>154</v>
      </c>
      <c r="D13" s="177">
        <v>121</v>
      </c>
      <c r="E13" s="11">
        <v>33</v>
      </c>
      <c r="F13" s="9">
        <v>12</v>
      </c>
      <c r="G13" s="8">
        <v>6</v>
      </c>
      <c r="H13" s="8">
        <v>18</v>
      </c>
      <c r="I13" s="8">
        <v>29</v>
      </c>
      <c r="J13" s="8">
        <v>4</v>
      </c>
      <c r="K13" s="8">
        <v>33</v>
      </c>
      <c r="L13" s="8">
        <v>4</v>
      </c>
      <c r="M13" s="8">
        <v>9</v>
      </c>
      <c r="N13" s="8">
        <v>20</v>
      </c>
      <c r="O13" s="8">
        <v>17</v>
      </c>
      <c r="P13" s="8">
        <v>37</v>
      </c>
      <c r="Q13" s="113"/>
      <c r="R13" s="18" t="s">
        <v>120</v>
      </c>
      <c r="S13" s="8">
        <v>1</v>
      </c>
      <c r="T13" s="8">
        <v>6</v>
      </c>
      <c r="U13" s="8">
        <v>2</v>
      </c>
      <c r="V13" s="8">
        <v>3</v>
      </c>
      <c r="W13" s="8">
        <v>14</v>
      </c>
      <c r="X13" s="8">
        <v>2</v>
      </c>
      <c r="Y13" s="8">
        <v>2</v>
      </c>
      <c r="Z13" s="8">
        <v>2</v>
      </c>
      <c r="AA13" s="8">
        <v>3</v>
      </c>
      <c r="AB13" s="8">
        <v>5</v>
      </c>
      <c r="AC13" s="8">
        <v>4</v>
      </c>
      <c r="AD13" s="8">
        <v>2</v>
      </c>
      <c r="AE13" s="8">
        <v>3</v>
      </c>
      <c r="AF13" s="8">
        <v>1</v>
      </c>
      <c r="AG13" s="8">
        <v>3</v>
      </c>
    </row>
    <row r="14" spans="1:33" s="6" customFormat="1" ht="30" customHeight="1">
      <c r="A14" s="4"/>
      <c r="B14" s="19" t="s">
        <v>121</v>
      </c>
      <c r="C14" s="58" t="s">
        <v>136</v>
      </c>
      <c r="D14" s="185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3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266</v>
      </c>
      <c r="C15" s="10">
        <v>540</v>
      </c>
      <c r="D15" s="177">
        <v>493</v>
      </c>
      <c r="E15" s="11">
        <v>47</v>
      </c>
      <c r="F15" s="9">
        <v>83</v>
      </c>
      <c r="G15" s="8">
        <v>30</v>
      </c>
      <c r="H15" s="8">
        <v>113</v>
      </c>
      <c r="I15" s="8">
        <v>112</v>
      </c>
      <c r="J15" s="8">
        <v>20</v>
      </c>
      <c r="K15" s="8">
        <v>132</v>
      </c>
      <c r="L15" s="8">
        <v>9</v>
      </c>
      <c r="M15" s="8">
        <v>32</v>
      </c>
      <c r="N15" s="8">
        <v>34</v>
      </c>
      <c r="O15" s="8">
        <v>14</v>
      </c>
      <c r="P15" s="8">
        <v>48</v>
      </c>
      <c r="Q15" s="113"/>
      <c r="R15" s="18" t="s">
        <v>266</v>
      </c>
      <c r="S15" s="8">
        <v>18</v>
      </c>
      <c r="T15" s="8">
        <v>6</v>
      </c>
      <c r="U15" s="8">
        <v>1</v>
      </c>
      <c r="V15" s="8">
        <v>11</v>
      </c>
      <c r="W15" s="8">
        <v>84</v>
      </c>
      <c r="X15" s="8">
        <v>4</v>
      </c>
      <c r="Y15" s="8">
        <v>13</v>
      </c>
      <c r="Z15" s="8">
        <v>15</v>
      </c>
      <c r="AA15" s="8">
        <v>1</v>
      </c>
      <c r="AB15" s="8">
        <v>6</v>
      </c>
      <c r="AC15" s="8">
        <v>2</v>
      </c>
      <c r="AD15" s="8">
        <v>14</v>
      </c>
      <c r="AE15" s="8">
        <v>15</v>
      </c>
      <c r="AF15" s="8">
        <v>7</v>
      </c>
      <c r="AG15" s="8">
        <v>9</v>
      </c>
    </row>
    <row r="16" spans="1:33" s="6" customFormat="1" ht="37.5" customHeight="1">
      <c r="A16" s="4"/>
      <c r="B16" s="19" t="s">
        <v>267</v>
      </c>
      <c r="C16" s="58" t="s">
        <v>136</v>
      </c>
      <c r="D16" s="185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3"/>
      <c r="R16" s="18" t="s">
        <v>267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5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3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1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3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3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58" t="s">
        <v>136</v>
      </c>
      <c r="D20" s="185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3"/>
      <c r="R20" s="18" t="s">
        <v>268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269</v>
      </c>
      <c r="C21" s="10">
        <v>148</v>
      </c>
      <c r="D21" s="213">
        <v>114</v>
      </c>
      <c r="E21" s="27">
        <v>34</v>
      </c>
      <c r="F21" s="9">
        <v>0</v>
      </c>
      <c r="G21" s="8">
        <v>0</v>
      </c>
      <c r="H21" s="8">
        <v>0</v>
      </c>
      <c r="I21" s="8">
        <v>8</v>
      </c>
      <c r="J21" s="8">
        <v>0</v>
      </c>
      <c r="K21" s="8">
        <v>8</v>
      </c>
      <c r="L21" s="8">
        <v>9</v>
      </c>
      <c r="M21" s="8">
        <v>37</v>
      </c>
      <c r="N21" s="8">
        <v>4</v>
      </c>
      <c r="O21" s="8">
        <v>9</v>
      </c>
      <c r="P21" s="8">
        <v>13</v>
      </c>
      <c r="Q21" s="113"/>
      <c r="R21" s="18" t="s">
        <v>269</v>
      </c>
      <c r="S21" s="8">
        <v>1</v>
      </c>
      <c r="T21" s="8">
        <v>8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35</v>
      </c>
      <c r="AA21" s="8">
        <v>0</v>
      </c>
      <c r="AB21" s="8">
        <v>7</v>
      </c>
      <c r="AC21" s="8">
        <v>0</v>
      </c>
      <c r="AD21" s="8">
        <v>9</v>
      </c>
      <c r="AE21" s="8">
        <v>11</v>
      </c>
      <c r="AF21" s="8">
        <v>10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70</v>
      </c>
      <c r="D22" s="177">
        <v>89</v>
      </c>
      <c r="E22" s="11">
        <v>-19</v>
      </c>
      <c r="F22" s="9">
        <v>32</v>
      </c>
      <c r="G22" s="8">
        <v>4</v>
      </c>
      <c r="H22" s="8">
        <v>36</v>
      </c>
      <c r="I22" s="8">
        <v>0</v>
      </c>
      <c r="J22" s="8">
        <v>0</v>
      </c>
      <c r="K22" s="8">
        <v>0</v>
      </c>
      <c r="L22" s="8">
        <v>5</v>
      </c>
      <c r="M22" s="8">
        <v>0</v>
      </c>
      <c r="N22" s="8">
        <v>1</v>
      </c>
      <c r="O22" s="8">
        <v>0</v>
      </c>
      <c r="P22" s="8">
        <v>1</v>
      </c>
      <c r="Q22" s="114"/>
      <c r="R22" s="18" t="s">
        <v>125</v>
      </c>
      <c r="S22" s="8">
        <v>10</v>
      </c>
      <c r="T22" s="8">
        <v>0</v>
      </c>
      <c r="U22" s="8">
        <v>0</v>
      </c>
      <c r="V22" s="8">
        <v>0</v>
      </c>
      <c r="W22" s="8">
        <v>14</v>
      </c>
      <c r="X22" s="8">
        <v>0</v>
      </c>
      <c r="Y22" s="8">
        <v>0</v>
      </c>
      <c r="Z22" s="8">
        <v>3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0" t="s">
        <v>17</v>
      </c>
      <c r="B23" s="38" t="s">
        <v>128</v>
      </c>
      <c r="C23" s="39">
        <v>801</v>
      </c>
      <c r="D23" s="184">
        <v>912</v>
      </c>
      <c r="E23" s="41">
        <v>-111</v>
      </c>
      <c r="F23" s="42">
        <v>91</v>
      </c>
      <c r="G23" s="40">
        <v>19</v>
      </c>
      <c r="H23" s="40">
        <v>110</v>
      </c>
      <c r="I23" s="40">
        <v>151</v>
      </c>
      <c r="J23" s="40">
        <v>82</v>
      </c>
      <c r="K23" s="40">
        <v>233</v>
      </c>
      <c r="L23" s="40">
        <v>25</v>
      </c>
      <c r="M23" s="40">
        <v>158</v>
      </c>
      <c r="N23" s="40">
        <v>113</v>
      </c>
      <c r="O23" s="40">
        <v>25</v>
      </c>
      <c r="P23" s="40">
        <v>138</v>
      </c>
      <c r="Q23" s="271" t="s">
        <v>17</v>
      </c>
      <c r="R23" s="38" t="s">
        <v>128</v>
      </c>
      <c r="S23" s="40">
        <v>11</v>
      </c>
      <c r="T23" s="40">
        <v>10</v>
      </c>
      <c r="U23" s="40">
        <v>11</v>
      </c>
      <c r="V23" s="40">
        <v>2</v>
      </c>
      <c r="W23" s="40">
        <v>63</v>
      </c>
      <c r="X23" s="40">
        <v>4</v>
      </c>
      <c r="Y23" s="40">
        <v>0</v>
      </c>
      <c r="Z23" s="40">
        <v>7</v>
      </c>
      <c r="AA23" s="40">
        <v>0</v>
      </c>
      <c r="AB23" s="40">
        <v>6</v>
      </c>
      <c r="AC23" s="40">
        <v>1</v>
      </c>
      <c r="AD23" s="40">
        <v>3</v>
      </c>
      <c r="AE23" s="40">
        <v>6</v>
      </c>
      <c r="AF23" s="40">
        <v>12</v>
      </c>
      <c r="AG23" s="40">
        <v>1</v>
      </c>
    </row>
    <row r="24" spans="1:33" s="6" customFormat="1" ht="30" customHeight="1">
      <c r="A24" s="231"/>
      <c r="B24" s="19" t="s">
        <v>129</v>
      </c>
      <c r="C24" s="58" t="s">
        <v>136</v>
      </c>
      <c r="D24" s="185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5" t="s">
        <v>136</v>
      </c>
      <c r="Q24" s="272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0" t="s">
        <v>19</v>
      </c>
      <c r="B25" s="38" t="s">
        <v>130</v>
      </c>
      <c r="C25" s="39">
        <v>1148</v>
      </c>
      <c r="D25" s="184">
        <v>1318</v>
      </c>
      <c r="E25" s="41">
        <v>-170</v>
      </c>
      <c r="F25" s="42">
        <v>51</v>
      </c>
      <c r="G25" s="40">
        <v>18</v>
      </c>
      <c r="H25" s="40">
        <v>69</v>
      </c>
      <c r="I25" s="40">
        <v>93</v>
      </c>
      <c r="J25" s="40">
        <v>35</v>
      </c>
      <c r="K25" s="40">
        <v>128</v>
      </c>
      <c r="L25" s="40">
        <v>69</v>
      </c>
      <c r="M25" s="40">
        <v>115</v>
      </c>
      <c r="N25" s="40">
        <v>25</v>
      </c>
      <c r="O25" s="40">
        <v>16</v>
      </c>
      <c r="P25" s="40">
        <v>41</v>
      </c>
      <c r="Q25" s="271" t="s">
        <v>19</v>
      </c>
      <c r="R25" s="38" t="s">
        <v>130</v>
      </c>
      <c r="S25" s="40">
        <v>90</v>
      </c>
      <c r="T25" s="40">
        <v>46</v>
      </c>
      <c r="U25" s="40">
        <v>34</v>
      </c>
      <c r="V25" s="40">
        <v>20</v>
      </c>
      <c r="W25" s="40">
        <v>52</v>
      </c>
      <c r="X25" s="40">
        <v>74</v>
      </c>
      <c r="Y25" s="40">
        <v>35</v>
      </c>
      <c r="Z25" s="40">
        <v>57</v>
      </c>
      <c r="AA25" s="40">
        <v>110</v>
      </c>
      <c r="AB25" s="40">
        <v>29</v>
      </c>
      <c r="AC25" s="40">
        <v>49</v>
      </c>
      <c r="AD25" s="40">
        <v>45</v>
      </c>
      <c r="AE25" s="40">
        <v>25</v>
      </c>
      <c r="AF25" s="40">
        <v>2</v>
      </c>
      <c r="AG25" s="40">
        <v>58</v>
      </c>
    </row>
    <row r="26" spans="1:33" s="6" customFormat="1" ht="30" customHeight="1">
      <c r="A26" s="231"/>
      <c r="B26" s="19" t="s">
        <v>131</v>
      </c>
      <c r="C26" s="58" t="s">
        <v>136</v>
      </c>
      <c r="D26" s="185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2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84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4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1255</v>
      </c>
      <c r="D28" s="184">
        <v>1412</v>
      </c>
      <c r="E28" s="41">
        <v>-157</v>
      </c>
      <c r="F28" s="42">
        <v>0</v>
      </c>
      <c r="G28" s="40">
        <v>53</v>
      </c>
      <c r="H28" s="40">
        <v>53</v>
      </c>
      <c r="I28" s="40">
        <v>10</v>
      </c>
      <c r="J28" s="40">
        <v>39</v>
      </c>
      <c r="K28" s="40">
        <v>49</v>
      </c>
      <c r="L28" s="40">
        <v>91</v>
      </c>
      <c r="M28" s="40">
        <v>62</v>
      </c>
      <c r="N28" s="40">
        <v>46</v>
      </c>
      <c r="O28" s="40">
        <v>182</v>
      </c>
      <c r="P28" s="40">
        <v>228</v>
      </c>
      <c r="Q28" s="271" t="s">
        <v>24</v>
      </c>
      <c r="R28" s="38" t="s">
        <v>133</v>
      </c>
      <c r="S28" s="40">
        <v>29</v>
      </c>
      <c r="T28" s="40">
        <v>36</v>
      </c>
      <c r="U28" s="40">
        <v>15</v>
      </c>
      <c r="V28" s="40">
        <v>85</v>
      </c>
      <c r="W28" s="40">
        <v>53</v>
      </c>
      <c r="X28" s="40">
        <v>131</v>
      </c>
      <c r="Y28" s="40">
        <v>31</v>
      </c>
      <c r="Z28" s="40">
        <v>78</v>
      </c>
      <c r="AA28" s="40">
        <v>36</v>
      </c>
      <c r="AB28" s="40">
        <v>55</v>
      </c>
      <c r="AC28" s="40">
        <v>60</v>
      </c>
      <c r="AD28" s="40">
        <v>66</v>
      </c>
      <c r="AE28" s="40">
        <v>21</v>
      </c>
      <c r="AF28" s="40">
        <v>42</v>
      </c>
      <c r="AG28" s="40">
        <v>34</v>
      </c>
    </row>
    <row r="29" spans="1:33" s="54" customFormat="1" ht="30" customHeight="1">
      <c r="A29" s="231"/>
      <c r="B29" s="19" t="s">
        <v>440</v>
      </c>
      <c r="C29" s="10">
        <v>135</v>
      </c>
      <c r="D29" s="213">
        <v>127</v>
      </c>
      <c r="E29" s="27">
        <v>8</v>
      </c>
      <c r="F29" s="9">
        <v>0</v>
      </c>
      <c r="G29" s="8">
        <v>0</v>
      </c>
      <c r="H29" s="8">
        <v>0</v>
      </c>
      <c r="I29" s="8">
        <v>0</v>
      </c>
      <c r="J29" s="8">
        <v>9</v>
      </c>
      <c r="K29" s="8">
        <v>9</v>
      </c>
      <c r="L29" s="8">
        <v>26</v>
      </c>
      <c r="M29" s="8">
        <v>21</v>
      </c>
      <c r="N29" s="8">
        <v>11</v>
      </c>
      <c r="O29" s="8">
        <v>1</v>
      </c>
      <c r="P29" s="8">
        <v>12</v>
      </c>
      <c r="Q29" s="272"/>
      <c r="R29" s="53" t="s">
        <v>440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18</v>
      </c>
      <c r="Y29" s="8">
        <v>11</v>
      </c>
      <c r="Z29" s="8">
        <v>0</v>
      </c>
      <c r="AA29" s="8">
        <v>0</v>
      </c>
      <c r="AB29" s="8">
        <v>0</v>
      </c>
      <c r="AC29" s="8">
        <v>0</v>
      </c>
      <c r="AD29" s="8">
        <v>21</v>
      </c>
      <c r="AE29" s="8">
        <v>12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61</v>
      </c>
      <c r="D30" s="214">
        <v>376</v>
      </c>
      <c r="E30" s="205">
        <v>-315</v>
      </c>
      <c r="F30" s="42">
        <v>0</v>
      </c>
      <c r="G30" s="40">
        <v>0</v>
      </c>
      <c r="H30" s="40">
        <v>0</v>
      </c>
      <c r="I30" s="40">
        <v>5</v>
      </c>
      <c r="J30" s="40">
        <v>3</v>
      </c>
      <c r="K30" s="40">
        <v>8</v>
      </c>
      <c r="L30" s="40">
        <v>0</v>
      </c>
      <c r="M30" s="40">
        <v>0</v>
      </c>
      <c r="N30" s="40">
        <v>29</v>
      </c>
      <c r="O30" s="40">
        <v>0</v>
      </c>
      <c r="P30" s="40">
        <v>29</v>
      </c>
      <c r="Q30" s="114" t="s">
        <v>34</v>
      </c>
      <c r="R30" s="43" t="s">
        <v>134</v>
      </c>
      <c r="S30" s="40">
        <v>11</v>
      </c>
      <c r="T30" s="40">
        <v>0</v>
      </c>
      <c r="U30" s="40">
        <v>0</v>
      </c>
      <c r="V30" s="40">
        <v>0</v>
      </c>
      <c r="W30" s="40">
        <v>8</v>
      </c>
      <c r="X30" s="40">
        <v>5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6"/>
    </row>
    <row r="32" spans="1:33" s="25" customFormat="1" ht="18.75">
      <c r="A32" s="46"/>
      <c r="D32" s="181"/>
      <c r="Q32" s="46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8"/>
  <sheetViews>
    <sheetView zoomScale="80" zoomScaleNormal="80" workbookViewId="0">
      <selection activeCell="C35" sqref="C3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557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30. BILANS DŁUGOTRWALE BEZROBOTNYCH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56114</v>
      </c>
      <c r="D6" s="8">
        <v>56496</v>
      </c>
      <c r="E6" s="11">
        <v>-382</v>
      </c>
      <c r="F6" s="9">
        <v>3964</v>
      </c>
      <c r="G6" s="8">
        <v>1537</v>
      </c>
      <c r="H6" s="8">
        <v>5501</v>
      </c>
      <c r="I6" s="8">
        <v>2518</v>
      </c>
      <c r="J6" s="8">
        <v>1288</v>
      </c>
      <c r="K6" s="8">
        <v>3806</v>
      </c>
      <c r="L6" s="8">
        <v>2789</v>
      </c>
      <c r="M6" s="8">
        <v>2447</v>
      </c>
      <c r="N6" s="8">
        <v>5382</v>
      </c>
      <c r="O6" s="8">
        <v>4960</v>
      </c>
      <c r="P6" s="8">
        <v>10342</v>
      </c>
      <c r="Q6" s="48" t="s">
        <v>12</v>
      </c>
      <c r="R6" s="18" t="s">
        <v>81</v>
      </c>
      <c r="S6" s="8">
        <v>1904</v>
      </c>
      <c r="T6" s="8">
        <v>1742</v>
      </c>
      <c r="U6" s="8">
        <v>1621</v>
      </c>
      <c r="V6" s="8">
        <v>1558</v>
      </c>
      <c r="W6" s="8">
        <v>5893</v>
      </c>
      <c r="X6" s="8">
        <v>3012</v>
      </c>
      <c r="Y6" s="8">
        <v>1335</v>
      </c>
      <c r="Z6" s="8">
        <v>2418</v>
      </c>
      <c r="AA6" s="8">
        <v>2086</v>
      </c>
      <c r="AB6" s="8">
        <v>1327</v>
      </c>
      <c r="AC6" s="8">
        <v>1281</v>
      </c>
      <c r="AD6" s="8">
        <v>1949</v>
      </c>
      <c r="AE6" s="8">
        <v>1615</v>
      </c>
      <c r="AF6" s="8">
        <v>1376</v>
      </c>
      <c r="AG6" s="8">
        <v>2112</v>
      </c>
    </row>
    <row r="7" spans="1:33" s="15" customFormat="1" ht="30" customHeight="1">
      <c r="A7" s="30" t="s">
        <v>17</v>
      </c>
      <c r="B7" s="38" t="s">
        <v>82</v>
      </c>
      <c r="C7" s="39">
        <v>4578</v>
      </c>
      <c r="D7" s="40">
        <v>4568</v>
      </c>
      <c r="E7" s="41">
        <v>10</v>
      </c>
      <c r="F7" s="42">
        <v>286</v>
      </c>
      <c r="G7" s="40">
        <v>114</v>
      </c>
      <c r="H7" s="40">
        <v>400</v>
      </c>
      <c r="I7" s="40">
        <v>238</v>
      </c>
      <c r="J7" s="40">
        <v>141</v>
      </c>
      <c r="K7" s="40">
        <v>379</v>
      </c>
      <c r="L7" s="40">
        <v>195</v>
      </c>
      <c r="M7" s="40">
        <v>329</v>
      </c>
      <c r="N7" s="40">
        <v>293</v>
      </c>
      <c r="O7" s="40">
        <v>334</v>
      </c>
      <c r="P7" s="40">
        <v>627</v>
      </c>
      <c r="Q7" s="29" t="s">
        <v>17</v>
      </c>
      <c r="R7" s="38" t="s">
        <v>82</v>
      </c>
      <c r="S7" s="40">
        <v>187</v>
      </c>
      <c r="T7" s="40">
        <v>119</v>
      </c>
      <c r="U7" s="40">
        <v>170</v>
      </c>
      <c r="V7" s="40">
        <v>85</v>
      </c>
      <c r="W7" s="40">
        <v>552</v>
      </c>
      <c r="X7" s="40">
        <v>224</v>
      </c>
      <c r="Y7" s="40">
        <v>96</v>
      </c>
      <c r="Z7" s="40">
        <v>188</v>
      </c>
      <c r="AA7" s="40">
        <v>198</v>
      </c>
      <c r="AB7" s="40">
        <v>132</v>
      </c>
      <c r="AC7" s="40">
        <v>110</v>
      </c>
      <c r="AD7" s="40">
        <v>205</v>
      </c>
      <c r="AE7" s="40">
        <v>128</v>
      </c>
      <c r="AF7" s="40">
        <v>82</v>
      </c>
      <c r="AG7" s="40">
        <v>172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165"/>
      <c r="B9" s="156" t="s">
        <v>84</v>
      </c>
      <c r="C9" s="10">
        <v>4578</v>
      </c>
      <c r="D9" s="8">
        <v>4568</v>
      </c>
      <c r="E9" s="27">
        <v>10</v>
      </c>
      <c r="F9" s="9">
        <v>286</v>
      </c>
      <c r="G9" s="8">
        <v>114</v>
      </c>
      <c r="H9" s="8">
        <v>400</v>
      </c>
      <c r="I9" s="8">
        <v>238</v>
      </c>
      <c r="J9" s="8">
        <v>141</v>
      </c>
      <c r="K9" s="8">
        <v>379</v>
      </c>
      <c r="L9" s="8">
        <v>195</v>
      </c>
      <c r="M9" s="8">
        <v>329</v>
      </c>
      <c r="N9" s="8">
        <v>293</v>
      </c>
      <c r="O9" s="8">
        <v>334</v>
      </c>
      <c r="P9" s="8">
        <v>627</v>
      </c>
      <c r="Q9" s="165"/>
      <c r="R9" s="156" t="s">
        <v>84</v>
      </c>
      <c r="S9" s="8">
        <v>187</v>
      </c>
      <c r="T9" s="8">
        <v>119</v>
      </c>
      <c r="U9" s="8">
        <v>170</v>
      </c>
      <c r="V9" s="8">
        <v>85</v>
      </c>
      <c r="W9" s="8">
        <v>552</v>
      </c>
      <c r="X9" s="8">
        <v>224</v>
      </c>
      <c r="Y9" s="8">
        <v>96</v>
      </c>
      <c r="Z9" s="8">
        <v>188</v>
      </c>
      <c r="AA9" s="8">
        <v>198</v>
      </c>
      <c r="AB9" s="8">
        <v>132</v>
      </c>
      <c r="AC9" s="8">
        <v>110</v>
      </c>
      <c r="AD9" s="8">
        <v>205</v>
      </c>
      <c r="AE9" s="8">
        <v>128</v>
      </c>
      <c r="AF9" s="8">
        <v>82</v>
      </c>
      <c r="AG9" s="8">
        <v>172</v>
      </c>
    </row>
    <row r="10" spans="1:33" s="157" customFormat="1" ht="30" customHeight="1">
      <c r="A10" s="165"/>
      <c r="B10" s="156" t="s">
        <v>85</v>
      </c>
      <c r="C10" s="158">
        <v>6</v>
      </c>
      <c r="D10" s="8">
        <v>4</v>
      </c>
      <c r="E10" s="27">
        <v>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1</v>
      </c>
      <c r="O10" s="8">
        <v>0</v>
      </c>
      <c r="P10" s="8">
        <v>1</v>
      </c>
      <c r="Q10" s="165"/>
      <c r="R10" s="156" t="s">
        <v>85</v>
      </c>
      <c r="S10" s="8">
        <v>0</v>
      </c>
      <c r="T10" s="8">
        <v>1</v>
      </c>
      <c r="U10" s="8">
        <v>2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59</v>
      </c>
      <c r="D11" s="8">
        <v>64</v>
      </c>
      <c r="E11" s="11">
        <v>-5</v>
      </c>
      <c r="F11" s="9">
        <v>1</v>
      </c>
      <c r="G11" s="8">
        <v>10</v>
      </c>
      <c r="H11" s="8">
        <v>11</v>
      </c>
      <c r="I11" s="8">
        <v>0</v>
      </c>
      <c r="J11" s="8">
        <v>16</v>
      </c>
      <c r="K11" s="8">
        <v>16</v>
      </c>
      <c r="L11" s="8">
        <v>0</v>
      </c>
      <c r="M11" s="8">
        <v>0</v>
      </c>
      <c r="N11" s="8">
        <v>1</v>
      </c>
      <c r="O11" s="8">
        <v>5</v>
      </c>
      <c r="P11" s="8">
        <v>6</v>
      </c>
      <c r="Q11" s="30"/>
      <c r="R11" s="18" t="s">
        <v>86</v>
      </c>
      <c r="S11" s="8">
        <v>3</v>
      </c>
      <c r="T11" s="8">
        <v>2</v>
      </c>
      <c r="U11" s="8">
        <v>2</v>
      </c>
      <c r="V11" s="8">
        <v>0</v>
      </c>
      <c r="W11" s="8">
        <v>3</v>
      </c>
      <c r="X11" s="8">
        <v>0</v>
      </c>
      <c r="Y11" s="8">
        <v>2</v>
      </c>
      <c r="Z11" s="8">
        <v>4</v>
      </c>
      <c r="AA11" s="8">
        <v>1</v>
      </c>
      <c r="AB11" s="8">
        <v>0</v>
      </c>
      <c r="AC11" s="8">
        <v>4</v>
      </c>
      <c r="AD11" s="8">
        <v>4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30"/>
      <c r="B12" s="18" t="s">
        <v>87</v>
      </c>
      <c r="C12" s="10">
        <v>338</v>
      </c>
      <c r="D12" s="8">
        <v>433</v>
      </c>
      <c r="E12" s="11">
        <v>-95</v>
      </c>
      <c r="F12" s="9">
        <v>8</v>
      </c>
      <c r="G12" s="8">
        <v>4</v>
      </c>
      <c r="H12" s="8">
        <v>12</v>
      </c>
      <c r="I12" s="8">
        <v>11</v>
      </c>
      <c r="J12" s="8">
        <v>7</v>
      </c>
      <c r="K12" s="8">
        <v>18</v>
      </c>
      <c r="L12" s="8">
        <v>16</v>
      </c>
      <c r="M12" s="8">
        <v>24</v>
      </c>
      <c r="N12" s="8">
        <v>7</v>
      </c>
      <c r="O12" s="8">
        <v>7</v>
      </c>
      <c r="P12" s="8">
        <v>14</v>
      </c>
      <c r="Q12" s="30"/>
      <c r="R12" s="18" t="s">
        <v>87</v>
      </c>
      <c r="S12" s="8">
        <v>17</v>
      </c>
      <c r="T12" s="8">
        <v>5</v>
      </c>
      <c r="U12" s="8">
        <v>3</v>
      </c>
      <c r="V12" s="8">
        <v>6</v>
      </c>
      <c r="W12" s="8">
        <v>73</v>
      </c>
      <c r="X12" s="8">
        <v>17</v>
      </c>
      <c r="Y12" s="8">
        <v>4</v>
      </c>
      <c r="Z12" s="8">
        <v>22</v>
      </c>
      <c r="AA12" s="8">
        <v>21</v>
      </c>
      <c r="AB12" s="8">
        <v>8</v>
      </c>
      <c r="AC12" s="8">
        <v>6</v>
      </c>
      <c r="AD12" s="8">
        <v>28</v>
      </c>
      <c r="AE12" s="8">
        <v>16</v>
      </c>
      <c r="AF12" s="8">
        <v>0</v>
      </c>
      <c r="AG12" s="8">
        <v>28</v>
      </c>
    </row>
    <row r="13" spans="1:33" s="6" customFormat="1" ht="30" customHeight="1">
      <c r="A13" s="30"/>
      <c r="B13" s="18" t="s">
        <v>88</v>
      </c>
      <c r="C13" s="10">
        <v>2</v>
      </c>
      <c r="D13" s="8">
        <v>0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323</v>
      </c>
      <c r="D14" s="8">
        <v>294</v>
      </c>
      <c r="E14" s="11">
        <v>29</v>
      </c>
      <c r="F14" s="9">
        <v>7</v>
      </c>
      <c r="G14" s="8">
        <v>0</v>
      </c>
      <c r="H14" s="8">
        <v>7</v>
      </c>
      <c r="I14" s="8">
        <v>33</v>
      </c>
      <c r="J14" s="8">
        <v>12</v>
      </c>
      <c r="K14" s="8">
        <v>45</v>
      </c>
      <c r="L14" s="8">
        <v>17</v>
      </c>
      <c r="M14" s="8">
        <v>134</v>
      </c>
      <c r="N14" s="8">
        <v>35</v>
      </c>
      <c r="O14" s="8">
        <v>9</v>
      </c>
      <c r="P14" s="8">
        <v>44</v>
      </c>
      <c r="Q14" s="30"/>
      <c r="R14" s="18" t="s">
        <v>89</v>
      </c>
      <c r="S14" s="8">
        <v>0</v>
      </c>
      <c r="T14" s="8">
        <v>0</v>
      </c>
      <c r="U14" s="8">
        <v>5</v>
      </c>
      <c r="V14" s="8">
        <v>0</v>
      </c>
      <c r="W14" s="8">
        <v>41</v>
      </c>
      <c r="X14" s="8">
        <v>0</v>
      </c>
      <c r="Y14" s="8">
        <v>6</v>
      </c>
      <c r="Z14" s="8">
        <v>12</v>
      </c>
      <c r="AA14" s="8">
        <v>0</v>
      </c>
      <c r="AB14" s="8">
        <v>1</v>
      </c>
      <c r="AC14" s="8">
        <v>2</v>
      </c>
      <c r="AD14" s="8">
        <v>1</v>
      </c>
      <c r="AE14" s="8">
        <v>2</v>
      </c>
      <c r="AF14" s="8">
        <v>6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418</v>
      </c>
      <c r="D15" s="8">
        <v>313</v>
      </c>
      <c r="E15" s="11">
        <v>105</v>
      </c>
      <c r="F15" s="9">
        <v>0</v>
      </c>
      <c r="G15" s="8">
        <v>4</v>
      </c>
      <c r="H15" s="8">
        <v>4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1</v>
      </c>
      <c r="O15" s="8">
        <v>100</v>
      </c>
      <c r="P15" s="8">
        <v>101</v>
      </c>
      <c r="Q15" s="31"/>
      <c r="R15" s="18" t="s">
        <v>90</v>
      </c>
      <c r="S15" s="8">
        <v>1</v>
      </c>
      <c r="T15" s="8">
        <v>5</v>
      </c>
      <c r="U15" s="8">
        <v>20</v>
      </c>
      <c r="V15" s="8">
        <v>3</v>
      </c>
      <c r="W15" s="8">
        <v>69</v>
      </c>
      <c r="X15" s="8">
        <v>21</v>
      </c>
      <c r="Y15" s="8">
        <v>14</v>
      </c>
      <c r="Z15" s="8">
        <v>10</v>
      </c>
      <c r="AA15" s="8">
        <v>71</v>
      </c>
      <c r="AB15" s="8">
        <v>29</v>
      </c>
      <c r="AC15" s="8">
        <v>7</v>
      </c>
      <c r="AD15" s="8">
        <v>46</v>
      </c>
      <c r="AE15" s="8">
        <v>3</v>
      </c>
      <c r="AF15" s="8">
        <v>11</v>
      </c>
      <c r="AG15" s="8">
        <v>1</v>
      </c>
    </row>
    <row r="16" spans="1:33" s="15" customFormat="1" ht="30" customHeight="1">
      <c r="A16" s="30" t="s">
        <v>19</v>
      </c>
      <c r="B16" s="38" t="s">
        <v>91</v>
      </c>
      <c r="C16" s="39">
        <v>3961</v>
      </c>
      <c r="D16" s="40">
        <v>4950</v>
      </c>
      <c r="E16" s="41">
        <v>-989</v>
      </c>
      <c r="F16" s="42">
        <v>303</v>
      </c>
      <c r="G16" s="40">
        <v>93</v>
      </c>
      <c r="H16" s="40">
        <v>396</v>
      </c>
      <c r="I16" s="40">
        <v>192</v>
      </c>
      <c r="J16" s="40">
        <v>105</v>
      </c>
      <c r="K16" s="40">
        <v>297</v>
      </c>
      <c r="L16" s="40">
        <v>189</v>
      </c>
      <c r="M16" s="40">
        <v>316</v>
      </c>
      <c r="N16" s="40">
        <v>303</v>
      </c>
      <c r="O16" s="40">
        <v>221</v>
      </c>
      <c r="P16" s="40">
        <v>524</v>
      </c>
      <c r="Q16" s="30" t="s">
        <v>19</v>
      </c>
      <c r="R16" s="38" t="s">
        <v>91</v>
      </c>
      <c r="S16" s="40">
        <v>149</v>
      </c>
      <c r="T16" s="40">
        <v>129</v>
      </c>
      <c r="U16" s="40">
        <v>83</v>
      </c>
      <c r="V16" s="40">
        <v>109</v>
      </c>
      <c r="W16" s="40">
        <v>418</v>
      </c>
      <c r="X16" s="40">
        <v>269</v>
      </c>
      <c r="Y16" s="40">
        <v>105</v>
      </c>
      <c r="Z16" s="40">
        <v>198</v>
      </c>
      <c r="AA16" s="40">
        <v>124</v>
      </c>
      <c r="AB16" s="40">
        <v>76</v>
      </c>
      <c r="AC16" s="40">
        <v>99</v>
      </c>
      <c r="AD16" s="40">
        <v>139</v>
      </c>
      <c r="AE16" s="40">
        <v>110</v>
      </c>
      <c r="AF16" s="40">
        <v>76</v>
      </c>
      <c r="AG16" s="40">
        <v>155</v>
      </c>
    </row>
    <row r="17" spans="1:33" s="6" customFormat="1" ht="30" customHeight="1">
      <c r="A17" s="30" t="s">
        <v>103</v>
      </c>
      <c r="B17" s="18" t="s">
        <v>101</v>
      </c>
      <c r="C17" s="10">
        <v>1812</v>
      </c>
      <c r="D17" s="8">
        <v>2119</v>
      </c>
      <c r="E17" s="11">
        <v>-307</v>
      </c>
      <c r="F17" s="9">
        <v>125</v>
      </c>
      <c r="G17" s="8">
        <v>46</v>
      </c>
      <c r="H17" s="8">
        <v>171</v>
      </c>
      <c r="I17" s="8">
        <v>83</v>
      </c>
      <c r="J17" s="8">
        <v>48</v>
      </c>
      <c r="K17" s="8">
        <v>131</v>
      </c>
      <c r="L17" s="8">
        <v>98</v>
      </c>
      <c r="M17" s="8">
        <v>107</v>
      </c>
      <c r="N17" s="8">
        <v>119</v>
      </c>
      <c r="O17" s="8">
        <v>85</v>
      </c>
      <c r="P17" s="8">
        <v>204</v>
      </c>
      <c r="Q17" s="30" t="s">
        <v>103</v>
      </c>
      <c r="R17" s="18" t="s">
        <v>101</v>
      </c>
      <c r="S17" s="8">
        <v>64</v>
      </c>
      <c r="T17" s="8">
        <v>52</v>
      </c>
      <c r="U17" s="8">
        <v>32</v>
      </c>
      <c r="V17" s="8">
        <v>57</v>
      </c>
      <c r="W17" s="8">
        <v>228</v>
      </c>
      <c r="X17" s="8">
        <v>134</v>
      </c>
      <c r="Y17" s="8">
        <v>51</v>
      </c>
      <c r="Z17" s="8">
        <v>68</v>
      </c>
      <c r="AA17" s="8">
        <v>56</v>
      </c>
      <c r="AB17" s="8">
        <v>36</v>
      </c>
      <c r="AC17" s="8">
        <v>59</v>
      </c>
      <c r="AD17" s="8">
        <v>78</v>
      </c>
      <c r="AE17" s="8">
        <v>65</v>
      </c>
      <c r="AF17" s="8">
        <v>37</v>
      </c>
      <c r="AG17" s="8">
        <v>84</v>
      </c>
    </row>
    <row r="18" spans="1:33" s="6" customFormat="1" ht="30" customHeight="1">
      <c r="A18" s="30"/>
      <c r="B18" s="18" t="s">
        <v>114</v>
      </c>
      <c r="C18" s="10">
        <v>1416</v>
      </c>
      <c r="D18" s="8">
        <v>1622</v>
      </c>
      <c r="E18" s="11">
        <v>-206</v>
      </c>
      <c r="F18" s="9">
        <v>103</v>
      </c>
      <c r="G18" s="8">
        <v>39</v>
      </c>
      <c r="H18" s="8">
        <v>142</v>
      </c>
      <c r="I18" s="8">
        <v>62</v>
      </c>
      <c r="J18" s="8">
        <v>46</v>
      </c>
      <c r="K18" s="8">
        <v>108</v>
      </c>
      <c r="L18" s="8">
        <v>89</v>
      </c>
      <c r="M18" s="8">
        <v>50</v>
      </c>
      <c r="N18" s="8">
        <v>92</v>
      </c>
      <c r="O18" s="8">
        <v>70</v>
      </c>
      <c r="P18" s="8">
        <v>162</v>
      </c>
      <c r="Q18" s="30"/>
      <c r="R18" s="18" t="s">
        <v>114</v>
      </c>
      <c r="S18" s="8">
        <v>52</v>
      </c>
      <c r="T18" s="8">
        <v>45</v>
      </c>
      <c r="U18" s="8">
        <v>24</v>
      </c>
      <c r="V18" s="8">
        <v>47</v>
      </c>
      <c r="W18" s="8">
        <v>198</v>
      </c>
      <c r="X18" s="8">
        <v>55</v>
      </c>
      <c r="Y18" s="8">
        <v>43</v>
      </c>
      <c r="Z18" s="8">
        <v>54</v>
      </c>
      <c r="AA18" s="8">
        <v>50</v>
      </c>
      <c r="AB18" s="8">
        <v>32</v>
      </c>
      <c r="AC18" s="8">
        <v>35</v>
      </c>
      <c r="AD18" s="8">
        <v>75</v>
      </c>
      <c r="AE18" s="8">
        <v>57</v>
      </c>
      <c r="AF18" s="8">
        <v>32</v>
      </c>
      <c r="AG18" s="8">
        <v>66</v>
      </c>
    </row>
    <row r="19" spans="1:33" s="6" customFormat="1" ht="30" customHeight="1">
      <c r="A19" s="30"/>
      <c r="B19" s="18" t="s">
        <v>115</v>
      </c>
      <c r="C19" s="10">
        <v>396</v>
      </c>
      <c r="D19" s="8">
        <v>497</v>
      </c>
      <c r="E19" s="11">
        <v>-101</v>
      </c>
      <c r="F19" s="9">
        <v>22</v>
      </c>
      <c r="G19" s="8">
        <v>7</v>
      </c>
      <c r="H19" s="8">
        <v>29</v>
      </c>
      <c r="I19" s="8">
        <v>21</v>
      </c>
      <c r="J19" s="8">
        <v>2</v>
      </c>
      <c r="K19" s="8">
        <v>23</v>
      </c>
      <c r="L19" s="8">
        <v>9</v>
      </c>
      <c r="M19" s="8">
        <v>57</v>
      </c>
      <c r="N19" s="8">
        <v>27</v>
      </c>
      <c r="O19" s="8">
        <v>15</v>
      </c>
      <c r="P19" s="8">
        <v>42</v>
      </c>
      <c r="Q19" s="30"/>
      <c r="R19" s="18" t="s">
        <v>115</v>
      </c>
      <c r="S19" s="8">
        <v>12</v>
      </c>
      <c r="T19" s="8">
        <v>7</v>
      </c>
      <c r="U19" s="8">
        <v>8</v>
      </c>
      <c r="V19" s="8">
        <v>10</v>
      </c>
      <c r="W19" s="8">
        <v>30</v>
      </c>
      <c r="X19" s="8">
        <v>79</v>
      </c>
      <c r="Y19" s="8">
        <v>8</v>
      </c>
      <c r="Z19" s="8">
        <v>14</v>
      </c>
      <c r="AA19" s="8">
        <v>6</v>
      </c>
      <c r="AB19" s="8">
        <v>4</v>
      </c>
      <c r="AC19" s="8">
        <v>24</v>
      </c>
      <c r="AD19" s="8">
        <v>3</v>
      </c>
      <c r="AE19" s="8">
        <v>8</v>
      </c>
      <c r="AF19" s="8">
        <v>5</v>
      </c>
      <c r="AG19" s="8">
        <v>18</v>
      </c>
    </row>
    <row r="20" spans="1:33" s="6" customFormat="1" ht="30" customHeight="1">
      <c r="A20" s="30" t="s">
        <v>104</v>
      </c>
      <c r="B20" s="18" t="s">
        <v>102</v>
      </c>
      <c r="C20" s="10">
        <v>356</v>
      </c>
      <c r="D20" s="8">
        <v>816</v>
      </c>
      <c r="E20" s="11">
        <v>-460</v>
      </c>
      <c r="F20" s="9">
        <v>4</v>
      </c>
      <c r="G20" s="8">
        <v>5</v>
      </c>
      <c r="H20" s="8">
        <v>9</v>
      </c>
      <c r="I20" s="8">
        <v>28</v>
      </c>
      <c r="J20" s="8">
        <v>12</v>
      </c>
      <c r="K20" s="8">
        <v>40</v>
      </c>
      <c r="L20" s="8">
        <v>13</v>
      </c>
      <c r="M20" s="8">
        <v>91</v>
      </c>
      <c r="N20" s="8">
        <v>21</v>
      </c>
      <c r="O20" s="8">
        <v>10</v>
      </c>
      <c r="P20" s="8">
        <v>31</v>
      </c>
      <c r="Q20" s="30" t="s">
        <v>104</v>
      </c>
      <c r="R20" s="18" t="s">
        <v>102</v>
      </c>
      <c r="S20" s="8">
        <v>15</v>
      </c>
      <c r="T20" s="8">
        <v>13</v>
      </c>
      <c r="U20" s="8">
        <v>6</v>
      </c>
      <c r="V20" s="8">
        <v>1</v>
      </c>
      <c r="W20" s="8">
        <v>23</v>
      </c>
      <c r="X20" s="8">
        <v>16</v>
      </c>
      <c r="Y20" s="8">
        <v>9</v>
      </c>
      <c r="Z20" s="8">
        <v>23</v>
      </c>
      <c r="AA20" s="8">
        <v>31</v>
      </c>
      <c r="AB20" s="8">
        <v>4</v>
      </c>
      <c r="AC20" s="8">
        <v>8</v>
      </c>
      <c r="AD20" s="8">
        <v>2</v>
      </c>
      <c r="AE20" s="8">
        <v>5</v>
      </c>
      <c r="AF20" s="8">
        <v>10</v>
      </c>
      <c r="AG20" s="8">
        <v>6</v>
      </c>
    </row>
    <row r="21" spans="1:33" s="6" customFormat="1" ht="56.25">
      <c r="A21" s="30" t="s">
        <v>105</v>
      </c>
      <c r="B21" s="18" t="s">
        <v>438</v>
      </c>
      <c r="C21" s="10">
        <v>202</v>
      </c>
      <c r="D21" s="8">
        <v>257</v>
      </c>
      <c r="E21" s="11">
        <v>-55</v>
      </c>
      <c r="F21" s="9">
        <v>13</v>
      </c>
      <c r="G21" s="8">
        <v>1</v>
      </c>
      <c r="H21" s="8">
        <v>14</v>
      </c>
      <c r="I21" s="8">
        <v>9</v>
      </c>
      <c r="J21" s="8">
        <v>3</v>
      </c>
      <c r="K21" s="8">
        <v>12</v>
      </c>
      <c r="L21" s="8">
        <v>3</v>
      </c>
      <c r="M21" s="8">
        <v>13</v>
      </c>
      <c r="N21" s="8">
        <v>25</v>
      </c>
      <c r="O21" s="8">
        <v>24</v>
      </c>
      <c r="P21" s="8">
        <v>49</v>
      </c>
      <c r="Q21" s="30" t="s">
        <v>105</v>
      </c>
      <c r="R21" s="18" t="s">
        <v>438</v>
      </c>
      <c r="S21" s="8">
        <v>16</v>
      </c>
      <c r="T21" s="8">
        <v>13</v>
      </c>
      <c r="U21" s="8">
        <v>6</v>
      </c>
      <c r="V21" s="8">
        <v>5</v>
      </c>
      <c r="W21" s="8">
        <v>11</v>
      </c>
      <c r="X21" s="8">
        <v>35</v>
      </c>
      <c r="Y21" s="8">
        <v>2</v>
      </c>
      <c r="Z21" s="8">
        <v>2</v>
      </c>
      <c r="AA21" s="8">
        <v>2</v>
      </c>
      <c r="AB21" s="8">
        <v>3</v>
      </c>
      <c r="AC21" s="8">
        <v>0</v>
      </c>
      <c r="AD21" s="8">
        <v>9</v>
      </c>
      <c r="AE21" s="8">
        <v>1</v>
      </c>
      <c r="AF21" s="8">
        <v>4</v>
      </c>
      <c r="AG21" s="8">
        <v>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847</v>
      </c>
      <c r="D23" s="8">
        <v>961</v>
      </c>
      <c r="E23" s="11">
        <v>-114</v>
      </c>
      <c r="F23" s="9">
        <v>99</v>
      </c>
      <c r="G23" s="8">
        <v>24</v>
      </c>
      <c r="H23" s="8">
        <v>123</v>
      </c>
      <c r="I23" s="8">
        <v>31</v>
      </c>
      <c r="J23" s="8">
        <v>20</v>
      </c>
      <c r="K23" s="8">
        <v>51</v>
      </c>
      <c r="L23" s="8">
        <v>55</v>
      </c>
      <c r="M23" s="8">
        <v>56</v>
      </c>
      <c r="N23" s="8">
        <v>65</v>
      </c>
      <c r="O23" s="8">
        <v>42</v>
      </c>
      <c r="P23" s="8">
        <v>107</v>
      </c>
      <c r="Q23" s="30" t="s">
        <v>107</v>
      </c>
      <c r="R23" s="18" t="s">
        <v>93</v>
      </c>
      <c r="S23" s="8">
        <v>32</v>
      </c>
      <c r="T23" s="8">
        <v>17</v>
      </c>
      <c r="U23" s="8">
        <v>15</v>
      </c>
      <c r="V23" s="8">
        <v>32</v>
      </c>
      <c r="W23" s="8">
        <v>95</v>
      </c>
      <c r="X23" s="8">
        <v>43</v>
      </c>
      <c r="Y23" s="8">
        <v>21</v>
      </c>
      <c r="Z23" s="8">
        <v>41</v>
      </c>
      <c r="AA23" s="8">
        <v>15</v>
      </c>
      <c r="AB23" s="8">
        <v>16</v>
      </c>
      <c r="AC23" s="8">
        <v>21</v>
      </c>
      <c r="AD23" s="8">
        <v>29</v>
      </c>
      <c r="AE23" s="8">
        <v>12</v>
      </c>
      <c r="AF23" s="8">
        <v>14</v>
      </c>
      <c r="AG23" s="8">
        <v>52</v>
      </c>
    </row>
    <row r="24" spans="1:33" s="6" customFormat="1" ht="30" customHeight="1">
      <c r="A24" s="30" t="s">
        <v>108</v>
      </c>
      <c r="B24" s="18" t="s">
        <v>94</v>
      </c>
      <c r="C24" s="10">
        <v>328</v>
      </c>
      <c r="D24" s="8">
        <v>347</v>
      </c>
      <c r="E24" s="11">
        <v>-19</v>
      </c>
      <c r="F24" s="9">
        <v>20</v>
      </c>
      <c r="G24" s="8">
        <v>7</v>
      </c>
      <c r="H24" s="8">
        <v>27</v>
      </c>
      <c r="I24" s="8">
        <v>12</v>
      </c>
      <c r="J24" s="8">
        <v>10</v>
      </c>
      <c r="K24" s="8">
        <v>22</v>
      </c>
      <c r="L24" s="8">
        <v>7</v>
      </c>
      <c r="M24" s="8">
        <v>32</v>
      </c>
      <c r="N24" s="8">
        <v>30</v>
      </c>
      <c r="O24" s="8">
        <v>13</v>
      </c>
      <c r="P24" s="177">
        <v>43</v>
      </c>
      <c r="Q24" s="30" t="s">
        <v>108</v>
      </c>
      <c r="R24" s="18" t="s">
        <v>94</v>
      </c>
      <c r="S24" s="8">
        <v>8</v>
      </c>
      <c r="T24" s="8">
        <v>19</v>
      </c>
      <c r="U24" s="8">
        <v>6</v>
      </c>
      <c r="V24" s="8">
        <v>10</v>
      </c>
      <c r="W24" s="8">
        <v>40</v>
      </c>
      <c r="X24" s="8">
        <v>16</v>
      </c>
      <c r="Y24" s="8">
        <v>11</v>
      </c>
      <c r="Z24" s="8">
        <v>24</v>
      </c>
      <c r="AA24" s="8">
        <v>7</v>
      </c>
      <c r="AB24" s="8">
        <v>14</v>
      </c>
      <c r="AC24" s="8">
        <v>3</v>
      </c>
      <c r="AD24" s="8">
        <v>11</v>
      </c>
      <c r="AE24" s="8">
        <v>19</v>
      </c>
      <c r="AF24" s="8">
        <v>3</v>
      </c>
      <c r="AG24" s="8">
        <v>6</v>
      </c>
    </row>
    <row r="25" spans="1:33" s="6" customFormat="1" ht="30" customHeight="1">
      <c r="A25" s="30" t="s">
        <v>109</v>
      </c>
      <c r="B25" s="18" t="s">
        <v>95</v>
      </c>
      <c r="C25" s="10">
        <v>6</v>
      </c>
      <c r="D25" s="8">
        <v>39</v>
      </c>
      <c r="E25" s="11">
        <v>-33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3</v>
      </c>
      <c r="O25" s="8">
        <v>3</v>
      </c>
      <c r="P25" s="8">
        <v>6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99</v>
      </c>
      <c r="D26" s="8">
        <v>93</v>
      </c>
      <c r="E26" s="11">
        <v>6</v>
      </c>
      <c r="F26" s="9">
        <v>15</v>
      </c>
      <c r="G26" s="8">
        <v>4</v>
      </c>
      <c r="H26" s="8">
        <v>19</v>
      </c>
      <c r="I26" s="8">
        <v>9</v>
      </c>
      <c r="J26" s="8">
        <v>5</v>
      </c>
      <c r="K26" s="8">
        <v>14</v>
      </c>
      <c r="L26" s="8">
        <v>2</v>
      </c>
      <c r="M26" s="8">
        <v>3</v>
      </c>
      <c r="N26" s="8">
        <v>12</v>
      </c>
      <c r="O26" s="8">
        <v>11</v>
      </c>
      <c r="P26" s="8">
        <v>23</v>
      </c>
      <c r="Q26" s="30" t="s">
        <v>110</v>
      </c>
      <c r="R26" s="18" t="s">
        <v>96</v>
      </c>
      <c r="S26" s="8">
        <v>4</v>
      </c>
      <c r="T26" s="8">
        <v>3</v>
      </c>
      <c r="U26" s="8">
        <v>4</v>
      </c>
      <c r="V26" s="8">
        <v>1</v>
      </c>
      <c r="W26" s="8">
        <v>6</v>
      </c>
      <c r="X26" s="8">
        <v>4</v>
      </c>
      <c r="Y26" s="8">
        <v>1</v>
      </c>
      <c r="Z26" s="8">
        <v>3</v>
      </c>
      <c r="AA26" s="8">
        <v>2</v>
      </c>
      <c r="AB26" s="8">
        <v>0</v>
      </c>
      <c r="AC26" s="8">
        <v>5</v>
      </c>
      <c r="AD26" s="8">
        <v>1</v>
      </c>
      <c r="AE26" s="8">
        <v>1</v>
      </c>
      <c r="AF26" s="8">
        <v>1</v>
      </c>
      <c r="AG26" s="8">
        <v>2</v>
      </c>
    </row>
    <row r="27" spans="1:33" s="6" customFormat="1" ht="30" customHeight="1">
      <c r="A27" s="30" t="s">
        <v>111</v>
      </c>
      <c r="B27" s="18" t="s">
        <v>97</v>
      </c>
      <c r="C27" s="10">
        <v>29</v>
      </c>
      <c r="D27" s="8">
        <v>32</v>
      </c>
      <c r="E27" s="11">
        <v>-3</v>
      </c>
      <c r="F27" s="9">
        <v>7</v>
      </c>
      <c r="G27" s="8">
        <v>0</v>
      </c>
      <c r="H27" s="8">
        <v>7</v>
      </c>
      <c r="I27" s="8">
        <v>1</v>
      </c>
      <c r="J27" s="8">
        <v>1</v>
      </c>
      <c r="K27" s="8">
        <v>2</v>
      </c>
      <c r="L27" s="8">
        <v>4</v>
      </c>
      <c r="M27" s="8">
        <v>2</v>
      </c>
      <c r="N27" s="8">
        <v>1</v>
      </c>
      <c r="O27" s="8">
        <v>1</v>
      </c>
      <c r="P27" s="8">
        <v>2</v>
      </c>
      <c r="Q27" s="30" t="s">
        <v>111</v>
      </c>
      <c r="R27" s="18" t="s">
        <v>97</v>
      </c>
      <c r="S27" s="8">
        <v>0</v>
      </c>
      <c r="T27" s="8">
        <v>2</v>
      </c>
      <c r="U27" s="8">
        <v>2</v>
      </c>
      <c r="V27" s="8">
        <v>0</v>
      </c>
      <c r="W27" s="8">
        <v>3</v>
      </c>
      <c r="X27" s="8">
        <v>2</v>
      </c>
      <c r="Y27" s="8">
        <v>1</v>
      </c>
      <c r="Z27" s="8">
        <v>0</v>
      </c>
      <c r="AA27" s="8">
        <v>1</v>
      </c>
      <c r="AB27" s="8">
        <v>0</v>
      </c>
      <c r="AC27" s="8">
        <v>0</v>
      </c>
      <c r="AD27" s="8">
        <v>0</v>
      </c>
      <c r="AE27" s="8">
        <v>0</v>
      </c>
      <c r="AF27" s="8">
        <v>1</v>
      </c>
      <c r="AG27" s="8">
        <v>0</v>
      </c>
    </row>
    <row r="28" spans="1:33" s="6" customFormat="1" ht="30" customHeight="1">
      <c r="A28" s="30" t="s">
        <v>112</v>
      </c>
      <c r="B28" s="18" t="s">
        <v>98</v>
      </c>
      <c r="C28" s="10">
        <v>3</v>
      </c>
      <c r="D28" s="8">
        <v>0</v>
      </c>
      <c r="E28" s="11">
        <v>3</v>
      </c>
      <c r="F28" s="9">
        <v>0</v>
      </c>
      <c r="G28" s="8">
        <v>0</v>
      </c>
      <c r="H28" s="8">
        <v>0</v>
      </c>
      <c r="I28" s="8">
        <v>0</v>
      </c>
      <c r="J28" s="8">
        <v>1</v>
      </c>
      <c r="K28" s="8">
        <v>1</v>
      </c>
      <c r="L28" s="8">
        <v>0</v>
      </c>
      <c r="M28" s="8">
        <v>0</v>
      </c>
      <c r="N28" s="8">
        <v>1</v>
      </c>
      <c r="O28" s="8">
        <v>0</v>
      </c>
      <c r="P28" s="8">
        <v>1</v>
      </c>
      <c r="Q28" s="30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1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279</v>
      </c>
      <c r="D29" s="8">
        <v>286</v>
      </c>
      <c r="E29" s="11">
        <v>-7</v>
      </c>
      <c r="F29" s="9">
        <v>20</v>
      </c>
      <c r="G29" s="8">
        <v>6</v>
      </c>
      <c r="H29" s="8">
        <v>26</v>
      </c>
      <c r="I29" s="8">
        <v>19</v>
      </c>
      <c r="J29" s="8">
        <v>5</v>
      </c>
      <c r="K29" s="8">
        <v>24</v>
      </c>
      <c r="L29" s="8">
        <v>7</v>
      </c>
      <c r="M29" s="8">
        <v>12</v>
      </c>
      <c r="N29" s="8">
        <v>26</v>
      </c>
      <c r="O29" s="8">
        <v>32</v>
      </c>
      <c r="P29" s="8">
        <v>58</v>
      </c>
      <c r="Q29" s="31" t="s">
        <v>126</v>
      </c>
      <c r="R29" s="18" t="s">
        <v>99</v>
      </c>
      <c r="S29" s="8">
        <v>10</v>
      </c>
      <c r="T29" s="8">
        <v>10</v>
      </c>
      <c r="U29" s="8">
        <v>12</v>
      </c>
      <c r="V29" s="8">
        <v>3</v>
      </c>
      <c r="W29" s="8">
        <v>12</v>
      </c>
      <c r="X29" s="8">
        <v>19</v>
      </c>
      <c r="Y29" s="8">
        <v>9</v>
      </c>
      <c r="Z29" s="8">
        <v>36</v>
      </c>
      <c r="AA29" s="8">
        <v>10</v>
      </c>
      <c r="AB29" s="8">
        <v>3</v>
      </c>
      <c r="AC29" s="8">
        <v>3</v>
      </c>
      <c r="AD29" s="8">
        <v>9</v>
      </c>
      <c r="AE29" s="8">
        <v>7</v>
      </c>
      <c r="AF29" s="8">
        <v>6</v>
      </c>
      <c r="AG29" s="8">
        <v>3</v>
      </c>
    </row>
    <row r="30" spans="1:33" s="45" customFormat="1" ht="30" customHeight="1">
      <c r="A30" s="51" t="s">
        <v>22</v>
      </c>
      <c r="B30" s="38" t="s">
        <v>100</v>
      </c>
      <c r="C30" s="39">
        <v>56731</v>
      </c>
      <c r="D30" s="40">
        <v>56114</v>
      </c>
      <c r="E30" s="41">
        <v>617</v>
      </c>
      <c r="F30" s="42">
        <v>3947</v>
      </c>
      <c r="G30" s="40">
        <v>1558</v>
      </c>
      <c r="H30" s="40">
        <v>5505</v>
      </c>
      <c r="I30" s="40">
        <v>2564</v>
      </c>
      <c r="J30" s="40">
        <v>1324</v>
      </c>
      <c r="K30" s="40">
        <v>3888</v>
      </c>
      <c r="L30" s="40">
        <v>2795</v>
      </c>
      <c r="M30" s="40">
        <v>2460</v>
      </c>
      <c r="N30" s="40">
        <v>5372</v>
      </c>
      <c r="O30" s="40">
        <v>5073</v>
      </c>
      <c r="P30" s="40">
        <v>10445</v>
      </c>
      <c r="Q30" s="30" t="s">
        <v>22</v>
      </c>
      <c r="R30" s="43" t="s">
        <v>100</v>
      </c>
      <c r="S30" s="40">
        <v>1942</v>
      </c>
      <c r="T30" s="40">
        <v>1732</v>
      </c>
      <c r="U30" s="40">
        <v>1708</v>
      </c>
      <c r="V30" s="40">
        <v>1534</v>
      </c>
      <c r="W30" s="40">
        <v>6027</v>
      </c>
      <c r="X30" s="40">
        <v>2967</v>
      </c>
      <c r="Y30" s="40">
        <v>1326</v>
      </c>
      <c r="Z30" s="40">
        <v>2408</v>
      </c>
      <c r="AA30" s="40">
        <v>2160</v>
      </c>
      <c r="AB30" s="40">
        <v>1383</v>
      </c>
      <c r="AC30" s="40">
        <v>1292</v>
      </c>
      <c r="AD30" s="40">
        <v>2015</v>
      </c>
      <c r="AE30" s="40">
        <v>1633</v>
      </c>
      <c r="AF30" s="40">
        <v>1382</v>
      </c>
      <c r="AG30" s="40">
        <v>2129</v>
      </c>
    </row>
    <row r="31" spans="1:33" s="49" customFormat="1" ht="30" customHeight="1" thickBot="1">
      <c r="A31" s="44"/>
      <c r="B31" s="38" t="s">
        <v>113</v>
      </c>
      <c r="C31" s="12">
        <v>5197</v>
      </c>
      <c r="D31" s="13">
        <v>5274</v>
      </c>
      <c r="E31" s="14">
        <v>-77</v>
      </c>
      <c r="F31" s="9">
        <v>397</v>
      </c>
      <c r="G31" s="8">
        <v>192</v>
      </c>
      <c r="H31" s="8">
        <v>589</v>
      </c>
      <c r="I31" s="8">
        <v>133</v>
      </c>
      <c r="J31" s="8">
        <v>64</v>
      </c>
      <c r="K31" s="8">
        <v>197</v>
      </c>
      <c r="L31" s="8">
        <v>258</v>
      </c>
      <c r="M31" s="8">
        <v>255</v>
      </c>
      <c r="N31" s="8">
        <v>335</v>
      </c>
      <c r="O31" s="8">
        <v>515</v>
      </c>
      <c r="P31" s="8">
        <v>850</v>
      </c>
      <c r="Q31" s="31"/>
      <c r="R31" s="43" t="s">
        <v>113</v>
      </c>
      <c r="S31" s="8">
        <v>147</v>
      </c>
      <c r="T31" s="8">
        <v>139</v>
      </c>
      <c r="U31" s="8">
        <v>148</v>
      </c>
      <c r="V31" s="8">
        <v>195</v>
      </c>
      <c r="W31" s="8">
        <v>541</v>
      </c>
      <c r="X31" s="8">
        <v>262</v>
      </c>
      <c r="Y31" s="8">
        <v>137</v>
      </c>
      <c r="Z31" s="8">
        <v>207</v>
      </c>
      <c r="AA31" s="8">
        <v>303</v>
      </c>
      <c r="AB31" s="8">
        <v>111</v>
      </c>
      <c r="AC31" s="8">
        <v>116</v>
      </c>
      <c r="AD31" s="8">
        <v>200</v>
      </c>
      <c r="AE31" s="8">
        <v>188</v>
      </c>
      <c r="AF31" s="8">
        <v>178</v>
      </c>
      <c r="AG31" s="8">
        <v>176</v>
      </c>
    </row>
    <row r="32" spans="1:33" s="25" customFormat="1" ht="18.75">
      <c r="A32" s="47" t="s">
        <v>162</v>
      </c>
      <c r="Q32" s="47" t="s">
        <v>162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556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31. PODJĘCIA PRACY I AKTYWIZACJA DŁUGOTRWALE BEZROBOTNYCH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116</v>
      </c>
      <c r="C6" s="39">
        <v>1812</v>
      </c>
      <c r="D6" s="203">
        <v>2119</v>
      </c>
      <c r="E6" s="112">
        <v>-307</v>
      </c>
      <c r="F6" s="42">
        <v>125</v>
      </c>
      <c r="G6" s="40">
        <v>46</v>
      </c>
      <c r="H6" s="40">
        <v>171</v>
      </c>
      <c r="I6" s="40">
        <v>83</v>
      </c>
      <c r="J6" s="40">
        <v>48</v>
      </c>
      <c r="K6" s="40">
        <v>131</v>
      </c>
      <c r="L6" s="40">
        <v>98</v>
      </c>
      <c r="M6" s="40">
        <v>107</v>
      </c>
      <c r="N6" s="40">
        <v>119</v>
      </c>
      <c r="O6" s="40">
        <v>85</v>
      </c>
      <c r="P6" s="40">
        <v>204</v>
      </c>
      <c r="Q6" s="3" t="s">
        <v>12</v>
      </c>
      <c r="R6" s="38" t="s">
        <v>116</v>
      </c>
      <c r="S6" s="40">
        <v>64</v>
      </c>
      <c r="T6" s="40">
        <v>52</v>
      </c>
      <c r="U6" s="40">
        <v>32</v>
      </c>
      <c r="V6" s="40">
        <v>57</v>
      </c>
      <c r="W6" s="40">
        <v>228</v>
      </c>
      <c r="X6" s="40">
        <v>134</v>
      </c>
      <c r="Y6" s="40">
        <v>51</v>
      </c>
      <c r="Z6" s="40">
        <v>68</v>
      </c>
      <c r="AA6" s="40">
        <v>56</v>
      </c>
      <c r="AB6" s="40">
        <v>36</v>
      </c>
      <c r="AC6" s="40">
        <v>59</v>
      </c>
      <c r="AD6" s="40">
        <v>78</v>
      </c>
      <c r="AE6" s="40">
        <v>65</v>
      </c>
      <c r="AF6" s="40">
        <v>37</v>
      </c>
      <c r="AG6" s="40">
        <v>84</v>
      </c>
    </row>
    <row r="7" spans="1:33" s="6" customFormat="1" ht="30" customHeight="1">
      <c r="A7" s="4" t="s">
        <v>188</v>
      </c>
      <c r="B7" s="18" t="s">
        <v>271</v>
      </c>
      <c r="C7" s="10">
        <v>1416</v>
      </c>
      <c r="D7" s="168">
        <v>1622</v>
      </c>
      <c r="E7" s="27">
        <v>-206</v>
      </c>
      <c r="F7" s="9">
        <v>103</v>
      </c>
      <c r="G7" s="8">
        <v>39</v>
      </c>
      <c r="H7" s="8">
        <v>142</v>
      </c>
      <c r="I7" s="8">
        <v>62</v>
      </c>
      <c r="J7" s="8">
        <v>46</v>
      </c>
      <c r="K7" s="8">
        <v>108</v>
      </c>
      <c r="L7" s="8">
        <v>89</v>
      </c>
      <c r="M7" s="8">
        <v>50</v>
      </c>
      <c r="N7" s="8">
        <v>92</v>
      </c>
      <c r="O7" s="8">
        <v>70</v>
      </c>
      <c r="P7" s="8">
        <v>162</v>
      </c>
      <c r="Q7" s="4" t="s">
        <v>188</v>
      </c>
      <c r="R7" s="18" t="s">
        <v>271</v>
      </c>
      <c r="S7" s="8">
        <v>52</v>
      </c>
      <c r="T7" s="8">
        <v>45</v>
      </c>
      <c r="U7" s="8">
        <v>24</v>
      </c>
      <c r="V7" s="8">
        <v>47</v>
      </c>
      <c r="W7" s="8">
        <v>198</v>
      </c>
      <c r="X7" s="8">
        <v>55</v>
      </c>
      <c r="Y7" s="8">
        <v>43</v>
      </c>
      <c r="Z7" s="8">
        <v>54</v>
      </c>
      <c r="AA7" s="8">
        <v>50</v>
      </c>
      <c r="AB7" s="8">
        <v>32</v>
      </c>
      <c r="AC7" s="8">
        <v>35</v>
      </c>
      <c r="AD7" s="8">
        <v>75</v>
      </c>
      <c r="AE7" s="8">
        <v>57</v>
      </c>
      <c r="AF7" s="8">
        <v>32</v>
      </c>
      <c r="AG7" s="8">
        <v>66</v>
      </c>
    </row>
    <row r="8" spans="1:33" s="6" customFormat="1" ht="30" customHeight="1">
      <c r="A8" s="4"/>
      <c r="B8" s="19" t="s">
        <v>127</v>
      </c>
      <c r="C8" s="10">
        <v>32</v>
      </c>
      <c r="D8" s="168">
        <v>48</v>
      </c>
      <c r="E8" s="27">
        <v>-16</v>
      </c>
      <c r="F8" s="9">
        <v>0</v>
      </c>
      <c r="G8" s="8">
        <v>2</v>
      </c>
      <c r="H8" s="8">
        <v>2</v>
      </c>
      <c r="I8" s="8">
        <v>2</v>
      </c>
      <c r="J8" s="8">
        <v>0</v>
      </c>
      <c r="K8" s="8">
        <v>2</v>
      </c>
      <c r="L8" s="8">
        <v>2</v>
      </c>
      <c r="M8" s="8">
        <v>3</v>
      </c>
      <c r="N8" s="8">
        <v>1</v>
      </c>
      <c r="O8" s="8">
        <v>0</v>
      </c>
      <c r="P8" s="8">
        <v>1</v>
      </c>
      <c r="Q8" s="4"/>
      <c r="R8" s="18" t="s">
        <v>127</v>
      </c>
      <c r="S8" s="8">
        <v>2</v>
      </c>
      <c r="T8" s="8">
        <v>0</v>
      </c>
      <c r="U8" s="8">
        <v>0</v>
      </c>
      <c r="V8" s="8">
        <v>3</v>
      </c>
      <c r="W8" s="8">
        <v>8</v>
      </c>
      <c r="X8" s="8">
        <v>0</v>
      </c>
      <c r="Y8" s="8">
        <v>0</v>
      </c>
      <c r="Z8" s="8">
        <v>1</v>
      </c>
      <c r="AA8" s="8">
        <v>2</v>
      </c>
      <c r="AB8" s="8">
        <v>0</v>
      </c>
      <c r="AC8" s="8">
        <v>0</v>
      </c>
      <c r="AD8" s="8">
        <v>1</v>
      </c>
      <c r="AE8" s="8">
        <v>4</v>
      </c>
      <c r="AF8" s="8">
        <v>0</v>
      </c>
      <c r="AG8" s="8">
        <v>1</v>
      </c>
    </row>
    <row r="9" spans="1:33" s="157" customFormat="1" ht="30" customHeight="1">
      <c r="A9" s="182"/>
      <c r="B9" s="155" t="s">
        <v>117</v>
      </c>
      <c r="C9" s="10">
        <v>53</v>
      </c>
      <c r="D9" s="168">
        <v>69</v>
      </c>
      <c r="E9" s="27">
        <v>-16</v>
      </c>
      <c r="F9" s="9">
        <v>0</v>
      </c>
      <c r="G9" s="8">
        <v>0</v>
      </c>
      <c r="H9" s="8">
        <v>0</v>
      </c>
      <c r="I9" s="8">
        <v>21</v>
      </c>
      <c r="J9" s="8">
        <v>8</v>
      </c>
      <c r="K9" s="8">
        <v>29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">
        <v>117</v>
      </c>
      <c r="S9" s="8">
        <v>0</v>
      </c>
      <c r="T9" s="8">
        <v>15</v>
      </c>
      <c r="U9" s="8">
        <v>0</v>
      </c>
      <c r="V9" s="8">
        <v>9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396</v>
      </c>
      <c r="D10" s="168">
        <v>497</v>
      </c>
      <c r="E10" s="27">
        <v>-101</v>
      </c>
      <c r="F10" s="9">
        <v>22</v>
      </c>
      <c r="G10" s="8">
        <v>7</v>
      </c>
      <c r="H10" s="8">
        <v>29</v>
      </c>
      <c r="I10" s="8">
        <v>21</v>
      </c>
      <c r="J10" s="8">
        <v>2</v>
      </c>
      <c r="K10" s="8">
        <v>23</v>
      </c>
      <c r="L10" s="8">
        <v>9</v>
      </c>
      <c r="M10" s="8">
        <v>57</v>
      </c>
      <c r="N10" s="8">
        <v>27</v>
      </c>
      <c r="O10" s="8">
        <v>15</v>
      </c>
      <c r="P10" s="8">
        <v>42</v>
      </c>
      <c r="Q10" s="182" t="s">
        <v>189</v>
      </c>
      <c r="R10" s="156" t="s">
        <v>270</v>
      </c>
      <c r="S10" s="8">
        <v>12</v>
      </c>
      <c r="T10" s="8">
        <v>7</v>
      </c>
      <c r="U10" s="8">
        <v>8</v>
      </c>
      <c r="V10" s="8">
        <v>10</v>
      </c>
      <c r="W10" s="8">
        <v>30</v>
      </c>
      <c r="X10" s="8">
        <v>79</v>
      </c>
      <c r="Y10" s="8">
        <v>8</v>
      </c>
      <c r="Z10" s="8">
        <v>14</v>
      </c>
      <c r="AA10" s="8">
        <v>6</v>
      </c>
      <c r="AB10" s="8">
        <v>4</v>
      </c>
      <c r="AC10" s="8">
        <v>24</v>
      </c>
      <c r="AD10" s="8">
        <v>3</v>
      </c>
      <c r="AE10" s="8">
        <v>8</v>
      </c>
      <c r="AF10" s="8">
        <v>5</v>
      </c>
      <c r="AG10" s="8">
        <v>18</v>
      </c>
    </row>
    <row r="11" spans="1:33" s="6" customFormat="1" ht="30" customHeight="1">
      <c r="A11" s="4"/>
      <c r="B11" s="19" t="s">
        <v>118</v>
      </c>
      <c r="C11" s="10">
        <v>36</v>
      </c>
      <c r="D11" s="168">
        <v>73</v>
      </c>
      <c r="E11" s="27">
        <v>-37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1</v>
      </c>
      <c r="M11" s="8">
        <v>11</v>
      </c>
      <c r="N11" s="8">
        <v>2</v>
      </c>
      <c r="O11" s="8">
        <v>0</v>
      </c>
      <c r="P11" s="8">
        <v>2</v>
      </c>
      <c r="Q11" s="4"/>
      <c r="R11" s="18" t="s">
        <v>118</v>
      </c>
      <c r="S11" s="8">
        <v>0</v>
      </c>
      <c r="T11" s="8">
        <v>1</v>
      </c>
      <c r="U11" s="8">
        <v>0</v>
      </c>
      <c r="V11" s="8">
        <v>1</v>
      </c>
      <c r="W11" s="8">
        <v>7</v>
      </c>
      <c r="X11" s="8">
        <v>2</v>
      </c>
      <c r="Y11" s="8">
        <v>1</v>
      </c>
      <c r="Z11" s="8">
        <v>0</v>
      </c>
      <c r="AA11" s="8">
        <v>0</v>
      </c>
      <c r="AB11" s="8">
        <v>2</v>
      </c>
      <c r="AC11" s="8">
        <v>2</v>
      </c>
      <c r="AD11" s="8">
        <v>0</v>
      </c>
      <c r="AE11" s="8">
        <v>1</v>
      </c>
      <c r="AF11" s="8">
        <v>3</v>
      </c>
      <c r="AG11" s="8">
        <v>1</v>
      </c>
    </row>
    <row r="12" spans="1:33" s="6" customFormat="1" ht="30" customHeight="1">
      <c r="A12" s="4"/>
      <c r="B12" s="19" t="s">
        <v>119</v>
      </c>
      <c r="C12" s="10">
        <v>121</v>
      </c>
      <c r="D12" s="168">
        <v>223</v>
      </c>
      <c r="E12" s="27">
        <v>-102</v>
      </c>
      <c r="F12" s="9">
        <v>1</v>
      </c>
      <c r="G12" s="8">
        <v>2</v>
      </c>
      <c r="H12" s="8">
        <v>3</v>
      </c>
      <c r="I12" s="8">
        <v>3</v>
      </c>
      <c r="J12" s="8">
        <v>2</v>
      </c>
      <c r="K12" s="8">
        <v>5</v>
      </c>
      <c r="L12" s="8">
        <v>0</v>
      </c>
      <c r="M12" s="8">
        <v>4</v>
      </c>
      <c r="N12" s="8">
        <v>0</v>
      </c>
      <c r="O12" s="8">
        <v>4</v>
      </c>
      <c r="P12" s="8">
        <v>4</v>
      </c>
      <c r="Q12" s="4"/>
      <c r="R12" s="18" t="s">
        <v>119</v>
      </c>
      <c r="S12" s="8">
        <v>0</v>
      </c>
      <c r="T12" s="8">
        <v>0</v>
      </c>
      <c r="U12" s="8">
        <v>3</v>
      </c>
      <c r="V12" s="8">
        <v>0</v>
      </c>
      <c r="W12" s="8">
        <v>7</v>
      </c>
      <c r="X12" s="8">
        <v>66</v>
      </c>
      <c r="Y12" s="8">
        <v>0</v>
      </c>
      <c r="Z12" s="8">
        <v>2</v>
      </c>
      <c r="AA12" s="8">
        <v>0</v>
      </c>
      <c r="AB12" s="8">
        <v>0</v>
      </c>
      <c r="AC12" s="8">
        <v>19</v>
      </c>
      <c r="AD12" s="8">
        <v>0</v>
      </c>
      <c r="AE12" s="8">
        <v>2</v>
      </c>
      <c r="AF12" s="8">
        <v>0</v>
      </c>
      <c r="AG12" s="8">
        <v>6</v>
      </c>
    </row>
    <row r="13" spans="1:33" s="6" customFormat="1" ht="30" customHeight="1">
      <c r="A13" s="4"/>
      <c r="B13" s="19" t="s">
        <v>120</v>
      </c>
      <c r="C13" s="10">
        <v>82</v>
      </c>
      <c r="D13" s="168">
        <v>32</v>
      </c>
      <c r="E13" s="27">
        <v>50</v>
      </c>
      <c r="F13" s="9">
        <v>0</v>
      </c>
      <c r="G13" s="8">
        <v>1</v>
      </c>
      <c r="H13" s="8">
        <v>1</v>
      </c>
      <c r="I13" s="8">
        <v>7</v>
      </c>
      <c r="J13" s="8">
        <v>0</v>
      </c>
      <c r="K13" s="8">
        <v>7</v>
      </c>
      <c r="L13" s="8">
        <v>2</v>
      </c>
      <c r="M13" s="8">
        <v>24</v>
      </c>
      <c r="N13" s="8">
        <v>4</v>
      </c>
      <c r="O13" s="8">
        <v>1</v>
      </c>
      <c r="P13" s="8">
        <v>5</v>
      </c>
      <c r="Q13" s="4"/>
      <c r="R13" s="18" t="s">
        <v>120</v>
      </c>
      <c r="S13" s="8">
        <v>6</v>
      </c>
      <c r="T13" s="8">
        <v>3</v>
      </c>
      <c r="U13" s="8">
        <v>1</v>
      </c>
      <c r="V13" s="8">
        <v>7</v>
      </c>
      <c r="W13" s="8">
        <v>3</v>
      </c>
      <c r="X13" s="8">
        <v>3</v>
      </c>
      <c r="Y13" s="8">
        <v>0</v>
      </c>
      <c r="Z13" s="8">
        <v>5</v>
      </c>
      <c r="AA13" s="8">
        <v>6</v>
      </c>
      <c r="AB13" s="8">
        <v>0</v>
      </c>
      <c r="AC13" s="8">
        <v>1</v>
      </c>
      <c r="AD13" s="8">
        <v>0</v>
      </c>
      <c r="AE13" s="8">
        <v>1</v>
      </c>
      <c r="AF13" s="8">
        <v>1</v>
      </c>
      <c r="AG13" s="8">
        <v>6</v>
      </c>
    </row>
    <row r="14" spans="1:33" s="6" customFormat="1" ht="30" customHeight="1">
      <c r="A14" s="4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98</v>
      </c>
      <c r="D15" s="168">
        <v>96</v>
      </c>
      <c r="E15" s="27">
        <v>2</v>
      </c>
      <c r="F15" s="9">
        <v>7</v>
      </c>
      <c r="G15" s="8">
        <v>3</v>
      </c>
      <c r="H15" s="8">
        <v>10</v>
      </c>
      <c r="I15" s="8">
        <v>7</v>
      </c>
      <c r="J15" s="8">
        <v>0</v>
      </c>
      <c r="K15" s="8">
        <v>7</v>
      </c>
      <c r="L15" s="8">
        <v>4</v>
      </c>
      <c r="M15" s="8">
        <v>13</v>
      </c>
      <c r="N15" s="8">
        <v>17</v>
      </c>
      <c r="O15" s="8">
        <v>6</v>
      </c>
      <c r="P15" s="8">
        <v>23</v>
      </c>
      <c r="Q15" s="4"/>
      <c r="R15" s="18" t="s">
        <v>266</v>
      </c>
      <c r="S15" s="8">
        <v>5</v>
      </c>
      <c r="T15" s="8">
        <v>3</v>
      </c>
      <c r="U15" s="8">
        <v>0</v>
      </c>
      <c r="V15" s="8">
        <v>2</v>
      </c>
      <c r="W15" s="8">
        <v>12</v>
      </c>
      <c r="X15" s="8">
        <v>4</v>
      </c>
      <c r="Y15" s="8">
        <v>2</v>
      </c>
      <c r="Z15" s="8">
        <v>4</v>
      </c>
      <c r="AA15" s="8">
        <v>0</v>
      </c>
      <c r="AB15" s="8">
        <v>1</v>
      </c>
      <c r="AC15" s="8">
        <v>1</v>
      </c>
      <c r="AD15" s="8">
        <v>0</v>
      </c>
      <c r="AE15" s="8">
        <v>3</v>
      </c>
      <c r="AF15" s="8">
        <v>1</v>
      </c>
      <c r="AG15" s="8">
        <v>3</v>
      </c>
    </row>
    <row r="16" spans="1:33" s="6" customFormat="1" ht="37.5" customHeight="1">
      <c r="A16" s="4"/>
      <c r="B16" s="19" t="s">
        <v>267</v>
      </c>
      <c r="C16" s="10">
        <v>4</v>
      </c>
      <c r="D16" s="168">
        <v>2</v>
      </c>
      <c r="E16" s="27">
        <v>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0</v>
      </c>
      <c r="P16" s="8">
        <v>1</v>
      </c>
      <c r="Q16" s="4"/>
      <c r="R16" s="18" t="s">
        <v>267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0</v>
      </c>
      <c r="AB16" s="8">
        <v>1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2</v>
      </c>
      <c r="D17" s="168">
        <v>2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1</v>
      </c>
    </row>
    <row r="18" spans="1:33" s="6" customFormat="1" ht="30" customHeight="1">
      <c r="A18" s="4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269</v>
      </c>
      <c r="C21" s="10">
        <v>4</v>
      </c>
      <c r="D21" s="168">
        <v>5</v>
      </c>
      <c r="E21" s="27">
        <v>-1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4</v>
      </c>
      <c r="N21" s="8">
        <v>0</v>
      </c>
      <c r="O21" s="8">
        <v>0</v>
      </c>
      <c r="P21" s="8">
        <v>0</v>
      </c>
      <c r="Q21" s="4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49</v>
      </c>
      <c r="D22" s="168">
        <v>64</v>
      </c>
      <c r="E22" s="27">
        <v>-15</v>
      </c>
      <c r="F22" s="9">
        <v>14</v>
      </c>
      <c r="G22" s="8">
        <v>1</v>
      </c>
      <c r="H22" s="8">
        <v>15</v>
      </c>
      <c r="I22" s="8">
        <v>3</v>
      </c>
      <c r="J22" s="8">
        <v>0</v>
      </c>
      <c r="K22" s="8">
        <v>3</v>
      </c>
      <c r="L22" s="8">
        <v>2</v>
      </c>
      <c r="M22" s="8">
        <v>1</v>
      </c>
      <c r="N22" s="8">
        <v>3</v>
      </c>
      <c r="O22" s="8">
        <v>4</v>
      </c>
      <c r="P22" s="8">
        <v>7</v>
      </c>
      <c r="Q22" s="5"/>
      <c r="R22" s="18" t="s">
        <v>125</v>
      </c>
      <c r="S22" s="8">
        <v>1</v>
      </c>
      <c r="T22" s="8">
        <v>0</v>
      </c>
      <c r="U22" s="8">
        <v>4</v>
      </c>
      <c r="V22" s="8">
        <v>0</v>
      </c>
      <c r="W22" s="8">
        <v>1</v>
      </c>
      <c r="X22" s="8">
        <v>4</v>
      </c>
      <c r="Y22" s="8">
        <v>4</v>
      </c>
      <c r="Z22" s="8">
        <v>3</v>
      </c>
      <c r="AA22" s="8">
        <v>0</v>
      </c>
      <c r="AB22" s="8">
        <v>0</v>
      </c>
      <c r="AC22" s="8">
        <v>1</v>
      </c>
      <c r="AD22" s="8">
        <v>2</v>
      </c>
      <c r="AE22" s="8">
        <v>0</v>
      </c>
      <c r="AF22" s="8">
        <v>0</v>
      </c>
      <c r="AG22" s="8">
        <v>1</v>
      </c>
    </row>
    <row r="23" spans="1:33" s="15" customFormat="1" ht="30" customHeight="1">
      <c r="A23" s="230" t="s">
        <v>17</v>
      </c>
      <c r="B23" s="38" t="s">
        <v>128</v>
      </c>
      <c r="C23" s="39">
        <v>195</v>
      </c>
      <c r="D23" s="203">
        <v>413</v>
      </c>
      <c r="E23" s="112">
        <v>-218</v>
      </c>
      <c r="F23" s="42">
        <v>2</v>
      </c>
      <c r="G23" s="40">
        <v>0</v>
      </c>
      <c r="H23" s="40">
        <v>2</v>
      </c>
      <c r="I23" s="40">
        <v>22</v>
      </c>
      <c r="J23" s="40">
        <v>8</v>
      </c>
      <c r="K23" s="40">
        <v>30</v>
      </c>
      <c r="L23" s="40">
        <v>12</v>
      </c>
      <c r="M23" s="40">
        <v>65</v>
      </c>
      <c r="N23" s="40">
        <v>19</v>
      </c>
      <c r="O23" s="40">
        <v>4</v>
      </c>
      <c r="P23" s="40">
        <v>23</v>
      </c>
      <c r="Q23" s="230" t="s">
        <v>17</v>
      </c>
      <c r="R23" s="38" t="s">
        <v>128</v>
      </c>
      <c r="S23" s="40">
        <v>1</v>
      </c>
      <c r="T23" s="40">
        <v>11</v>
      </c>
      <c r="U23" s="40">
        <v>5</v>
      </c>
      <c r="V23" s="40">
        <v>0</v>
      </c>
      <c r="W23" s="40">
        <v>22</v>
      </c>
      <c r="X23" s="40">
        <v>1</v>
      </c>
      <c r="Y23" s="40">
        <v>0</v>
      </c>
      <c r="Z23" s="40">
        <v>11</v>
      </c>
      <c r="AA23" s="40">
        <v>3</v>
      </c>
      <c r="AB23" s="40">
        <v>0</v>
      </c>
      <c r="AC23" s="40">
        <v>1</v>
      </c>
      <c r="AD23" s="40">
        <v>2</v>
      </c>
      <c r="AE23" s="40">
        <v>0</v>
      </c>
      <c r="AF23" s="40">
        <v>6</v>
      </c>
      <c r="AG23" s="40">
        <v>0</v>
      </c>
    </row>
    <row r="24" spans="1:33" s="6" customFormat="1" ht="30" customHeight="1">
      <c r="A24" s="231"/>
      <c r="B24" s="19" t="s">
        <v>129</v>
      </c>
      <c r="C24" s="10">
        <v>1</v>
      </c>
      <c r="D24" s="168">
        <v>5</v>
      </c>
      <c r="E24" s="27">
        <v>-4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1</v>
      </c>
      <c r="O24" s="8">
        <v>0</v>
      </c>
      <c r="P24" s="177">
        <v>1</v>
      </c>
      <c r="Q24" s="231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0" t="s">
        <v>19</v>
      </c>
      <c r="B25" s="38" t="s">
        <v>130</v>
      </c>
      <c r="C25" s="39">
        <v>125</v>
      </c>
      <c r="D25" s="203">
        <v>262</v>
      </c>
      <c r="E25" s="112">
        <v>-137</v>
      </c>
      <c r="F25" s="42">
        <v>2</v>
      </c>
      <c r="G25" s="40">
        <v>0</v>
      </c>
      <c r="H25" s="40">
        <v>2</v>
      </c>
      <c r="I25" s="40">
        <v>6</v>
      </c>
      <c r="J25" s="40">
        <v>4</v>
      </c>
      <c r="K25" s="40">
        <v>10</v>
      </c>
      <c r="L25" s="40">
        <v>1</v>
      </c>
      <c r="M25" s="40">
        <v>26</v>
      </c>
      <c r="N25" s="40">
        <v>2</v>
      </c>
      <c r="O25" s="40">
        <v>3</v>
      </c>
      <c r="P25" s="40">
        <v>5</v>
      </c>
      <c r="Q25" s="230" t="s">
        <v>19</v>
      </c>
      <c r="R25" s="38" t="s">
        <v>130</v>
      </c>
      <c r="S25" s="40">
        <v>14</v>
      </c>
      <c r="T25" s="40">
        <v>2</v>
      </c>
      <c r="U25" s="40">
        <v>1</v>
      </c>
      <c r="V25" s="40">
        <v>1</v>
      </c>
      <c r="W25" s="40">
        <v>1</v>
      </c>
      <c r="X25" s="40">
        <v>0</v>
      </c>
      <c r="Y25" s="40">
        <v>9</v>
      </c>
      <c r="Z25" s="40">
        <v>3</v>
      </c>
      <c r="AA25" s="40">
        <v>28</v>
      </c>
      <c r="AB25" s="40">
        <v>4</v>
      </c>
      <c r="AC25" s="40">
        <v>5</v>
      </c>
      <c r="AD25" s="40">
        <v>0</v>
      </c>
      <c r="AE25" s="40">
        <v>5</v>
      </c>
      <c r="AF25" s="40">
        <v>3</v>
      </c>
      <c r="AG25" s="40">
        <v>5</v>
      </c>
    </row>
    <row r="26" spans="1:33" s="6" customFormat="1" ht="30" customHeight="1">
      <c r="A26" s="231"/>
      <c r="B26" s="19" t="s">
        <v>131</v>
      </c>
      <c r="C26" s="10">
        <v>4</v>
      </c>
      <c r="D26" s="168">
        <v>2</v>
      </c>
      <c r="E26" s="27">
        <v>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2</v>
      </c>
      <c r="O26" s="8">
        <v>1</v>
      </c>
      <c r="P26" s="8">
        <v>3</v>
      </c>
      <c r="Q26" s="231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3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36</v>
      </c>
      <c r="D28" s="203">
        <v>141</v>
      </c>
      <c r="E28" s="112">
        <v>-105</v>
      </c>
      <c r="F28" s="42">
        <v>0</v>
      </c>
      <c r="G28" s="40">
        <v>5</v>
      </c>
      <c r="H28" s="40">
        <v>5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3</v>
      </c>
      <c r="P28" s="40">
        <v>3</v>
      </c>
      <c r="Q28" s="3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15</v>
      </c>
      <c r="Y28" s="40">
        <v>0</v>
      </c>
      <c r="Z28" s="40">
        <v>9</v>
      </c>
      <c r="AA28" s="40">
        <v>0</v>
      </c>
      <c r="AB28" s="40">
        <v>0</v>
      </c>
      <c r="AC28" s="40">
        <v>2</v>
      </c>
      <c r="AD28" s="40">
        <v>0</v>
      </c>
      <c r="AE28" s="40">
        <v>0</v>
      </c>
      <c r="AF28" s="40">
        <v>1</v>
      </c>
      <c r="AG28" s="40">
        <v>1</v>
      </c>
    </row>
    <row r="29" spans="1:33" s="54" customFormat="1" ht="30" customHeight="1">
      <c r="A29" s="231"/>
      <c r="B29" s="19" t="s">
        <v>440</v>
      </c>
      <c r="C29" s="10">
        <v>0</v>
      </c>
      <c r="D29" s="168">
        <v>61</v>
      </c>
      <c r="E29" s="27">
        <v>-61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4">
        <v>0</v>
      </c>
      <c r="E30" s="205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  <mergeCell ref="R3:R5"/>
    <mergeCell ref="U4:U5"/>
    <mergeCell ref="AC4:AC5"/>
    <mergeCell ref="T4:T5"/>
    <mergeCell ref="W4:W5"/>
    <mergeCell ref="V4:V5"/>
    <mergeCell ref="S4:S5"/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9"/>
  <sheetViews>
    <sheetView zoomScale="70" zoomScaleNormal="70" workbookViewId="0">
      <selection activeCell="F42" sqref="F4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574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32. BILANS DŁUGOTRWALE BEZROBOTNYCH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34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7" t="s">
        <v>12</v>
      </c>
      <c r="B6" s="18" t="s">
        <v>250</v>
      </c>
      <c r="C6" s="10">
        <v>63149</v>
      </c>
      <c r="D6" s="177">
        <v>77740</v>
      </c>
      <c r="E6" s="11">
        <v>-14591</v>
      </c>
      <c r="F6" s="9">
        <v>4474</v>
      </c>
      <c r="G6" s="8">
        <v>1879</v>
      </c>
      <c r="H6" s="8">
        <v>6353</v>
      </c>
      <c r="I6" s="8">
        <v>2748</v>
      </c>
      <c r="J6" s="8">
        <v>1370</v>
      </c>
      <c r="K6" s="8">
        <v>4118</v>
      </c>
      <c r="L6" s="8">
        <v>3086</v>
      </c>
      <c r="M6" s="8">
        <v>2997</v>
      </c>
      <c r="N6" s="8">
        <v>5671</v>
      </c>
      <c r="O6" s="8">
        <v>5562</v>
      </c>
      <c r="P6" s="8">
        <v>11233</v>
      </c>
      <c r="Q6" s="7" t="s">
        <v>12</v>
      </c>
      <c r="R6" s="18" t="s">
        <v>250</v>
      </c>
      <c r="S6" s="8">
        <v>2266</v>
      </c>
      <c r="T6" s="8">
        <v>1956</v>
      </c>
      <c r="U6" s="8">
        <v>1939</v>
      </c>
      <c r="V6" s="8">
        <v>1976</v>
      </c>
      <c r="W6" s="8">
        <v>6478</v>
      </c>
      <c r="X6" s="8">
        <v>3032</v>
      </c>
      <c r="Y6" s="8">
        <v>1572</v>
      </c>
      <c r="Z6" s="8">
        <v>2699</v>
      </c>
      <c r="AA6" s="8">
        <v>2279</v>
      </c>
      <c r="AB6" s="8">
        <v>1652</v>
      </c>
      <c r="AC6" s="8">
        <v>1457</v>
      </c>
      <c r="AD6" s="8">
        <v>2390</v>
      </c>
      <c r="AE6" s="8">
        <v>1742</v>
      </c>
      <c r="AF6" s="8">
        <v>1574</v>
      </c>
      <c r="AG6" s="8">
        <v>2350</v>
      </c>
    </row>
    <row r="7" spans="1:33" s="15" customFormat="1" ht="30" customHeight="1">
      <c r="A7" s="230" t="s">
        <v>17</v>
      </c>
      <c r="B7" s="38" t="s">
        <v>249</v>
      </c>
      <c r="C7" s="39">
        <v>50623</v>
      </c>
      <c r="D7" s="184">
        <v>59412</v>
      </c>
      <c r="E7" s="41">
        <v>-8789</v>
      </c>
      <c r="F7" s="42">
        <v>3561</v>
      </c>
      <c r="G7" s="40">
        <v>1418</v>
      </c>
      <c r="H7" s="40">
        <v>4979</v>
      </c>
      <c r="I7" s="40">
        <v>2578</v>
      </c>
      <c r="J7" s="40">
        <v>1791</v>
      </c>
      <c r="K7" s="40">
        <v>4369</v>
      </c>
      <c r="L7" s="40">
        <v>2532</v>
      </c>
      <c r="M7" s="40">
        <v>2980</v>
      </c>
      <c r="N7" s="40">
        <v>3485</v>
      </c>
      <c r="O7" s="40">
        <v>3118</v>
      </c>
      <c r="P7" s="40">
        <v>6603</v>
      </c>
      <c r="Q7" s="230" t="s">
        <v>17</v>
      </c>
      <c r="R7" s="38" t="s">
        <v>249</v>
      </c>
      <c r="S7" s="40">
        <v>2077</v>
      </c>
      <c r="T7" s="40">
        <v>1414</v>
      </c>
      <c r="U7" s="40">
        <v>1412</v>
      </c>
      <c r="V7" s="40">
        <v>1275</v>
      </c>
      <c r="W7" s="40">
        <v>5508</v>
      </c>
      <c r="X7" s="40">
        <v>3322</v>
      </c>
      <c r="Y7" s="40">
        <v>1352</v>
      </c>
      <c r="Z7" s="40">
        <v>2332</v>
      </c>
      <c r="AA7" s="40">
        <v>1579</v>
      </c>
      <c r="AB7" s="40">
        <v>1252</v>
      </c>
      <c r="AC7" s="40">
        <v>1400</v>
      </c>
      <c r="AD7" s="40">
        <v>1850</v>
      </c>
      <c r="AE7" s="40">
        <v>1425</v>
      </c>
      <c r="AF7" s="40">
        <v>912</v>
      </c>
      <c r="AG7" s="40">
        <v>2050</v>
      </c>
    </row>
    <row r="8" spans="1:33" s="6" customFormat="1" ht="30" customHeight="1">
      <c r="A8" s="233"/>
      <c r="B8" s="18" t="s">
        <v>83</v>
      </c>
      <c r="C8" s="58" t="s">
        <v>136</v>
      </c>
      <c r="D8" s="185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33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7" customFormat="1" ht="30" customHeight="1">
      <c r="A9" s="233"/>
      <c r="B9" s="156" t="s">
        <v>84</v>
      </c>
      <c r="C9" s="10">
        <v>50623</v>
      </c>
      <c r="D9" s="177">
        <v>59412</v>
      </c>
      <c r="E9" s="27">
        <v>-8789</v>
      </c>
      <c r="F9" s="9">
        <v>3561</v>
      </c>
      <c r="G9" s="8">
        <v>1418</v>
      </c>
      <c r="H9" s="8">
        <v>4979</v>
      </c>
      <c r="I9" s="8">
        <v>2578</v>
      </c>
      <c r="J9" s="8">
        <v>1791</v>
      </c>
      <c r="K9" s="8">
        <v>4369</v>
      </c>
      <c r="L9" s="8">
        <v>2532</v>
      </c>
      <c r="M9" s="8">
        <v>2980</v>
      </c>
      <c r="N9" s="8">
        <v>3485</v>
      </c>
      <c r="O9" s="8">
        <v>3118</v>
      </c>
      <c r="P9" s="8">
        <v>6603</v>
      </c>
      <c r="Q9" s="233"/>
      <c r="R9" s="156" t="s">
        <v>84</v>
      </c>
      <c r="S9" s="8">
        <v>2077</v>
      </c>
      <c r="T9" s="8">
        <v>1414</v>
      </c>
      <c r="U9" s="8">
        <v>1412</v>
      </c>
      <c r="V9" s="8">
        <v>1275</v>
      </c>
      <c r="W9" s="8">
        <v>5508</v>
      </c>
      <c r="X9" s="8">
        <v>3322</v>
      </c>
      <c r="Y9" s="8">
        <v>1352</v>
      </c>
      <c r="Z9" s="8">
        <v>2332</v>
      </c>
      <c r="AA9" s="8">
        <v>1579</v>
      </c>
      <c r="AB9" s="8">
        <v>1252</v>
      </c>
      <c r="AC9" s="8">
        <v>1400</v>
      </c>
      <c r="AD9" s="8">
        <v>1850</v>
      </c>
      <c r="AE9" s="8">
        <v>1425</v>
      </c>
      <c r="AF9" s="8">
        <v>912</v>
      </c>
      <c r="AG9" s="8">
        <v>2050</v>
      </c>
    </row>
    <row r="10" spans="1:33" s="157" customFormat="1" ht="30" customHeight="1">
      <c r="A10" s="233"/>
      <c r="B10" s="156" t="s">
        <v>85</v>
      </c>
      <c r="C10" s="158">
        <v>48</v>
      </c>
      <c r="D10" s="177">
        <v>54</v>
      </c>
      <c r="E10" s="27">
        <v>-6</v>
      </c>
      <c r="F10" s="9">
        <v>2</v>
      </c>
      <c r="G10" s="8">
        <v>0</v>
      </c>
      <c r="H10" s="8">
        <v>2</v>
      </c>
      <c r="I10" s="8">
        <v>0</v>
      </c>
      <c r="J10" s="8">
        <v>0</v>
      </c>
      <c r="K10" s="8">
        <v>0</v>
      </c>
      <c r="L10" s="8">
        <v>0</v>
      </c>
      <c r="M10" s="8">
        <v>6</v>
      </c>
      <c r="N10" s="8">
        <v>2</v>
      </c>
      <c r="O10" s="8">
        <v>3</v>
      </c>
      <c r="P10" s="8">
        <v>5</v>
      </c>
      <c r="Q10" s="233"/>
      <c r="R10" s="156" t="s">
        <v>85</v>
      </c>
      <c r="S10" s="8">
        <v>0</v>
      </c>
      <c r="T10" s="8">
        <v>1</v>
      </c>
      <c r="U10" s="8">
        <v>7</v>
      </c>
      <c r="V10" s="8">
        <v>0</v>
      </c>
      <c r="W10" s="8">
        <v>3</v>
      </c>
      <c r="X10" s="8">
        <v>2</v>
      </c>
      <c r="Y10" s="8">
        <v>1</v>
      </c>
      <c r="Z10" s="8">
        <v>0</v>
      </c>
      <c r="AA10" s="8">
        <v>0</v>
      </c>
      <c r="AB10" s="8">
        <v>7</v>
      </c>
      <c r="AC10" s="8">
        <v>2</v>
      </c>
      <c r="AD10" s="8">
        <v>0</v>
      </c>
      <c r="AE10" s="8">
        <v>4</v>
      </c>
      <c r="AF10" s="8">
        <v>6</v>
      </c>
      <c r="AG10" s="8">
        <v>2</v>
      </c>
    </row>
    <row r="11" spans="1:33" s="6" customFormat="1" ht="30" customHeight="1">
      <c r="A11" s="233"/>
      <c r="B11" s="18" t="s">
        <v>86</v>
      </c>
      <c r="C11" s="10">
        <v>654</v>
      </c>
      <c r="D11" s="177">
        <v>799</v>
      </c>
      <c r="E11" s="11">
        <v>-145</v>
      </c>
      <c r="F11" s="9">
        <v>8</v>
      </c>
      <c r="G11" s="8">
        <v>32</v>
      </c>
      <c r="H11" s="8">
        <v>40</v>
      </c>
      <c r="I11" s="8">
        <v>86</v>
      </c>
      <c r="J11" s="8">
        <v>149</v>
      </c>
      <c r="K11" s="8">
        <v>235</v>
      </c>
      <c r="L11" s="8">
        <v>0</v>
      </c>
      <c r="M11" s="8">
        <v>2</v>
      </c>
      <c r="N11" s="8">
        <v>15</v>
      </c>
      <c r="O11" s="8">
        <v>95</v>
      </c>
      <c r="P11" s="8">
        <v>110</v>
      </c>
      <c r="Q11" s="233"/>
      <c r="R11" s="18" t="s">
        <v>86</v>
      </c>
      <c r="S11" s="8">
        <v>7</v>
      </c>
      <c r="T11" s="8">
        <v>5</v>
      </c>
      <c r="U11" s="8">
        <v>34</v>
      </c>
      <c r="V11" s="8">
        <v>0</v>
      </c>
      <c r="W11" s="8">
        <v>36</v>
      </c>
      <c r="X11" s="8">
        <v>35</v>
      </c>
      <c r="Y11" s="8">
        <v>5</v>
      </c>
      <c r="Z11" s="8">
        <v>8</v>
      </c>
      <c r="AA11" s="8">
        <v>9</v>
      </c>
      <c r="AB11" s="8">
        <v>22</v>
      </c>
      <c r="AC11" s="8">
        <v>53</v>
      </c>
      <c r="AD11" s="8">
        <v>7</v>
      </c>
      <c r="AE11" s="8">
        <v>5</v>
      </c>
      <c r="AF11" s="8">
        <v>0</v>
      </c>
      <c r="AG11" s="8">
        <v>41</v>
      </c>
    </row>
    <row r="12" spans="1:33" s="6" customFormat="1" ht="30" customHeight="1">
      <c r="A12" s="233"/>
      <c r="B12" s="18" t="s">
        <v>87</v>
      </c>
      <c r="C12" s="10">
        <v>3663</v>
      </c>
      <c r="D12" s="177">
        <v>4153</v>
      </c>
      <c r="E12" s="11">
        <v>-490</v>
      </c>
      <c r="F12" s="9">
        <v>146</v>
      </c>
      <c r="G12" s="8">
        <v>58</v>
      </c>
      <c r="H12" s="8">
        <v>204</v>
      </c>
      <c r="I12" s="8">
        <v>134</v>
      </c>
      <c r="J12" s="8">
        <v>112</v>
      </c>
      <c r="K12" s="8">
        <v>246</v>
      </c>
      <c r="L12" s="8">
        <v>179</v>
      </c>
      <c r="M12" s="8">
        <v>257</v>
      </c>
      <c r="N12" s="8">
        <v>101</v>
      </c>
      <c r="O12" s="8">
        <v>113</v>
      </c>
      <c r="P12" s="8">
        <v>214</v>
      </c>
      <c r="Q12" s="233"/>
      <c r="R12" s="18" t="s">
        <v>87</v>
      </c>
      <c r="S12" s="8">
        <v>190</v>
      </c>
      <c r="T12" s="8">
        <v>126</v>
      </c>
      <c r="U12" s="8">
        <v>72</v>
      </c>
      <c r="V12" s="8">
        <v>100</v>
      </c>
      <c r="W12" s="8">
        <v>381</v>
      </c>
      <c r="X12" s="8">
        <v>314</v>
      </c>
      <c r="Y12" s="8">
        <v>156</v>
      </c>
      <c r="Z12" s="8">
        <v>189</v>
      </c>
      <c r="AA12" s="8">
        <v>275</v>
      </c>
      <c r="AB12" s="8">
        <v>138</v>
      </c>
      <c r="AC12" s="8">
        <v>148</v>
      </c>
      <c r="AD12" s="8">
        <v>169</v>
      </c>
      <c r="AE12" s="8">
        <v>108</v>
      </c>
      <c r="AF12" s="8">
        <v>21</v>
      </c>
      <c r="AG12" s="8">
        <v>176</v>
      </c>
    </row>
    <row r="13" spans="1:33" s="6" customFormat="1" ht="30" customHeight="1">
      <c r="A13" s="233"/>
      <c r="B13" s="18" t="s">
        <v>88</v>
      </c>
      <c r="C13" s="10">
        <v>3</v>
      </c>
      <c r="D13" s="177">
        <v>1</v>
      </c>
      <c r="E13" s="11">
        <v>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2</v>
      </c>
      <c r="P13" s="8">
        <v>3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1614</v>
      </c>
      <c r="D14" s="177">
        <v>2251</v>
      </c>
      <c r="E14" s="11">
        <v>-637</v>
      </c>
      <c r="F14" s="9">
        <v>115</v>
      </c>
      <c r="G14" s="8">
        <v>31</v>
      </c>
      <c r="H14" s="8">
        <v>146</v>
      </c>
      <c r="I14" s="8">
        <v>184</v>
      </c>
      <c r="J14" s="8">
        <v>143</v>
      </c>
      <c r="K14" s="8">
        <v>327</v>
      </c>
      <c r="L14" s="8">
        <v>86</v>
      </c>
      <c r="M14" s="8">
        <v>382</v>
      </c>
      <c r="N14" s="8">
        <v>180</v>
      </c>
      <c r="O14" s="8">
        <v>71</v>
      </c>
      <c r="P14" s="8">
        <v>251</v>
      </c>
      <c r="Q14" s="233"/>
      <c r="R14" s="18" t="s">
        <v>89</v>
      </c>
      <c r="S14" s="8">
        <v>57</v>
      </c>
      <c r="T14" s="8">
        <v>8</v>
      </c>
      <c r="U14" s="8">
        <v>22</v>
      </c>
      <c r="V14" s="8">
        <v>1</v>
      </c>
      <c r="W14" s="8">
        <v>164</v>
      </c>
      <c r="X14" s="8">
        <v>15</v>
      </c>
      <c r="Y14" s="8">
        <v>13</v>
      </c>
      <c r="Z14" s="8">
        <v>38</v>
      </c>
      <c r="AA14" s="8">
        <v>6</v>
      </c>
      <c r="AB14" s="8">
        <v>6</v>
      </c>
      <c r="AC14" s="8">
        <v>14</v>
      </c>
      <c r="AD14" s="8">
        <v>18</v>
      </c>
      <c r="AE14" s="8">
        <v>30</v>
      </c>
      <c r="AF14" s="8">
        <v>26</v>
      </c>
      <c r="AG14" s="8">
        <v>4</v>
      </c>
    </row>
    <row r="15" spans="1:33" s="6" customFormat="1" ht="30" customHeight="1">
      <c r="A15" s="231"/>
      <c r="B15" s="18" t="s">
        <v>90</v>
      </c>
      <c r="C15" s="10">
        <v>2275</v>
      </c>
      <c r="D15" s="177">
        <v>2461</v>
      </c>
      <c r="E15" s="11">
        <v>-186</v>
      </c>
      <c r="F15" s="9">
        <v>0</v>
      </c>
      <c r="G15" s="8">
        <v>39</v>
      </c>
      <c r="H15" s="8">
        <v>39</v>
      </c>
      <c r="I15" s="8">
        <v>11</v>
      </c>
      <c r="J15" s="8">
        <v>81</v>
      </c>
      <c r="K15" s="8">
        <v>92</v>
      </c>
      <c r="L15" s="8">
        <v>137</v>
      </c>
      <c r="M15" s="8">
        <v>107</v>
      </c>
      <c r="N15" s="8">
        <v>92</v>
      </c>
      <c r="O15" s="8">
        <v>316</v>
      </c>
      <c r="P15" s="8">
        <v>408</v>
      </c>
      <c r="Q15" s="231"/>
      <c r="R15" s="18" t="s">
        <v>90</v>
      </c>
      <c r="S15" s="8">
        <v>70</v>
      </c>
      <c r="T15" s="8">
        <v>78</v>
      </c>
      <c r="U15" s="8">
        <v>21</v>
      </c>
      <c r="V15" s="8">
        <v>91</v>
      </c>
      <c r="W15" s="8">
        <v>120</v>
      </c>
      <c r="X15" s="8">
        <v>351</v>
      </c>
      <c r="Y15" s="8">
        <v>77</v>
      </c>
      <c r="Z15" s="8">
        <v>95</v>
      </c>
      <c r="AA15" s="8">
        <v>91</v>
      </c>
      <c r="AB15" s="8">
        <v>115</v>
      </c>
      <c r="AC15" s="8">
        <v>57</v>
      </c>
      <c r="AD15" s="8">
        <v>150</v>
      </c>
      <c r="AE15" s="8">
        <v>83</v>
      </c>
      <c r="AF15" s="8">
        <v>65</v>
      </c>
      <c r="AG15" s="8">
        <v>28</v>
      </c>
    </row>
    <row r="16" spans="1:33" s="15" customFormat="1" ht="30" customHeight="1">
      <c r="A16" s="4" t="s">
        <v>19</v>
      </c>
      <c r="B16" s="38" t="s">
        <v>251</v>
      </c>
      <c r="C16" s="39">
        <v>57041</v>
      </c>
      <c r="D16" s="184">
        <v>75775</v>
      </c>
      <c r="E16" s="41">
        <v>-18734</v>
      </c>
      <c r="F16" s="42">
        <v>4088</v>
      </c>
      <c r="G16" s="40">
        <v>1739</v>
      </c>
      <c r="H16" s="40">
        <v>5827</v>
      </c>
      <c r="I16" s="40">
        <v>2762</v>
      </c>
      <c r="J16" s="40">
        <v>1837</v>
      </c>
      <c r="K16" s="40">
        <v>4599</v>
      </c>
      <c r="L16" s="40">
        <v>2823</v>
      </c>
      <c r="M16" s="40">
        <v>3517</v>
      </c>
      <c r="N16" s="40">
        <v>3784</v>
      </c>
      <c r="O16" s="40">
        <v>3607</v>
      </c>
      <c r="P16" s="40">
        <v>7391</v>
      </c>
      <c r="Q16" s="4" t="s">
        <v>19</v>
      </c>
      <c r="R16" s="38" t="s">
        <v>251</v>
      </c>
      <c r="S16" s="40">
        <v>2401</v>
      </c>
      <c r="T16" s="40">
        <v>1638</v>
      </c>
      <c r="U16" s="40">
        <v>1643</v>
      </c>
      <c r="V16" s="40">
        <v>1717</v>
      </c>
      <c r="W16" s="40">
        <v>5959</v>
      </c>
      <c r="X16" s="40">
        <v>3387</v>
      </c>
      <c r="Y16" s="40">
        <v>1598</v>
      </c>
      <c r="Z16" s="40">
        <v>2623</v>
      </c>
      <c r="AA16" s="40">
        <v>1698</v>
      </c>
      <c r="AB16" s="40">
        <v>1521</v>
      </c>
      <c r="AC16" s="40">
        <v>1565</v>
      </c>
      <c r="AD16" s="40">
        <v>2225</v>
      </c>
      <c r="AE16" s="40">
        <v>1534</v>
      </c>
      <c r="AF16" s="40">
        <v>1104</v>
      </c>
      <c r="AG16" s="40">
        <v>2271</v>
      </c>
    </row>
    <row r="17" spans="1:33" s="6" customFormat="1" ht="30" customHeight="1">
      <c r="A17" s="4" t="s">
        <v>103</v>
      </c>
      <c r="B17" s="18" t="s">
        <v>255</v>
      </c>
      <c r="C17" s="10">
        <v>25014</v>
      </c>
      <c r="D17" s="177">
        <v>31190</v>
      </c>
      <c r="E17" s="11">
        <v>-6176</v>
      </c>
      <c r="F17" s="9">
        <v>1662</v>
      </c>
      <c r="G17" s="8">
        <v>666</v>
      </c>
      <c r="H17" s="8">
        <v>2328</v>
      </c>
      <c r="I17" s="8">
        <v>1274</v>
      </c>
      <c r="J17" s="8">
        <v>965</v>
      </c>
      <c r="K17" s="8">
        <v>2239</v>
      </c>
      <c r="L17" s="8">
        <v>1147</v>
      </c>
      <c r="M17" s="8">
        <v>1281</v>
      </c>
      <c r="N17" s="8">
        <v>1605</v>
      </c>
      <c r="O17" s="8">
        <v>1638</v>
      </c>
      <c r="P17" s="8">
        <v>3243</v>
      </c>
      <c r="Q17" s="4" t="s">
        <v>103</v>
      </c>
      <c r="R17" s="18" t="s">
        <v>255</v>
      </c>
      <c r="S17" s="8">
        <v>1038</v>
      </c>
      <c r="T17" s="8">
        <v>636</v>
      </c>
      <c r="U17" s="8">
        <v>814</v>
      </c>
      <c r="V17" s="8">
        <v>625</v>
      </c>
      <c r="W17" s="8">
        <v>2904</v>
      </c>
      <c r="X17" s="8">
        <v>1338</v>
      </c>
      <c r="Y17" s="8">
        <v>770</v>
      </c>
      <c r="Z17" s="8">
        <v>1030</v>
      </c>
      <c r="AA17" s="8">
        <v>754</v>
      </c>
      <c r="AB17" s="8">
        <v>683</v>
      </c>
      <c r="AC17" s="8">
        <v>844</v>
      </c>
      <c r="AD17" s="8">
        <v>899</v>
      </c>
      <c r="AE17" s="8">
        <v>815</v>
      </c>
      <c r="AF17" s="8">
        <v>547</v>
      </c>
      <c r="AG17" s="8">
        <v>1079</v>
      </c>
    </row>
    <row r="18" spans="1:33" s="6" customFormat="1" ht="30" customHeight="1">
      <c r="A18" s="4"/>
      <c r="B18" s="18" t="s">
        <v>114</v>
      </c>
      <c r="C18" s="10">
        <v>19175</v>
      </c>
      <c r="D18" s="177">
        <v>24732</v>
      </c>
      <c r="E18" s="11">
        <v>-5557</v>
      </c>
      <c r="F18" s="9">
        <v>1451</v>
      </c>
      <c r="G18" s="8">
        <v>520</v>
      </c>
      <c r="H18" s="8">
        <v>1971</v>
      </c>
      <c r="I18" s="8">
        <v>979</v>
      </c>
      <c r="J18" s="8">
        <v>627</v>
      </c>
      <c r="K18" s="8">
        <v>1606</v>
      </c>
      <c r="L18" s="8">
        <v>1068</v>
      </c>
      <c r="M18" s="8">
        <v>921</v>
      </c>
      <c r="N18" s="8">
        <v>1296</v>
      </c>
      <c r="O18" s="8">
        <v>1018</v>
      </c>
      <c r="P18" s="8">
        <v>2314</v>
      </c>
      <c r="Q18" s="4"/>
      <c r="R18" s="18" t="s">
        <v>114</v>
      </c>
      <c r="S18" s="8">
        <v>880</v>
      </c>
      <c r="T18" s="8">
        <v>564</v>
      </c>
      <c r="U18" s="8">
        <v>539</v>
      </c>
      <c r="V18" s="8">
        <v>532</v>
      </c>
      <c r="W18" s="8">
        <v>2091</v>
      </c>
      <c r="X18" s="8">
        <v>979</v>
      </c>
      <c r="Y18" s="8">
        <v>624</v>
      </c>
      <c r="Z18" s="8">
        <v>830</v>
      </c>
      <c r="AA18" s="8">
        <v>588</v>
      </c>
      <c r="AB18" s="8">
        <v>443</v>
      </c>
      <c r="AC18" s="8">
        <v>579</v>
      </c>
      <c r="AD18" s="8">
        <v>786</v>
      </c>
      <c r="AE18" s="8">
        <v>613</v>
      </c>
      <c r="AF18" s="8">
        <v>423</v>
      </c>
      <c r="AG18" s="8">
        <v>824</v>
      </c>
    </row>
    <row r="19" spans="1:33" s="6" customFormat="1" ht="30" customHeight="1">
      <c r="A19" s="4"/>
      <c r="B19" s="18" t="s">
        <v>115</v>
      </c>
      <c r="C19" s="10">
        <v>5839</v>
      </c>
      <c r="D19" s="177">
        <v>6458</v>
      </c>
      <c r="E19" s="11">
        <v>-619</v>
      </c>
      <c r="F19" s="9">
        <v>211</v>
      </c>
      <c r="G19" s="8">
        <v>146</v>
      </c>
      <c r="H19" s="8">
        <v>357</v>
      </c>
      <c r="I19" s="8">
        <v>295</v>
      </c>
      <c r="J19" s="8">
        <v>338</v>
      </c>
      <c r="K19" s="8">
        <v>633</v>
      </c>
      <c r="L19" s="8">
        <v>79</v>
      </c>
      <c r="M19" s="8">
        <v>360</v>
      </c>
      <c r="N19" s="8">
        <v>309</v>
      </c>
      <c r="O19" s="8">
        <v>620</v>
      </c>
      <c r="P19" s="8">
        <v>929</v>
      </c>
      <c r="Q19" s="4"/>
      <c r="R19" s="18" t="s">
        <v>115</v>
      </c>
      <c r="S19" s="8">
        <v>158</v>
      </c>
      <c r="T19" s="8">
        <v>72</v>
      </c>
      <c r="U19" s="8">
        <v>275</v>
      </c>
      <c r="V19" s="8">
        <v>93</v>
      </c>
      <c r="W19" s="8">
        <v>813</v>
      </c>
      <c r="X19" s="8">
        <v>359</v>
      </c>
      <c r="Y19" s="8">
        <v>146</v>
      </c>
      <c r="Z19" s="8">
        <v>200</v>
      </c>
      <c r="AA19" s="8">
        <v>166</v>
      </c>
      <c r="AB19" s="8">
        <v>240</v>
      </c>
      <c r="AC19" s="8">
        <v>265</v>
      </c>
      <c r="AD19" s="8">
        <v>113</v>
      </c>
      <c r="AE19" s="8">
        <v>202</v>
      </c>
      <c r="AF19" s="8">
        <v>124</v>
      </c>
      <c r="AG19" s="8">
        <v>255</v>
      </c>
    </row>
    <row r="20" spans="1:33" s="6" customFormat="1" ht="30" customHeight="1">
      <c r="A20" s="4" t="s">
        <v>104</v>
      </c>
      <c r="B20" s="18" t="s">
        <v>102</v>
      </c>
      <c r="C20" s="10">
        <v>9290</v>
      </c>
      <c r="D20" s="177">
        <v>14708</v>
      </c>
      <c r="E20" s="11">
        <v>-5418</v>
      </c>
      <c r="F20" s="9">
        <v>254</v>
      </c>
      <c r="G20" s="8">
        <v>197</v>
      </c>
      <c r="H20" s="8">
        <v>451</v>
      </c>
      <c r="I20" s="8">
        <v>398</v>
      </c>
      <c r="J20" s="8">
        <v>368</v>
      </c>
      <c r="K20" s="8">
        <v>766</v>
      </c>
      <c r="L20" s="8">
        <v>405</v>
      </c>
      <c r="M20" s="8">
        <v>918</v>
      </c>
      <c r="N20" s="8">
        <v>577</v>
      </c>
      <c r="O20" s="8">
        <v>700</v>
      </c>
      <c r="P20" s="8">
        <v>1277</v>
      </c>
      <c r="Q20" s="4" t="s">
        <v>104</v>
      </c>
      <c r="R20" s="18" t="s">
        <v>102</v>
      </c>
      <c r="S20" s="8">
        <v>458</v>
      </c>
      <c r="T20" s="8">
        <v>263</v>
      </c>
      <c r="U20" s="8">
        <v>176</v>
      </c>
      <c r="V20" s="8">
        <v>344</v>
      </c>
      <c r="W20" s="8">
        <v>647</v>
      </c>
      <c r="X20" s="8">
        <v>806</v>
      </c>
      <c r="Y20" s="8">
        <v>237</v>
      </c>
      <c r="Z20" s="8">
        <v>406</v>
      </c>
      <c r="AA20" s="8">
        <v>513</v>
      </c>
      <c r="AB20" s="8">
        <v>289</v>
      </c>
      <c r="AC20" s="8">
        <v>313</v>
      </c>
      <c r="AD20" s="8">
        <v>371</v>
      </c>
      <c r="AE20" s="8">
        <v>208</v>
      </c>
      <c r="AF20" s="8">
        <v>195</v>
      </c>
      <c r="AG20" s="8">
        <v>247</v>
      </c>
    </row>
    <row r="21" spans="1:33" s="6" customFormat="1" ht="56.25">
      <c r="A21" s="4" t="s">
        <v>105</v>
      </c>
      <c r="B21" s="18" t="s">
        <v>438</v>
      </c>
      <c r="C21" s="10">
        <v>2633</v>
      </c>
      <c r="D21" s="177">
        <v>2886</v>
      </c>
      <c r="E21" s="11">
        <v>-253</v>
      </c>
      <c r="F21" s="9">
        <v>168</v>
      </c>
      <c r="G21" s="8">
        <v>101</v>
      </c>
      <c r="H21" s="8">
        <v>269</v>
      </c>
      <c r="I21" s="8">
        <v>193</v>
      </c>
      <c r="J21" s="8">
        <v>45</v>
      </c>
      <c r="K21" s="8">
        <v>238</v>
      </c>
      <c r="L21" s="8">
        <v>38</v>
      </c>
      <c r="M21" s="8">
        <v>91</v>
      </c>
      <c r="N21" s="8">
        <v>408</v>
      </c>
      <c r="O21" s="8">
        <v>227</v>
      </c>
      <c r="P21" s="8">
        <v>635</v>
      </c>
      <c r="Q21" s="4" t="s">
        <v>105</v>
      </c>
      <c r="R21" s="18" t="s">
        <v>438</v>
      </c>
      <c r="S21" s="8">
        <v>153</v>
      </c>
      <c r="T21" s="8">
        <v>142</v>
      </c>
      <c r="U21" s="8">
        <v>109</v>
      </c>
      <c r="V21" s="8">
        <v>94</v>
      </c>
      <c r="W21" s="8">
        <v>65</v>
      </c>
      <c r="X21" s="8">
        <v>351</v>
      </c>
      <c r="Y21" s="8">
        <v>88</v>
      </c>
      <c r="Z21" s="8">
        <v>28</v>
      </c>
      <c r="AA21" s="8">
        <v>26</v>
      </c>
      <c r="AB21" s="8">
        <v>45</v>
      </c>
      <c r="AC21" s="8">
        <v>13</v>
      </c>
      <c r="AD21" s="8">
        <v>75</v>
      </c>
      <c r="AE21" s="8">
        <v>33</v>
      </c>
      <c r="AF21" s="8">
        <v>37</v>
      </c>
      <c r="AG21" s="8">
        <v>103</v>
      </c>
    </row>
    <row r="22" spans="1:33" s="6" customFormat="1" ht="30" customHeight="1">
      <c r="A22" s="4" t="s">
        <v>106</v>
      </c>
      <c r="B22" s="18" t="s">
        <v>92</v>
      </c>
      <c r="C22" s="10">
        <v>2</v>
      </c>
      <c r="D22" s="213">
        <v>0</v>
      </c>
      <c r="E22" s="27">
        <v>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4" t="s">
        <v>107</v>
      </c>
      <c r="B23" s="18" t="s">
        <v>93</v>
      </c>
      <c r="C23" s="10">
        <v>10742</v>
      </c>
      <c r="D23" s="177">
        <v>16920</v>
      </c>
      <c r="E23" s="11">
        <v>-6178</v>
      </c>
      <c r="F23" s="9">
        <v>1304</v>
      </c>
      <c r="G23" s="8">
        <v>501</v>
      </c>
      <c r="H23" s="8">
        <v>1805</v>
      </c>
      <c r="I23" s="8">
        <v>331</v>
      </c>
      <c r="J23" s="8">
        <v>120</v>
      </c>
      <c r="K23" s="8">
        <v>451</v>
      </c>
      <c r="L23" s="8">
        <v>850</v>
      </c>
      <c r="M23" s="8">
        <v>591</v>
      </c>
      <c r="N23" s="8">
        <v>578</v>
      </c>
      <c r="O23" s="8">
        <v>497</v>
      </c>
      <c r="P23" s="8">
        <v>1075</v>
      </c>
      <c r="Q23" s="4" t="s">
        <v>107</v>
      </c>
      <c r="R23" s="18" t="s">
        <v>93</v>
      </c>
      <c r="S23" s="8">
        <v>426</v>
      </c>
      <c r="T23" s="8">
        <v>321</v>
      </c>
      <c r="U23" s="8">
        <v>280</v>
      </c>
      <c r="V23" s="8">
        <v>302</v>
      </c>
      <c r="W23" s="8">
        <v>1517</v>
      </c>
      <c r="X23" s="8">
        <v>415</v>
      </c>
      <c r="Y23" s="8">
        <v>224</v>
      </c>
      <c r="Z23" s="8">
        <v>454</v>
      </c>
      <c r="AA23" s="8">
        <v>150</v>
      </c>
      <c r="AB23" s="8">
        <v>221</v>
      </c>
      <c r="AC23" s="8">
        <v>205</v>
      </c>
      <c r="AD23" s="8">
        <v>504</v>
      </c>
      <c r="AE23" s="8">
        <v>194</v>
      </c>
      <c r="AF23" s="8">
        <v>171</v>
      </c>
      <c r="AG23" s="8">
        <v>586</v>
      </c>
    </row>
    <row r="24" spans="1:33" s="6" customFormat="1" ht="30" customHeight="1">
      <c r="A24" s="4" t="s">
        <v>108</v>
      </c>
      <c r="B24" s="18" t="s">
        <v>94</v>
      </c>
      <c r="C24" s="10">
        <v>4770</v>
      </c>
      <c r="D24" s="177">
        <v>5378</v>
      </c>
      <c r="E24" s="11">
        <v>-608</v>
      </c>
      <c r="F24" s="9">
        <v>260</v>
      </c>
      <c r="G24" s="8">
        <v>128</v>
      </c>
      <c r="H24" s="8">
        <v>388</v>
      </c>
      <c r="I24" s="8">
        <v>242</v>
      </c>
      <c r="J24" s="8">
        <v>213</v>
      </c>
      <c r="K24" s="8">
        <v>455</v>
      </c>
      <c r="L24" s="8">
        <v>140</v>
      </c>
      <c r="M24" s="8">
        <v>395</v>
      </c>
      <c r="N24" s="8">
        <v>273</v>
      </c>
      <c r="O24" s="8">
        <v>248</v>
      </c>
      <c r="P24" s="177">
        <v>521</v>
      </c>
      <c r="Q24" s="4" t="s">
        <v>108</v>
      </c>
      <c r="R24" s="18" t="s">
        <v>94</v>
      </c>
      <c r="S24" s="8">
        <v>183</v>
      </c>
      <c r="T24" s="8">
        <v>137</v>
      </c>
      <c r="U24" s="8">
        <v>126</v>
      </c>
      <c r="V24" s="8">
        <v>218</v>
      </c>
      <c r="W24" s="8">
        <v>472</v>
      </c>
      <c r="X24" s="8">
        <v>252</v>
      </c>
      <c r="Y24" s="8">
        <v>176</v>
      </c>
      <c r="Z24" s="8">
        <v>274</v>
      </c>
      <c r="AA24" s="8">
        <v>150</v>
      </c>
      <c r="AB24" s="8">
        <v>195</v>
      </c>
      <c r="AC24" s="8">
        <v>107</v>
      </c>
      <c r="AD24" s="8">
        <v>199</v>
      </c>
      <c r="AE24" s="8">
        <v>174</v>
      </c>
      <c r="AF24" s="8">
        <v>85</v>
      </c>
      <c r="AG24" s="8">
        <v>123</v>
      </c>
    </row>
    <row r="25" spans="1:33" s="6" customFormat="1" ht="30" customHeight="1">
      <c r="A25" s="4" t="s">
        <v>109</v>
      </c>
      <c r="B25" s="18" t="s">
        <v>95</v>
      </c>
      <c r="C25" s="10">
        <v>51</v>
      </c>
      <c r="D25" s="177">
        <v>47</v>
      </c>
      <c r="E25" s="11">
        <v>4</v>
      </c>
      <c r="F25" s="9">
        <v>5</v>
      </c>
      <c r="G25" s="8">
        <v>1</v>
      </c>
      <c r="H25" s="8">
        <v>6</v>
      </c>
      <c r="I25" s="8">
        <v>0</v>
      </c>
      <c r="J25" s="8">
        <v>0</v>
      </c>
      <c r="K25" s="8">
        <v>0</v>
      </c>
      <c r="L25" s="8">
        <v>5</v>
      </c>
      <c r="M25" s="8">
        <v>5</v>
      </c>
      <c r="N25" s="8">
        <v>8</v>
      </c>
      <c r="O25" s="8">
        <v>7</v>
      </c>
      <c r="P25" s="8">
        <v>15</v>
      </c>
      <c r="Q25" s="4" t="s">
        <v>109</v>
      </c>
      <c r="R25" s="18" t="s">
        <v>95</v>
      </c>
      <c r="S25" s="8">
        <v>0</v>
      </c>
      <c r="T25" s="8">
        <v>1</v>
      </c>
      <c r="U25" s="8">
        <v>1</v>
      </c>
      <c r="V25" s="8">
        <v>0</v>
      </c>
      <c r="W25" s="8">
        <v>2</v>
      </c>
      <c r="X25" s="8">
        <v>1</v>
      </c>
      <c r="Y25" s="8">
        <v>0</v>
      </c>
      <c r="Z25" s="8">
        <v>4</v>
      </c>
      <c r="AA25" s="8">
        <v>3</v>
      </c>
      <c r="AB25" s="8">
        <v>0</v>
      </c>
      <c r="AC25" s="8">
        <v>1</v>
      </c>
      <c r="AD25" s="8">
        <v>2</v>
      </c>
      <c r="AE25" s="8">
        <v>1</v>
      </c>
      <c r="AF25" s="8">
        <v>4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718</v>
      </c>
      <c r="D26" s="177">
        <v>612</v>
      </c>
      <c r="E26" s="11">
        <v>106</v>
      </c>
      <c r="F26" s="9">
        <v>85</v>
      </c>
      <c r="G26" s="8">
        <v>17</v>
      </c>
      <c r="H26" s="8">
        <v>102</v>
      </c>
      <c r="I26" s="8">
        <v>57</v>
      </c>
      <c r="J26" s="8">
        <v>22</v>
      </c>
      <c r="K26" s="8">
        <v>79</v>
      </c>
      <c r="L26" s="8">
        <v>45</v>
      </c>
      <c r="M26" s="8">
        <v>27</v>
      </c>
      <c r="N26" s="8">
        <v>82</v>
      </c>
      <c r="O26" s="8">
        <v>41</v>
      </c>
      <c r="P26" s="8">
        <v>123</v>
      </c>
      <c r="Q26" s="4" t="s">
        <v>110</v>
      </c>
      <c r="R26" s="18" t="s">
        <v>96</v>
      </c>
      <c r="S26" s="8">
        <v>24</v>
      </c>
      <c r="T26" s="8">
        <v>16</v>
      </c>
      <c r="U26" s="8">
        <v>27</v>
      </c>
      <c r="V26" s="8">
        <v>16</v>
      </c>
      <c r="W26" s="8">
        <v>78</v>
      </c>
      <c r="X26" s="8">
        <v>20</v>
      </c>
      <c r="Y26" s="8">
        <v>12</v>
      </c>
      <c r="Z26" s="8">
        <v>28</v>
      </c>
      <c r="AA26" s="8">
        <v>12</v>
      </c>
      <c r="AB26" s="8">
        <v>17</v>
      </c>
      <c r="AC26" s="8">
        <v>20</v>
      </c>
      <c r="AD26" s="8">
        <v>27</v>
      </c>
      <c r="AE26" s="8">
        <v>10</v>
      </c>
      <c r="AF26" s="8">
        <v>16</v>
      </c>
      <c r="AG26" s="8">
        <v>19</v>
      </c>
    </row>
    <row r="27" spans="1:33" s="6" customFormat="1" ht="30" customHeight="1">
      <c r="A27" s="4" t="s">
        <v>111</v>
      </c>
      <c r="B27" s="18" t="s">
        <v>97</v>
      </c>
      <c r="C27" s="10">
        <v>324</v>
      </c>
      <c r="D27" s="177">
        <v>561</v>
      </c>
      <c r="E27" s="11">
        <v>-237</v>
      </c>
      <c r="F27" s="9">
        <v>43</v>
      </c>
      <c r="G27" s="8">
        <v>5</v>
      </c>
      <c r="H27" s="8">
        <v>48</v>
      </c>
      <c r="I27" s="8">
        <v>24</v>
      </c>
      <c r="J27" s="8">
        <v>7</v>
      </c>
      <c r="K27" s="8">
        <v>31</v>
      </c>
      <c r="L27" s="8">
        <v>23</v>
      </c>
      <c r="M27" s="8">
        <v>11</v>
      </c>
      <c r="N27" s="8">
        <v>18</v>
      </c>
      <c r="O27" s="8">
        <v>20</v>
      </c>
      <c r="P27" s="8">
        <v>38</v>
      </c>
      <c r="Q27" s="4" t="s">
        <v>111</v>
      </c>
      <c r="R27" s="18" t="s">
        <v>97</v>
      </c>
      <c r="S27" s="8">
        <v>5</v>
      </c>
      <c r="T27" s="8">
        <v>16</v>
      </c>
      <c r="U27" s="8">
        <v>5</v>
      </c>
      <c r="V27" s="8">
        <v>6</v>
      </c>
      <c r="W27" s="8">
        <v>54</v>
      </c>
      <c r="X27" s="8">
        <v>15</v>
      </c>
      <c r="Y27" s="8">
        <v>7</v>
      </c>
      <c r="Z27" s="8">
        <v>4</v>
      </c>
      <c r="AA27" s="8">
        <v>11</v>
      </c>
      <c r="AB27" s="8">
        <v>2</v>
      </c>
      <c r="AC27" s="8">
        <v>10</v>
      </c>
      <c r="AD27" s="8">
        <v>8</v>
      </c>
      <c r="AE27" s="8">
        <v>10</v>
      </c>
      <c r="AF27" s="8">
        <v>6</v>
      </c>
      <c r="AG27" s="8">
        <v>14</v>
      </c>
    </row>
    <row r="28" spans="1:33" s="6" customFormat="1" ht="30" customHeight="1">
      <c r="A28" s="4" t="s">
        <v>112</v>
      </c>
      <c r="B28" s="18" t="s">
        <v>98</v>
      </c>
      <c r="C28" s="10">
        <v>19</v>
      </c>
      <c r="D28" s="177">
        <v>22</v>
      </c>
      <c r="E28" s="11">
        <v>-3</v>
      </c>
      <c r="F28" s="9">
        <v>2</v>
      </c>
      <c r="G28" s="8">
        <v>0</v>
      </c>
      <c r="H28" s="8">
        <v>2</v>
      </c>
      <c r="I28" s="8">
        <v>0</v>
      </c>
      <c r="J28" s="8">
        <v>1</v>
      </c>
      <c r="K28" s="8">
        <v>1</v>
      </c>
      <c r="L28" s="8">
        <v>0</v>
      </c>
      <c r="M28" s="8">
        <v>0</v>
      </c>
      <c r="N28" s="8">
        <v>1</v>
      </c>
      <c r="O28" s="8">
        <v>0</v>
      </c>
      <c r="P28" s="8">
        <v>1</v>
      </c>
      <c r="Q28" s="4" t="s">
        <v>112</v>
      </c>
      <c r="R28" s="18" t="s">
        <v>98</v>
      </c>
      <c r="S28" s="8">
        <v>1</v>
      </c>
      <c r="T28" s="8">
        <v>2</v>
      </c>
      <c r="U28" s="8">
        <v>0</v>
      </c>
      <c r="V28" s="8">
        <v>0</v>
      </c>
      <c r="W28" s="8">
        <v>2</v>
      </c>
      <c r="X28" s="8">
        <v>0</v>
      </c>
      <c r="Y28" s="8">
        <v>3</v>
      </c>
      <c r="Z28" s="8">
        <v>1</v>
      </c>
      <c r="AA28" s="8">
        <v>0</v>
      </c>
      <c r="AB28" s="8">
        <v>1</v>
      </c>
      <c r="AC28" s="8">
        <v>1</v>
      </c>
      <c r="AD28" s="8">
        <v>3</v>
      </c>
      <c r="AE28" s="8">
        <v>0</v>
      </c>
      <c r="AF28" s="8">
        <v>1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3478</v>
      </c>
      <c r="D29" s="177">
        <v>3451</v>
      </c>
      <c r="E29" s="11">
        <v>27</v>
      </c>
      <c r="F29" s="9">
        <v>305</v>
      </c>
      <c r="G29" s="8">
        <v>123</v>
      </c>
      <c r="H29" s="8">
        <v>428</v>
      </c>
      <c r="I29" s="8">
        <v>243</v>
      </c>
      <c r="J29" s="8">
        <v>96</v>
      </c>
      <c r="K29" s="8">
        <v>339</v>
      </c>
      <c r="L29" s="8">
        <v>170</v>
      </c>
      <c r="M29" s="8">
        <v>198</v>
      </c>
      <c r="N29" s="8">
        <v>234</v>
      </c>
      <c r="O29" s="8">
        <v>229</v>
      </c>
      <c r="P29" s="8">
        <v>463</v>
      </c>
      <c r="Q29" s="5" t="s">
        <v>126</v>
      </c>
      <c r="R29" s="18" t="s">
        <v>99</v>
      </c>
      <c r="S29" s="8">
        <v>113</v>
      </c>
      <c r="T29" s="8">
        <v>104</v>
      </c>
      <c r="U29" s="8">
        <v>105</v>
      </c>
      <c r="V29" s="8">
        <v>112</v>
      </c>
      <c r="W29" s="8">
        <v>218</v>
      </c>
      <c r="X29" s="8">
        <v>189</v>
      </c>
      <c r="Y29" s="8">
        <v>81</v>
      </c>
      <c r="Z29" s="8">
        <v>394</v>
      </c>
      <c r="AA29" s="8">
        <v>79</v>
      </c>
      <c r="AB29" s="8">
        <v>68</v>
      </c>
      <c r="AC29" s="8">
        <v>51</v>
      </c>
      <c r="AD29" s="8">
        <v>136</v>
      </c>
      <c r="AE29" s="8">
        <v>89</v>
      </c>
      <c r="AF29" s="8">
        <v>42</v>
      </c>
      <c r="AG29" s="8">
        <v>99</v>
      </c>
    </row>
    <row r="30" spans="1:33" s="45" customFormat="1" ht="30" customHeight="1">
      <c r="A30" s="269" t="s">
        <v>22</v>
      </c>
      <c r="B30" s="38" t="s">
        <v>100</v>
      </c>
      <c r="C30" s="39">
        <v>56731</v>
      </c>
      <c r="D30" s="184">
        <v>61377</v>
      </c>
      <c r="E30" s="41">
        <v>-4646</v>
      </c>
      <c r="F30" s="42">
        <v>3947</v>
      </c>
      <c r="G30" s="40">
        <v>1558</v>
      </c>
      <c r="H30" s="40">
        <v>5505</v>
      </c>
      <c r="I30" s="40">
        <v>2564</v>
      </c>
      <c r="J30" s="40">
        <v>1324</v>
      </c>
      <c r="K30" s="40">
        <v>3888</v>
      </c>
      <c r="L30" s="40">
        <v>2795</v>
      </c>
      <c r="M30" s="40">
        <v>2460</v>
      </c>
      <c r="N30" s="40">
        <v>5372</v>
      </c>
      <c r="O30" s="40">
        <v>5073</v>
      </c>
      <c r="P30" s="40">
        <v>10445</v>
      </c>
      <c r="Q30" s="230" t="s">
        <v>22</v>
      </c>
      <c r="R30" s="43" t="s">
        <v>100</v>
      </c>
      <c r="S30" s="40">
        <v>1942</v>
      </c>
      <c r="T30" s="40">
        <v>1732</v>
      </c>
      <c r="U30" s="40">
        <v>1708</v>
      </c>
      <c r="V30" s="40">
        <v>1534</v>
      </c>
      <c r="W30" s="40">
        <v>6027</v>
      </c>
      <c r="X30" s="40">
        <v>2967</v>
      </c>
      <c r="Y30" s="40">
        <v>1326</v>
      </c>
      <c r="Z30" s="40">
        <v>2408</v>
      </c>
      <c r="AA30" s="40">
        <v>2160</v>
      </c>
      <c r="AB30" s="40">
        <v>1383</v>
      </c>
      <c r="AC30" s="40">
        <v>1292</v>
      </c>
      <c r="AD30" s="40">
        <v>2015</v>
      </c>
      <c r="AE30" s="40">
        <v>1633</v>
      </c>
      <c r="AF30" s="40">
        <v>1382</v>
      </c>
      <c r="AG30" s="40">
        <v>2129</v>
      </c>
    </row>
    <row r="31" spans="1:33" s="55" customFormat="1" ht="30" customHeight="1" thickBot="1">
      <c r="A31" s="270"/>
      <c r="B31" s="18" t="s">
        <v>113</v>
      </c>
      <c r="C31" s="12">
        <v>5197</v>
      </c>
      <c r="D31" s="186">
        <v>5647</v>
      </c>
      <c r="E31" s="14">
        <v>-450</v>
      </c>
      <c r="F31" s="9">
        <v>397</v>
      </c>
      <c r="G31" s="8">
        <v>192</v>
      </c>
      <c r="H31" s="8">
        <v>589</v>
      </c>
      <c r="I31" s="8">
        <v>133</v>
      </c>
      <c r="J31" s="8">
        <v>64</v>
      </c>
      <c r="K31" s="8">
        <v>197</v>
      </c>
      <c r="L31" s="8">
        <v>258</v>
      </c>
      <c r="M31" s="8">
        <v>255</v>
      </c>
      <c r="N31" s="8">
        <v>335</v>
      </c>
      <c r="O31" s="8">
        <v>515</v>
      </c>
      <c r="P31" s="8">
        <v>850</v>
      </c>
      <c r="Q31" s="231"/>
      <c r="R31" s="53" t="s">
        <v>113</v>
      </c>
      <c r="S31" s="8">
        <v>147</v>
      </c>
      <c r="T31" s="8">
        <v>139</v>
      </c>
      <c r="U31" s="8">
        <v>148</v>
      </c>
      <c r="V31" s="8">
        <v>195</v>
      </c>
      <c r="W31" s="8">
        <v>541</v>
      </c>
      <c r="X31" s="8">
        <v>262</v>
      </c>
      <c r="Y31" s="8">
        <v>137</v>
      </c>
      <c r="Z31" s="8">
        <v>207</v>
      </c>
      <c r="AA31" s="8">
        <v>303</v>
      </c>
      <c r="AB31" s="8">
        <v>111</v>
      </c>
      <c r="AC31" s="8">
        <v>116</v>
      </c>
      <c r="AD31" s="8">
        <v>200</v>
      </c>
      <c r="AE31" s="8">
        <v>188</v>
      </c>
      <c r="AF31" s="8">
        <v>178</v>
      </c>
      <c r="AG31" s="8">
        <v>176</v>
      </c>
    </row>
    <row r="32" spans="1:33" s="25" customFormat="1" ht="18.75">
      <c r="A32" s="47" t="s">
        <v>149</v>
      </c>
      <c r="Q32" s="47" t="s">
        <v>149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8">
    <mergeCell ref="Q30:Q31"/>
    <mergeCell ref="Q7:Q15"/>
    <mergeCell ref="W4:W5"/>
    <mergeCell ref="X4:X5"/>
    <mergeCell ref="R3:R5"/>
    <mergeCell ref="T4:T5"/>
    <mergeCell ref="V4:V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A1:H1"/>
    <mergeCell ref="L4:L5"/>
    <mergeCell ref="F4:H4"/>
    <mergeCell ref="I4:K4"/>
    <mergeCell ref="C3:E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573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33. PODJĘCIA PRACY I AKTYWIZACJA DŁUGOTRWALE BEZROBOTNYCH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'8-BILANS OGÓŁEM NARASTAJĄCO'!C4:C5</f>
        <v>I - XI 2016</v>
      </c>
      <c r="D4" s="267" t="str">
        <f>'8-BILANS OGÓŁEM NARASTAJĄCO'!D4:D5</f>
        <v>I - XI 2015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3" t="s">
        <v>12</v>
      </c>
      <c r="B6" s="38" t="s">
        <v>253</v>
      </c>
      <c r="C6" s="39">
        <v>25014</v>
      </c>
      <c r="D6" s="212">
        <v>31190</v>
      </c>
      <c r="E6" s="112">
        <v>-6176</v>
      </c>
      <c r="F6" s="42">
        <v>1662</v>
      </c>
      <c r="G6" s="40">
        <v>666</v>
      </c>
      <c r="H6" s="40">
        <v>2328</v>
      </c>
      <c r="I6" s="40">
        <v>1274</v>
      </c>
      <c r="J6" s="40">
        <v>965</v>
      </c>
      <c r="K6" s="40">
        <v>2239</v>
      </c>
      <c r="L6" s="40">
        <v>1147</v>
      </c>
      <c r="M6" s="40">
        <v>1281</v>
      </c>
      <c r="N6" s="40">
        <v>1605</v>
      </c>
      <c r="O6" s="40">
        <v>1638</v>
      </c>
      <c r="P6" s="40">
        <v>3243</v>
      </c>
      <c r="Q6" s="3" t="s">
        <v>12</v>
      </c>
      <c r="R6" s="38" t="s">
        <v>253</v>
      </c>
      <c r="S6" s="40">
        <v>1038</v>
      </c>
      <c r="T6" s="40">
        <v>636</v>
      </c>
      <c r="U6" s="40">
        <v>814</v>
      </c>
      <c r="V6" s="40">
        <v>625</v>
      </c>
      <c r="W6" s="40">
        <v>2904</v>
      </c>
      <c r="X6" s="40">
        <v>1338</v>
      </c>
      <c r="Y6" s="40">
        <v>770</v>
      </c>
      <c r="Z6" s="40">
        <v>1030</v>
      </c>
      <c r="AA6" s="40">
        <v>754</v>
      </c>
      <c r="AB6" s="40">
        <v>683</v>
      </c>
      <c r="AC6" s="40">
        <v>844</v>
      </c>
      <c r="AD6" s="40">
        <v>899</v>
      </c>
      <c r="AE6" s="40">
        <v>815</v>
      </c>
      <c r="AF6" s="40">
        <v>547</v>
      </c>
      <c r="AG6" s="40">
        <v>1079</v>
      </c>
    </row>
    <row r="7" spans="1:33" s="6" customFormat="1" ht="30" customHeight="1">
      <c r="A7" s="4" t="s">
        <v>188</v>
      </c>
      <c r="B7" s="18" t="s">
        <v>271</v>
      </c>
      <c r="C7" s="10">
        <v>19175</v>
      </c>
      <c r="D7" s="213">
        <v>24732</v>
      </c>
      <c r="E7" s="27">
        <v>-5557</v>
      </c>
      <c r="F7" s="9">
        <v>1451</v>
      </c>
      <c r="G7" s="8">
        <v>520</v>
      </c>
      <c r="H7" s="8">
        <v>1971</v>
      </c>
      <c r="I7" s="8">
        <v>979</v>
      </c>
      <c r="J7" s="8">
        <v>627</v>
      </c>
      <c r="K7" s="8">
        <v>1606</v>
      </c>
      <c r="L7" s="8">
        <v>1068</v>
      </c>
      <c r="M7" s="8">
        <v>921</v>
      </c>
      <c r="N7" s="8">
        <v>1296</v>
      </c>
      <c r="O7" s="8">
        <v>1018</v>
      </c>
      <c r="P7" s="8">
        <v>2314</v>
      </c>
      <c r="Q7" s="4" t="s">
        <v>188</v>
      </c>
      <c r="R7" s="18" t="s">
        <v>271</v>
      </c>
      <c r="S7" s="8">
        <v>880</v>
      </c>
      <c r="T7" s="8">
        <v>564</v>
      </c>
      <c r="U7" s="8">
        <v>539</v>
      </c>
      <c r="V7" s="8">
        <v>532</v>
      </c>
      <c r="W7" s="8">
        <v>2091</v>
      </c>
      <c r="X7" s="8">
        <v>979</v>
      </c>
      <c r="Y7" s="8">
        <v>624</v>
      </c>
      <c r="Z7" s="8">
        <v>830</v>
      </c>
      <c r="AA7" s="8">
        <v>588</v>
      </c>
      <c r="AB7" s="8">
        <v>443</v>
      </c>
      <c r="AC7" s="8">
        <v>579</v>
      </c>
      <c r="AD7" s="8">
        <v>786</v>
      </c>
      <c r="AE7" s="8">
        <v>613</v>
      </c>
      <c r="AF7" s="8">
        <v>423</v>
      </c>
      <c r="AG7" s="8">
        <v>824</v>
      </c>
    </row>
    <row r="8" spans="1:33" s="6" customFormat="1" ht="30" customHeight="1">
      <c r="A8" s="4"/>
      <c r="B8" s="19" t="s">
        <v>127</v>
      </c>
      <c r="C8" s="10">
        <v>584</v>
      </c>
      <c r="D8" s="213">
        <v>791</v>
      </c>
      <c r="E8" s="27">
        <v>-207</v>
      </c>
      <c r="F8" s="9">
        <v>60</v>
      </c>
      <c r="G8" s="8">
        <v>31</v>
      </c>
      <c r="H8" s="8">
        <v>91</v>
      </c>
      <c r="I8" s="8">
        <v>14</v>
      </c>
      <c r="J8" s="8">
        <v>14</v>
      </c>
      <c r="K8" s="8">
        <v>28</v>
      </c>
      <c r="L8" s="8">
        <v>46</v>
      </c>
      <c r="M8" s="8">
        <v>45</v>
      </c>
      <c r="N8" s="8">
        <v>26</v>
      </c>
      <c r="O8" s="8">
        <v>27</v>
      </c>
      <c r="P8" s="8">
        <v>53</v>
      </c>
      <c r="Q8" s="4"/>
      <c r="R8" s="18" t="s">
        <v>127</v>
      </c>
      <c r="S8" s="8">
        <v>36</v>
      </c>
      <c r="T8" s="8">
        <v>16</v>
      </c>
      <c r="U8" s="8">
        <v>11</v>
      </c>
      <c r="V8" s="8">
        <v>15</v>
      </c>
      <c r="W8" s="8">
        <v>60</v>
      </c>
      <c r="X8" s="8">
        <v>20</v>
      </c>
      <c r="Y8" s="8">
        <v>9</v>
      </c>
      <c r="Z8" s="8">
        <v>22</v>
      </c>
      <c r="AA8" s="8">
        <v>29</v>
      </c>
      <c r="AB8" s="8">
        <v>8</v>
      </c>
      <c r="AC8" s="8">
        <v>13</v>
      </c>
      <c r="AD8" s="8">
        <v>22</v>
      </c>
      <c r="AE8" s="8">
        <v>24</v>
      </c>
      <c r="AF8" s="8">
        <v>13</v>
      </c>
      <c r="AG8" s="8">
        <v>23</v>
      </c>
    </row>
    <row r="9" spans="1:33" s="157" customFormat="1" ht="30" customHeight="1">
      <c r="A9" s="182"/>
      <c r="B9" s="155" t="s">
        <v>117</v>
      </c>
      <c r="C9" s="10">
        <v>764</v>
      </c>
      <c r="D9" s="213">
        <v>865</v>
      </c>
      <c r="E9" s="27">
        <v>-101</v>
      </c>
      <c r="F9" s="9">
        <v>0</v>
      </c>
      <c r="G9" s="8">
        <v>0</v>
      </c>
      <c r="H9" s="8">
        <v>0</v>
      </c>
      <c r="I9" s="8">
        <v>314</v>
      </c>
      <c r="J9" s="8">
        <v>160</v>
      </c>
      <c r="K9" s="8">
        <v>474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2"/>
      <c r="R9" s="156" t="s">
        <v>117</v>
      </c>
      <c r="S9" s="8">
        <v>0</v>
      </c>
      <c r="T9" s="8">
        <v>152</v>
      </c>
      <c r="U9" s="8">
        <v>0</v>
      </c>
      <c r="V9" s="8">
        <v>135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3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82" t="s">
        <v>189</v>
      </c>
      <c r="B10" s="156" t="s">
        <v>270</v>
      </c>
      <c r="C10" s="158">
        <v>5839</v>
      </c>
      <c r="D10" s="213">
        <v>6458</v>
      </c>
      <c r="E10" s="27">
        <v>-619</v>
      </c>
      <c r="F10" s="9">
        <v>211</v>
      </c>
      <c r="G10" s="8">
        <v>146</v>
      </c>
      <c r="H10" s="8">
        <v>357</v>
      </c>
      <c r="I10" s="8">
        <v>295</v>
      </c>
      <c r="J10" s="8">
        <v>338</v>
      </c>
      <c r="K10" s="8">
        <v>633</v>
      </c>
      <c r="L10" s="8">
        <v>79</v>
      </c>
      <c r="M10" s="8">
        <v>360</v>
      </c>
      <c r="N10" s="8">
        <v>309</v>
      </c>
      <c r="O10" s="8">
        <v>620</v>
      </c>
      <c r="P10" s="8">
        <v>929</v>
      </c>
      <c r="Q10" s="182" t="s">
        <v>189</v>
      </c>
      <c r="R10" s="156" t="s">
        <v>270</v>
      </c>
      <c r="S10" s="8">
        <v>158</v>
      </c>
      <c r="T10" s="8">
        <v>72</v>
      </c>
      <c r="U10" s="8">
        <v>275</v>
      </c>
      <c r="V10" s="8">
        <v>93</v>
      </c>
      <c r="W10" s="8">
        <v>813</v>
      </c>
      <c r="X10" s="8">
        <v>359</v>
      </c>
      <c r="Y10" s="8">
        <v>146</v>
      </c>
      <c r="Z10" s="8">
        <v>200</v>
      </c>
      <c r="AA10" s="8">
        <v>166</v>
      </c>
      <c r="AB10" s="8">
        <v>240</v>
      </c>
      <c r="AC10" s="8">
        <v>265</v>
      </c>
      <c r="AD10" s="8">
        <v>113</v>
      </c>
      <c r="AE10" s="8">
        <v>202</v>
      </c>
      <c r="AF10" s="8">
        <v>124</v>
      </c>
      <c r="AG10" s="8">
        <v>255</v>
      </c>
    </row>
    <row r="11" spans="1:33" s="6" customFormat="1" ht="30" customHeight="1">
      <c r="A11" s="4"/>
      <c r="B11" s="19" t="s">
        <v>118</v>
      </c>
      <c r="C11" s="10">
        <v>1018</v>
      </c>
      <c r="D11" s="213">
        <v>1454</v>
      </c>
      <c r="E11" s="27">
        <v>-436</v>
      </c>
      <c r="F11" s="9">
        <v>22</v>
      </c>
      <c r="G11" s="8">
        <v>8</v>
      </c>
      <c r="H11" s="8">
        <v>30</v>
      </c>
      <c r="I11" s="8">
        <v>12</v>
      </c>
      <c r="J11" s="8">
        <v>9</v>
      </c>
      <c r="K11" s="8">
        <v>21</v>
      </c>
      <c r="L11" s="8">
        <v>14</v>
      </c>
      <c r="M11" s="8">
        <v>98</v>
      </c>
      <c r="N11" s="8">
        <v>36</v>
      </c>
      <c r="O11" s="8">
        <v>30</v>
      </c>
      <c r="P11" s="8">
        <v>66</v>
      </c>
      <c r="Q11" s="4"/>
      <c r="R11" s="18" t="s">
        <v>118</v>
      </c>
      <c r="S11" s="8">
        <v>0</v>
      </c>
      <c r="T11" s="8">
        <v>5</v>
      </c>
      <c r="U11" s="8">
        <v>92</v>
      </c>
      <c r="V11" s="8">
        <v>32</v>
      </c>
      <c r="W11" s="8">
        <v>201</v>
      </c>
      <c r="X11" s="8">
        <v>91</v>
      </c>
      <c r="Y11" s="8">
        <v>42</v>
      </c>
      <c r="Z11" s="8">
        <v>4</v>
      </c>
      <c r="AA11" s="8">
        <v>10</v>
      </c>
      <c r="AB11" s="8">
        <v>77</v>
      </c>
      <c r="AC11" s="8">
        <v>56</v>
      </c>
      <c r="AD11" s="8">
        <v>14</v>
      </c>
      <c r="AE11" s="8">
        <v>51</v>
      </c>
      <c r="AF11" s="8">
        <v>57</v>
      </c>
      <c r="AG11" s="8">
        <v>57</v>
      </c>
    </row>
    <row r="12" spans="1:33" s="6" customFormat="1" ht="30" customHeight="1">
      <c r="A12" s="4"/>
      <c r="B12" s="19" t="s">
        <v>119</v>
      </c>
      <c r="C12" s="10">
        <v>2572</v>
      </c>
      <c r="D12" s="213">
        <v>2972</v>
      </c>
      <c r="E12" s="27">
        <v>-400</v>
      </c>
      <c r="F12" s="9">
        <v>26</v>
      </c>
      <c r="G12" s="8">
        <v>72</v>
      </c>
      <c r="H12" s="8">
        <v>98</v>
      </c>
      <c r="I12" s="8">
        <v>129</v>
      </c>
      <c r="J12" s="8">
        <v>267</v>
      </c>
      <c r="K12" s="8">
        <v>396</v>
      </c>
      <c r="L12" s="8">
        <v>5</v>
      </c>
      <c r="M12" s="8">
        <v>103</v>
      </c>
      <c r="N12" s="8">
        <v>91</v>
      </c>
      <c r="O12" s="8">
        <v>443</v>
      </c>
      <c r="P12" s="8">
        <v>534</v>
      </c>
      <c r="Q12" s="4"/>
      <c r="R12" s="18" t="s">
        <v>119</v>
      </c>
      <c r="S12" s="8">
        <v>35</v>
      </c>
      <c r="T12" s="8">
        <v>21</v>
      </c>
      <c r="U12" s="8">
        <v>128</v>
      </c>
      <c r="V12" s="8">
        <v>0</v>
      </c>
      <c r="W12" s="8">
        <v>362</v>
      </c>
      <c r="X12" s="8">
        <v>177</v>
      </c>
      <c r="Y12" s="8">
        <v>27</v>
      </c>
      <c r="Z12" s="8">
        <v>96</v>
      </c>
      <c r="AA12" s="8">
        <v>92</v>
      </c>
      <c r="AB12" s="8">
        <v>99</v>
      </c>
      <c r="AC12" s="8">
        <v>162</v>
      </c>
      <c r="AD12" s="8">
        <v>42</v>
      </c>
      <c r="AE12" s="8">
        <v>53</v>
      </c>
      <c r="AF12" s="8">
        <v>22</v>
      </c>
      <c r="AG12" s="8">
        <v>120</v>
      </c>
    </row>
    <row r="13" spans="1:33" s="6" customFormat="1" ht="30" customHeight="1">
      <c r="A13" s="4"/>
      <c r="B13" s="19" t="s">
        <v>120</v>
      </c>
      <c r="C13" s="10">
        <v>444</v>
      </c>
      <c r="D13" s="213">
        <v>527</v>
      </c>
      <c r="E13" s="27">
        <v>-83</v>
      </c>
      <c r="F13" s="9">
        <v>11</v>
      </c>
      <c r="G13" s="8">
        <v>12</v>
      </c>
      <c r="H13" s="8">
        <v>23</v>
      </c>
      <c r="I13" s="8">
        <v>33</v>
      </c>
      <c r="J13" s="8">
        <v>13</v>
      </c>
      <c r="K13" s="8">
        <v>46</v>
      </c>
      <c r="L13" s="8">
        <v>14</v>
      </c>
      <c r="M13" s="8">
        <v>45</v>
      </c>
      <c r="N13" s="8">
        <v>48</v>
      </c>
      <c r="O13" s="8">
        <v>41</v>
      </c>
      <c r="P13" s="8">
        <v>89</v>
      </c>
      <c r="Q13" s="4"/>
      <c r="R13" s="18" t="s">
        <v>120</v>
      </c>
      <c r="S13" s="8">
        <v>27</v>
      </c>
      <c r="T13" s="8">
        <v>8</v>
      </c>
      <c r="U13" s="8">
        <v>9</v>
      </c>
      <c r="V13" s="8">
        <v>17</v>
      </c>
      <c r="W13" s="8">
        <v>42</v>
      </c>
      <c r="X13" s="8">
        <v>22</v>
      </c>
      <c r="Y13" s="8">
        <v>17</v>
      </c>
      <c r="Z13" s="8">
        <v>13</v>
      </c>
      <c r="AA13" s="8">
        <v>16</v>
      </c>
      <c r="AB13" s="8">
        <v>9</v>
      </c>
      <c r="AC13" s="8">
        <v>14</v>
      </c>
      <c r="AD13" s="8">
        <v>2</v>
      </c>
      <c r="AE13" s="8">
        <v>14</v>
      </c>
      <c r="AF13" s="8">
        <v>5</v>
      </c>
      <c r="AG13" s="8">
        <v>12</v>
      </c>
    </row>
    <row r="14" spans="1:33" s="6" customFormat="1" ht="30" customHeight="1">
      <c r="A14" s="4"/>
      <c r="B14" s="19" t="s">
        <v>121</v>
      </c>
      <c r="C14" s="10">
        <v>0</v>
      </c>
      <c r="D14" s="213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266</v>
      </c>
      <c r="C15" s="10">
        <v>819</v>
      </c>
      <c r="D15" s="213">
        <v>1189</v>
      </c>
      <c r="E15" s="27">
        <v>-370</v>
      </c>
      <c r="F15" s="9">
        <v>74</v>
      </c>
      <c r="G15" s="8">
        <v>20</v>
      </c>
      <c r="H15" s="8">
        <v>94</v>
      </c>
      <c r="I15" s="8">
        <v>105</v>
      </c>
      <c r="J15" s="8">
        <v>37</v>
      </c>
      <c r="K15" s="8">
        <v>142</v>
      </c>
      <c r="L15" s="8">
        <v>15</v>
      </c>
      <c r="M15" s="8">
        <v>46</v>
      </c>
      <c r="N15" s="8">
        <v>78</v>
      </c>
      <c r="O15" s="8">
        <v>48</v>
      </c>
      <c r="P15" s="8">
        <v>126</v>
      </c>
      <c r="Q15" s="4"/>
      <c r="R15" s="18" t="s">
        <v>266</v>
      </c>
      <c r="S15" s="8">
        <v>55</v>
      </c>
      <c r="T15" s="8">
        <v>13</v>
      </c>
      <c r="U15" s="8">
        <v>8</v>
      </c>
      <c r="V15" s="8">
        <v>13</v>
      </c>
      <c r="W15" s="8">
        <v>90</v>
      </c>
      <c r="X15" s="8">
        <v>18</v>
      </c>
      <c r="Y15" s="8">
        <v>22</v>
      </c>
      <c r="Z15" s="8">
        <v>27</v>
      </c>
      <c r="AA15" s="8">
        <v>10</v>
      </c>
      <c r="AB15" s="8">
        <v>25</v>
      </c>
      <c r="AC15" s="8">
        <v>10</v>
      </c>
      <c r="AD15" s="8">
        <v>28</v>
      </c>
      <c r="AE15" s="8">
        <v>34</v>
      </c>
      <c r="AF15" s="8">
        <v>17</v>
      </c>
      <c r="AG15" s="8">
        <v>26</v>
      </c>
    </row>
    <row r="16" spans="1:33" s="6" customFormat="1" ht="37.5" customHeight="1">
      <c r="A16" s="4"/>
      <c r="B16" s="19" t="s">
        <v>267</v>
      </c>
      <c r="C16" s="10">
        <v>30</v>
      </c>
      <c r="D16" s="213">
        <v>30</v>
      </c>
      <c r="E16" s="27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1</v>
      </c>
      <c r="N16" s="8">
        <v>8</v>
      </c>
      <c r="O16" s="8">
        <v>4</v>
      </c>
      <c r="P16" s="8">
        <v>12</v>
      </c>
      <c r="Q16" s="4"/>
      <c r="R16" s="18" t="s">
        <v>267</v>
      </c>
      <c r="S16" s="8">
        <v>0</v>
      </c>
      <c r="T16" s="8">
        <v>0</v>
      </c>
      <c r="U16" s="8">
        <v>0</v>
      </c>
      <c r="V16" s="8">
        <v>1</v>
      </c>
      <c r="W16" s="8">
        <v>1</v>
      </c>
      <c r="X16" s="8">
        <v>0</v>
      </c>
      <c r="Y16" s="8">
        <v>2</v>
      </c>
      <c r="Z16" s="8">
        <v>0</v>
      </c>
      <c r="AA16" s="8">
        <v>1</v>
      </c>
      <c r="AB16" s="8">
        <v>1</v>
      </c>
      <c r="AC16" s="8">
        <v>2</v>
      </c>
      <c r="AD16" s="8">
        <v>2</v>
      </c>
      <c r="AE16" s="8">
        <v>2</v>
      </c>
      <c r="AF16" s="8">
        <v>0</v>
      </c>
      <c r="AG16" s="8">
        <v>3</v>
      </c>
    </row>
    <row r="17" spans="1:33" s="6" customFormat="1" ht="30" customHeight="1">
      <c r="A17" s="4"/>
      <c r="B17" s="19" t="s">
        <v>122</v>
      </c>
      <c r="C17" s="10">
        <v>7</v>
      </c>
      <c r="D17" s="213">
        <v>72</v>
      </c>
      <c r="E17" s="27">
        <v>-65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1</v>
      </c>
      <c r="O17" s="8">
        <v>1</v>
      </c>
      <c r="P17" s="8">
        <v>2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2</v>
      </c>
      <c r="AF17" s="8">
        <v>0</v>
      </c>
      <c r="AG17" s="8">
        <v>2</v>
      </c>
    </row>
    <row r="18" spans="1:33" s="6" customFormat="1" ht="30" customHeight="1">
      <c r="A18" s="4"/>
      <c r="B18" s="19" t="s">
        <v>123</v>
      </c>
      <c r="C18" s="10">
        <v>0</v>
      </c>
      <c r="D18" s="21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13">
        <v>1</v>
      </c>
      <c r="E19" s="27">
        <v>-1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268</v>
      </c>
      <c r="C20" s="10">
        <v>1</v>
      </c>
      <c r="D20" s="213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4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269</v>
      </c>
      <c r="C21" s="10">
        <v>66</v>
      </c>
      <c r="D21" s="213">
        <v>56</v>
      </c>
      <c r="E21" s="27">
        <v>10</v>
      </c>
      <c r="F21" s="9">
        <v>0</v>
      </c>
      <c r="G21" s="8">
        <v>0</v>
      </c>
      <c r="H21" s="8">
        <v>0</v>
      </c>
      <c r="I21" s="8">
        <v>3</v>
      </c>
      <c r="J21" s="8">
        <v>0</v>
      </c>
      <c r="K21" s="8">
        <v>3</v>
      </c>
      <c r="L21" s="8">
        <v>3</v>
      </c>
      <c r="M21" s="8">
        <v>16</v>
      </c>
      <c r="N21" s="8">
        <v>1</v>
      </c>
      <c r="O21" s="8">
        <v>3</v>
      </c>
      <c r="P21" s="8">
        <v>4</v>
      </c>
      <c r="Q21" s="4"/>
      <c r="R21" s="18" t="s">
        <v>269</v>
      </c>
      <c r="S21" s="8">
        <v>1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19</v>
      </c>
      <c r="AA21" s="8">
        <v>0</v>
      </c>
      <c r="AB21" s="8">
        <v>3</v>
      </c>
      <c r="AC21" s="8">
        <v>0</v>
      </c>
      <c r="AD21" s="8">
        <v>3</v>
      </c>
      <c r="AE21" s="8">
        <v>7</v>
      </c>
      <c r="AF21" s="8">
        <v>6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882</v>
      </c>
      <c r="D22" s="213">
        <v>157</v>
      </c>
      <c r="E22" s="27">
        <v>725</v>
      </c>
      <c r="F22" s="9">
        <v>78</v>
      </c>
      <c r="G22" s="8">
        <v>34</v>
      </c>
      <c r="H22" s="8">
        <v>112</v>
      </c>
      <c r="I22" s="8">
        <v>13</v>
      </c>
      <c r="J22" s="8">
        <v>12</v>
      </c>
      <c r="K22" s="8">
        <v>25</v>
      </c>
      <c r="L22" s="8">
        <v>25</v>
      </c>
      <c r="M22" s="8">
        <v>50</v>
      </c>
      <c r="N22" s="8">
        <v>46</v>
      </c>
      <c r="O22" s="8">
        <v>50</v>
      </c>
      <c r="P22" s="8">
        <v>96</v>
      </c>
      <c r="Q22" s="5"/>
      <c r="R22" s="18" t="s">
        <v>125</v>
      </c>
      <c r="S22" s="8">
        <v>40</v>
      </c>
      <c r="T22" s="8">
        <v>24</v>
      </c>
      <c r="U22" s="8">
        <v>38</v>
      </c>
      <c r="V22" s="8">
        <v>30</v>
      </c>
      <c r="W22" s="8">
        <v>117</v>
      </c>
      <c r="X22" s="8">
        <v>51</v>
      </c>
      <c r="Y22" s="8">
        <v>36</v>
      </c>
      <c r="Z22" s="8">
        <v>41</v>
      </c>
      <c r="AA22" s="8">
        <v>37</v>
      </c>
      <c r="AB22" s="8">
        <v>26</v>
      </c>
      <c r="AC22" s="8">
        <v>21</v>
      </c>
      <c r="AD22" s="8">
        <v>22</v>
      </c>
      <c r="AE22" s="8">
        <v>39</v>
      </c>
      <c r="AF22" s="8">
        <v>17</v>
      </c>
      <c r="AG22" s="8">
        <v>35</v>
      </c>
    </row>
    <row r="23" spans="1:33" s="15" customFormat="1" ht="30" customHeight="1">
      <c r="A23" s="230" t="s">
        <v>17</v>
      </c>
      <c r="B23" s="38" t="s">
        <v>128</v>
      </c>
      <c r="C23" s="39">
        <v>1730</v>
      </c>
      <c r="D23" s="212">
        <v>2564</v>
      </c>
      <c r="E23" s="112">
        <v>-834</v>
      </c>
      <c r="F23" s="42">
        <v>110</v>
      </c>
      <c r="G23" s="40">
        <v>27</v>
      </c>
      <c r="H23" s="40">
        <v>137</v>
      </c>
      <c r="I23" s="40">
        <v>180</v>
      </c>
      <c r="J23" s="40">
        <v>152</v>
      </c>
      <c r="K23" s="40">
        <v>332</v>
      </c>
      <c r="L23" s="40">
        <v>91</v>
      </c>
      <c r="M23" s="40">
        <v>442</v>
      </c>
      <c r="N23" s="40">
        <v>208</v>
      </c>
      <c r="O23" s="40">
        <v>79</v>
      </c>
      <c r="P23" s="40">
        <v>287</v>
      </c>
      <c r="Q23" s="230" t="s">
        <v>17</v>
      </c>
      <c r="R23" s="38" t="s">
        <v>128</v>
      </c>
      <c r="S23" s="40">
        <v>58</v>
      </c>
      <c r="T23" s="40">
        <v>18</v>
      </c>
      <c r="U23" s="40">
        <v>20</v>
      </c>
      <c r="V23" s="40">
        <v>1</v>
      </c>
      <c r="W23" s="40">
        <v>184</v>
      </c>
      <c r="X23" s="40">
        <v>21</v>
      </c>
      <c r="Y23" s="40">
        <v>13</v>
      </c>
      <c r="Z23" s="40">
        <v>39</v>
      </c>
      <c r="AA23" s="40">
        <v>9</v>
      </c>
      <c r="AB23" s="40">
        <v>6</v>
      </c>
      <c r="AC23" s="40">
        <v>10</v>
      </c>
      <c r="AD23" s="40">
        <v>20</v>
      </c>
      <c r="AE23" s="40">
        <v>13</v>
      </c>
      <c r="AF23" s="40">
        <v>26</v>
      </c>
      <c r="AG23" s="40">
        <v>3</v>
      </c>
    </row>
    <row r="24" spans="1:33" s="6" customFormat="1" ht="30" customHeight="1">
      <c r="A24" s="231"/>
      <c r="B24" s="19" t="s">
        <v>129</v>
      </c>
      <c r="C24" s="10">
        <v>38</v>
      </c>
      <c r="D24" s="213">
        <v>30</v>
      </c>
      <c r="E24" s="27">
        <v>8</v>
      </c>
      <c r="F24" s="9">
        <v>0</v>
      </c>
      <c r="G24" s="8">
        <v>0</v>
      </c>
      <c r="H24" s="8">
        <v>0</v>
      </c>
      <c r="I24" s="8">
        <v>7</v>
      </c>
      <c r="J24" s="8">
        <v>8</v>
      </c>
      <c r="K24" s="8">
        <v>15</v>
      </c>
      <c r="L24" s="8">
        <v>1</v>
      </c>
      <c r="M24" s="8">
        <v>0</v>
      </c>
      <c r="N24" s="8">
        <v>1</v>
      </c>
      <c r="O24" s="8">
        <v>2</v>
      </c>
      <c r="P24" s="177">
        <v>3</v>
      </c>
      <c r="Q24" s="231"/>
      <c r="R24" s="18" t="s">
        <v>129</v>
      </c>
      <c r="S24" s="8">
        <v>3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2</v>
      </c>
      <c r="AD24" s="8">
        <v>2</v>
      </c>
      <c r="AE24" s="8">
        <v>8</v>
      </c>
      <c r="AF24" s="8">
        <v>2</v>
      </c>
      <c r="AG24" s="8">
        <v>0</v>
      </c>
    </row>
    <row r="25" spans="1:33" s="15" customFormat="1" ht="30" customHeight="1">
      <c r="A25" s="230" t="s">
        <v>19</v>
      </c>
      <c r="B25" s="38" t="s">
        <v>130</v>
      </c>
      <c r="C25" s="39">
        <v>4206</v>
      </c>
      <c r="D25" s="212">
        <v>7036</v>
      </c>
      <c r="E25" s="112">
        <v>-2830</v>
      </c>
      <c r="F25" s="42">
        <v>144</v>
      </c>
      <c r="G25" s="40">
        <v>54</v>
      </c>
      <c r="H25" s="40">
        <v>198</v>
      </c>
      <c r="I25" s="40">
        <v>182</v>
      </c>
      <c r="J25" s="40">
        <v>94</v>
      </c>
      <c r="K25" s="40">
        <v>276</v>
      </c>
      <c r="L25" s="40">
        <v>146</v>
      </c>
      <c r="M25" s="40">
        <v>344</v>
      </c>
      <c r="N25" s="40">
        <v>192</v>
      </c>
      <c r="O25" s="40">
        <v>182</v>
      </c>
      <c r="P25" s="40">
        <v>374</v>
      </c>
      <c r="Q25" s="230" t="s">
        <v>19</v>
      </c>
      <c r="R25" s="38" t="s">
        <v>130</v>
      </c>
      <c r="S25" s="40">
        <v>277</v>
      </c>
      <c r="T25" s="40">
        <v>165</v>
      </c>
      <c r="U25" s="40">
        <v>128</v>
      </c>
      <c r="V25" s="40">
        <v>132</v>
      </c>
      <c r="W25" s="40">
        <v>300</v>
      </c>
      <c r="X25" s="40">
        <v>259</v>
      </c>
      <c r="Y25" s="40">
        <v>140</v>
      </c>
      <c r="Z25" s="40">
        <v>204</v>
      </c>
      <c r="AA25" s="40">
        <v>402</v>
      </c>
      <c r="AB25" s="40">
        <v>142</v>
      </c>
      <c r="AC25" s="40">
        <v>179</v>
      </c>
      <c r="AD25" s="40">
        <v>183</v>
      </c>
      <c r="AE25" s="40">
        <v>140</v>
      </c>
      <c r="AF25" s="40">
        <v>35</v>
      </c>
      <c r="AG25" s="40">
        <v>182</v>
      </c>
    </row>
    <row r="26" spans="1:33" s="6" customFormat="1" ht="30" customHeight="1">
      <c r="A26" s="231"/>
      <c r="B26" s="19" t="s">
        <v>131</v>
      </c>
      <c r="C26" s="10">
        <v>44</v>
      </c>
      <c r="D26" s="213">
        <v>115</v>
      </c>
      <c r="E26" s="27">
        <v>-71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9</v>
      </c>
      <c r="M26" s="8">
        <v>1</v>
      </c>
      <c r="N26" s="8">
        <v>11</v>
      </c>
      <c r="O26" s="8">
        <v>9</v>
      </c>
      <c r="P26" s="8">
        <v>20</v>
      </c>
      <c r="Q26" s="231"/>
      <c r="R26" s="18" t="s">
        <v>131</v>
      </c>
      <c r="S26" s="8">
        <v>0</v>
      </c>
      <c r="T26" s="8">
        <v>1</v>
      </c>
      <c r="U26" s="8">
        <v>0</v>
      </c>
      <c r="V26" s="8">
        <v>0</v>
      </c>
      <c r="W26" s="8">
        <v>7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3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4</v>
      </c>
      <c r="D27" s="212">
        <v>6</v>
      </c>
      <c r="E27" s="112">
        <v>-2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4</v>
      </c>
      <c r="P27" s="40">
        <v>4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3075</v>
      </c>
      <c r="D28" s="212">
        <v>3604</v>
      </c>
      <c r="E28" s="112">
        <v>-529</v>
      </c>
      <c r="F28" s="42">
        <v>0</v>
      </c>
      <c r="G28" s="40">
        <v>116</v>
      </c>
      <c r="H28" s="40">
        <v>116</v>
      </c>
      <c r="I28" s="40">
        <v>11</v>
      </c>
      <c r="J28" s="40">
        <v>99</v>
      </c>
      <c r="K28" s="40">
        <v>110</v>
      </c>
      <c r="L28" s="40">
        <v>168</v>
      </c>
      <c r="M28" s="40">
        <v>132</v>
      </c>
      <c r="N28" s="40">
        <v>109</v>
      </c>
      <c r="O28" s="40">
        <v>434</v>
      </c>
      <c r="P28" s="40">
        <v>543</v>
      </c>
      <c r="Q28" s="230" t="s">
        <v>24</v>
      </c>
      <c r="R28" s="38" t="s">
        <v>133</v>
      </c>
      <c r="S28" s="40">
        <v>84</v>
      </c>
      <c r="T28" s="40">
        <v>80</v>
      </c>
      <c r="U28" s="40">
        <v>28</v>
      </c>
      <c r="V28" s="40">
        <v>211</v>
      </c>
      <c r="W28" s="40">
        <v>127</v>
      </c>
      <c r="X28" s="40">
        <v>443</v>
      </c>
      <c r="Y28" s="40">
        <v>84</v>
      </c>
      <c r="Z28" s="40">
        <v>163</v>
      </c>
      <c r="AA28" s="40">
        <v>102</v>
      </c>
      <c r="AB28" s="40">
        <v>141</v>
      </c>
      <c r="AC28" s="40">
        <v>124</v>
      </c>
      <c r="AD28" s="40">
        <v>168</v>
      </c>
      <c r="AE28" s="40">
        <v>55</v>
      </c>
      <c r="AF28" s="40">
        <v>134</v>
      </c>
      <c r="AG28" s="40">
        <v>62</v>
      </c>
    </row>
    <row r="29" spans="1:33" s="54" customFormat="1" ht="30" customHeight="1">
      <c r="A29" s="231"/>
      <c r="B29" s="19" t="s">
        <v>440</v>
      </c>
      <c r="C29" s="10">
        <v>338</v>
      </c>
      <c r="D29" s="213">
        <v>337</v>
      </c>
      <c r="E29" s="27">
        <v>1</v>
      </c>
      <c r="F29" s="9">
        <v>0</v>
      </c>
      <c r="G29" s="8">
        <v>0</v>
      </c>
      <c r="H29" s="8">
        <v>0</v>
      </c>
      <c r="I29" s="8">
        <v>0</v>
      </c>
      <c r="J29" s="8">
        <v>37</v>
      </c>
      <c r="K29" s="8">
        <v>37</v>
      </c>
      <c r="L29" s="8">
        <v>44</v>
      </c>
      <c r="M29" s="8">
        <v>42</v>
      </c>
      <c r="N29" s="8">
        <v>20</v>
      </c>
      <c r="O29" s="8">
        <v>9</v>
      </c>
      <c r="P29" s="8">
        <v>29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16</v>
      </c>
      <c r="W29" s="8">
        <v>0</v>
      </c>
      <c r="X29" s="8">
        <v>65</v>
      </c>
      <c r="Y29" s="8">
        <v>33</v>
      </c>
      <c r="Z29" s="8">
        <v>0</v>
      </c>
      <c r="AA29" s="8">
        <v>0</v>
      </c>
      <c r="AB29" s="8">
        <v>0</v>
      </c>
      <c r="AC29" s="8">
        <v>0</v>
      </c>
      <c r="AD29" s="8">
        <v>45</v>
      </c>
      <c r="AE29" s="8">
        <v>27</v>
      </c>
      <c r="AF29" s="8">
        <v>0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275</v>
      </c>
      <c r="D30" s="214">
        <v>1498</v>
      </c>
      <c r="E30" s="205">
        <v>-1223</v>
      </c>
      <c r="F30" s="42">
        <v>0</v>
      </c>
      <c r="G30" s="40">
        <v>0</v>
      </c>
      <c r="H30" s="40">
        <v>0</v>
      </c>
      <c r="I30" s="40">
        <v>25</v>
      </c>
      <c r="J30" s="40">
        <v>23</v>
      </c>
      <c r="K30" s="40">
        <v>48</v>
      </c>
      <c r="L30" s="40">
        <v>0</v>
      </c>
      <c r="M30" s="40">
        <v>0</v>
      </c>
      <c r="N30" s="40">
        <v>68</v>
      </c>
      <c r="O30" s="40">
        <v>1</v>
      </c>
      <c r="P30" s="40">
        <v>69</v>
      </c>
      <c r="Q30" s="5" t="s">
        <v>34</v>
      </c>
      <c r="R30" s="43" t="s">
        <v>134</v>
      </c>
      <c r="S30" s="40">
        <v>39</v>
      </c>
      <c r="T30" s="40">
        <v>0</v>
      </c>
      <c r="U30" s="40">
        <v>0</v>
      </c>
      <c r="V30" s="40">
        <v>0</v>
      </c>
      <c r="W30" s="40">
        <v>36</v>
      </c>
      <c r="X30" s="40">
        <v>83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81"/>
      <c r="Q31" s="46"/>
    </row>
    <row r="32" spans="1:33" s="25" customFormat="1" ht="18.75">
      <c r="A32" s="46"/>
      <c r="D32" s="181"/>
      <c r="Q32" s="46"/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  <row r="36" spans="1:17" s="25" customFormat="1" ht="18.75">
      <c r="A36" s="46"/>
      <c r="D36" s="181"/>
      <c r="Q36" s="46"/>
    </row>
    <row r="37" spans="1:17" s="25" customFormat="1" ht="18.75">
      <c r="A37" s="46"/>
      <c r="D37" s="181"/>
      <c r="Q37" s="46"/>
    </row>
    <row r="38" spans="1:17" s="25" customFormat="1" ht="18.75">
      <c r="A38" s="46"/>
      <c r="D38" s="181"/>
      <c r="Q38" s="46"/>
    </row>
    <row r="39" spans="1:17" s="25" customFormat="1" ht="18.75">
      <c r="A39" s="46"/>
      <c r="D39" s="181"/>
      <c r="Q39" s="46"/>
    </row>
    <row r="40" spans="1:17" s="25" customFormat="1" ht="18.75">
      <c r="A40" s="46"/>
      <c r="D40" s="181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sqref="A1:J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572</v>
      </c>
      <c r="B1" s="262"/>
      <c r="C1" s="262"/>
      <c r="D1" s="262"/>
      <c r="E1" s="262"/>
      <c r="F1" s="262"/>
      <c r="G1" s="262"/>
      <c r="H1" s="262"/>
      <c r="I1" s="262"/>
      <c r="J1" s="262"/>
      <c r="K1" s="36" t="s">
        <v>473</v>
      </c>
      <c r="L1" s="24"/>
      <c r="M1" s="24"/>
      <c r="N1" s="24"/>
      <c r="O1" s="24"/>
      <c r="P1" s="24"/>
      <c r="Q1" s="262" t="str">
        <f>A1</f>
        <v>TABELA 34. BEZROBOTNI UCZESTNICZĄCY W AKTYWNYCH FORMACH PRZECIWDZIAŁANIA BEZROBOCIU W KOŃCU LISTOPADA</v>
      </c>
      <c r="R1" s="262"/>
      <c r="S1" s="262"/>
      <c r="T1" s="262"/>
      <c r="U1" s="262"/>
      <c r="V1" s="262"/>
      <c r="W1" s="262"/>
      <c r="X1" s="262"/>
      <c r="Y1" s="262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30" t="s">
        <v>12</v>
      </c>
      <c r="B6" s="38" t="s">
        <v>163</v>
      </c>
      <c r="C6" s="39">
        <v>2550</v>
      </c>
      <c r="D6" s="203">
        <v>2593</v>
      </c>
      <c r="E6" s="112">
        <v>-43</v>
      </c>
      <c r="F6" s="42">
        <v>33</v>
      </c>
      <c r="G6" s="40">
        <v>8</v>
      </c>
      <c r="H6" s="40">
        <v>41</v>
      </c>
      <c r="I6" s="40">
        <v>42</v>
      </c>
      <c r="J6" s="40">
        <v>24</v>
      </c>
      <c r="K6" s="40">
        <v>66</v>
      </c>
      <c r="L6" s="40">
        <v>98</v>
      </c>
      <c r="M6" s="40">
        <v>196</v>
      </c>
      <c r="N6" s="40">
        <v>73</v>
      </c>
      <c r="O6" s="40">
        <v>44</v>
      </c>
      <c r="P6" s="40">
        <v>117</v>
      </c>
      <c r="Q6" s="230" t="s">
        <v>12</v>
      </c>
      <c r="R6" s="38" t="s">
        <v>163</v>
      </c>
      <c r="S6" s="40">
        <v>0</v>
      </c>
      <c r="T6" s="40">
        <v>20</v>
      </c>
      <c r="U6" s="40">
        <v>191</v>
      </c>
      <c r="V6" s="40">
        <v>152</v>
      </c>
      <c r="W6" s="40">
        <v>596</v>
      </c>
      <c r="X6" s="40">
        <v>226</v>
      </c>
      <c r="Y6" s="40">
        <v>112</v>
      </c>
      <c r="Z6" s="40">
        <v>11</v>
      </c>
      <c r="AA6" s="40">
        <v>14</v>
      </c>
      <c r="AB6" s="40">
        <v>200</v>
      </c>
      <c r="AC6" s="40">
        <v>154</v>
      </c>
      <c r="AD6" s="40">
        <v>40</v>
      </c>
      <c r="AE6" s="40">
        <v>99</v>
      </c>
      <c r="AF6" s="40">
        <v>114</v>
      </c>
      <c r="AG6" s="40">
        <v>103</v>
      </c>
    </row>
    <row r="7" spans="1:33" s="6" customFormat="1" ht="30" customHeight="1">
      <c r="A7" s="231"/>
      <c r="B7" s="19" t="s">
        <v>175</v>
      </c>
      <c r="C7" s="10">
        <v>1446</v>
      </c>
      <c r="D7" s="168">
        <v>1472</v>
      </c>
      <c r="E7" s="27">
        <v>-26</v>
      </c>
      <c r="F7" s="42">
        <v>17</v>
      </c>
      <c r="G7" s="8">
        <v>3</v>
      </c>
      <c r="H7" s="40">
        <v>20</v>
      </c>
      <c r="I7" s="8">
        <v>26</v>
      </c>
      <c r="J7" s="8">
        <v>14</v>
      </c>
      <c r="K7" s="8">
        <v>40</v>
      </c>
      <c r="L7" s="8">
        <v>50</v>
      </c>
      <c r="M7" s="8">
        <v>110</v>
      </c>
      <c r="N7" s="8">
        <v>41</v>
      </c>
      <c r="O7" s="8">
        <v>34</v>
      </c>
      <c r="P7" s="8">
        <v>75</v>
      </c>
      <c r="Q7" s="231"/>
      <c r="R7" s="18" t="s">
        <v>175</v>
      </c>
      <c r="S7" s="8">
        <v>0</v>
      </c>
      <c r="T7" s="8">
        <v>15</v>
      </c>
      <c r="U7" s="8">
        <v>100</v>
      </c>
      <c r="V7" s="8">
        <v>90</v>
      </c>
      <c r="W7" s="8">
        <v>354</v>
      </c>
      <c r="X7" s="8">
        <v>124</v>
      </c>
      <c r="Y7" s="8">
        <v>69</v>
      </c>
      <c r="Z7" s="8">
        <v>4</v>
      </c>
      <c r="AA7" s="8">
        <v>8</v>
      </c>
      <c r="AB7" s="8">
        <v>136</v>
      </c>
      <c r="AC7" s="8">
        <v>66</v>
      </c>
      <c r="AD7" s="8">
        <v>19</v>
      </c>
      <c r="AE7" s="8">
        <v>38</v>
      </c>
      <c r="AF7" s="8">
        <v>67</v>
      </c>
      <c r="AG7" s="8">
        <v>61</v>
      </c>
    </row>
    <row r="8" spans="1:33" s="15" customFormat="1" ht="30" customHeight="1">
      <c r="A8" s="230" t="s">
        <v>17</v>
      </c>
      <c r="B8" s="38" t="s">
        <v>164</v>
      </c>
      <c r="C8" s="39">
        <v>1549</v>
      </c>
      <c r="D8" s="203">
        <v>1935</v>
      </c>
      <c r="E8" s="112">
        <v>-386</v>
      </c>
      <c r="F8" s="42">
        <v>16</v>
      </c>
      <c r="G8" s="40">
        <v>68</v>
      </c>
      <c r="H8" s="40">
        <v>84</v>
      </c>
      <c r="I8" s="40">
        <v>119</v>
      </c>
      <c r="J8" s="40">
        <v>172</v>
      </c>
      <c r="K8" s="40">
        <v>291</v>
      </c>
      <c r="L8" s="40">
        <v>0</v>
      </c>
      <c r="M8" s="40">
        <v>174</v>
      </c>
      <c r="N8" s="40">
        <v>64</v>
      </c>
      <c r="O8" s="40">
        <v>121</v>
      </c>
      <c r="P8" s="40">
        <v>185</v>
      </c>
      <c r="Q8" s="230" t="s">
        <v>17</v>
      </c>
      <c r="R8" s="38" t="s">
        <v>164</v>
      </c>
      <c r="S8" s="40">
        <v>6</v>
      </c>
      <c r="T8" s="40">
        <v>4</v>
      </c>
      <c r="U8" s="40">
        <v>41</v>
      </c>
      <c r="V8" s="40">
        <v>0</v>
      </c>
      <c r="W8" s="40">
        <v>143</v>
      </c>
      <c r="X8" s="40">
        <v>212</v>
      </c>
      <c r="Y8" s="40">
        <v>12</v>
      </c>
      <c r="Z8" s="40">
        <v>43</v>
      </c>
      <c r="AA8" s="40">
        <v>63</v>
      </c>
      <c r="AB8" s="40">
        <v>9</v>
      </c>
      <c r="AC8" s="40">
        <v>188</v>
      </c>
      <c r="AD8" s="40">
        <v>1</v>
      </c>
      <c r="AE8" s="40">
        <v>34</v>
      </c>
      <c r="AF8" s="40">
        <v>0</v>
      </c>
      <c r="AG8" s="40">
        <v>59</v>
      </c>
    </row>
    <row r="9" spans="1:33" s="157" customFormat="1" ht="30" customHeight="1">
      <c r="A9" s="231"/>
      <c r="B9" s="155" t="s">
        <v>175</v>
      </c>
      <c r="C9" s="10">
        <v>918</v>
      </c>
      <c r="D9" s="168">
        <v>1054</v>
      </c>
      <c r="E9" s="27">
        <v>-136</v>
      </c>
      <c r="F9" s="9">
        <v>8</v>
      </c>
      <c r="G9" s="8">
        <v>40</v>
      </c>
      <c r="H9" s="40">
        <v>48</v>
      </c>
      <c r="I9" s="8">
        <v>74</v>
      </c>
      <c r="J9" s="8">
        <v>126</v>
      </c>
      <c r="K9" s="8">
        <v>200</v>
      </c>
      <c r="L9" s="8">
        <v>0</v>
      </c>
      <c r="M9" s="8">
        <v>114</v>
      </c>
      <c r="N9" s="8">
        <v>28</v>
      </c>
      <c r="O9" s="8">
        <v>59</v>
      </c>
      <c r="P9" s="8">
        <v>87</v>
      </c>
      <c r="Q9" s="231"/>
      <c r="R9" s="156" t="s">
        <v>175</v>
      </c>
      <c r="S9" s="8">
        <v>3</v>
      </c>
      <c r="T9" s="8">
        <v>3</v>
      </c>
      <c r="U9" s="8">
        <v>17</v>
      </c>
      <c r="V9" s="8">
        <v>0</v>
      </c>
      <c r="W9" s="8">
        <v>100</v>
      </c>
      <c r="X9" s="8">
        <v>113</v>
      </c>
      <c r="Y9" s="8">
        <v>7</v>
      </c>
      <c r="Z9" s="8">
        <v>25</v>
      </c>
      <c r="AA9" s="8">
        <v>27</v>
      </c>
      <c r="AB9" s="8">
        <v>6</v>
      </c>
      <c r="AC9" s="8">
        <v>117</v>
      </c>
      <c r="AD9" s="8">
        <v>1</v>
      </c>
      <c r="AE9" s="8">
        <v>16</v>
      </c>
      <c r="AF9" s="8">
        <v>0</v>
      </c>
      <c r="AG9" s="8">
        <v>34</v>
      </c>
    </row>
    <row r="10" spans="1:33" s="164" customFormat="1" ht="30" customHeight="1">
      <c r="A10" s="273" t="s">
        <v>19</v>
      </c>
      <c r="B10" s="163" t="s">
        <v>165</v>
      </c>
      <c r="C10" s="189">
        <v>444</v>
      </c>
      <c r="D10" s="203">
        <v>648</v>
      </c>
      <c r="E10" s="112">
        <v>-204</v>
      </c>
      <c r="F10" s="42">
        <v>13</v>
      </c>
      <c r="G10" s="40">
        <v>4</v>
      </c>
      <c r="H10" s="40">
        <v>17</v>
      </c>
      <c r="I10" s="40">
        <v>4</v>
      </c>
      <c r="J10" s="40">
        <v>0</v>
      </c>
      <c r="K10" s="40">
        <v>4</v>
      </c>
      <c r="L10" s="40">
        <v>45</v>
      </c>
      <c r="M10" s="40">
        <v>124</v>
      </c>
      <c r="N10" s="40">
        <v>57</v>
      </c>
      <c r="O10" s="40">
        <v>30</v>
      </c>
      <c r="P10" s="40">
        <v>87</v>
      </c>
      <c r="Q10" s="230" t="s">
        <v>19</v>
      </c>
      <c r="R10" s="163" t="s">
        <v>165</v>
      </c>
      <c r="S10" s="40">
        <v>3</v>
      </c>
      <c r="T10" s="40">
        <v>5</v>
      </c>
      <c r="U10" s="40">
        <v>1</v>
      </c>
      <c r="V10" s="40">
        <v>1</v>
      </c>
      <c r="W10" s="40">
        <v>100</v>
      </c>
      <c r="X10" s="40">
        <v>28</v>
      </c>
      <c r="Y10" s="40">
        <v>3</v>
      </c>
      <c r="Z10" s="40">
        <v>4</v>
      </c>
      <c r="AA10" s="40">
        <v>6</v>
      </c>
      <c r="AB10" s="40">
        <v>0</v>
      </c>
      <c r="AC10" s="40">
        <v>2</v>
      </c>
      <c r="AD10" s="40">
        <v>9</v>
      </c>
      <c r="AE10" s="40">
        <v>4</v>
      </c>
      <c r="AF10" s="40">
        <v>1</v>
      </c>
      <c r="AG10" s="40">
        <v>0</v>
      </c>
    </row>
    <row r="11" spans="1:33" s="6" customFormat="1" ht="30" customHeight="1">
      <c r="A11" s="274"/>
      <c r="B11" s="19" t="s">
        <v>175</v>
      </c>
      <c r="C11" s="10">
        <v>213</v>
      </c>
      <c r="D11" s="168">
        <v>294</v>
      </c>
      <c r="E11" s="27">
        <v>-81</v>
      </c>
      <c r="F11" s="9">
        <v>4</v>
      </c>
      <c r="G11" s="8">
        <v>2</v>
      </c>
      <c r="H11" s="40">
        <v>6</v>
      </c>
      <c r="I11" s="8">
        <v>4</v>
      </c>
      <c r="J11" s="8">
        <v>0</v>
      </c>
      <c r="K11" s="8">
        <v>4</v>
      </c>
      <c r="L11" s="8">
        <v>24</v>
      </c>
      <c r="M11" s="8">
        <v>80</v>
      </c>
      <c r="N11" s="8">
        <v>32</v>
      </c>
      <c r="O11" s="8">
        <v>3</v>
      </c>
      <c r="P11" s="8">
        <v>35</v>
      </c>
      <c r="Q11" s="233"/>
      <c r="R11" s="18" t="s">
        <v>175</v>
      </c>
      <c r="S11" s="8">
        <v>0</v>
      </c>
      <c r="T11" s="8">
        <v>1</v>
      </c>
      <c r="U11" s="8">
        <v>0</v>
      </c>
      <c r="V11" s="8">
        <v>0</v>
      </c>
      <c r="W11" s="8">
        <v>50</v>
      </c>
      <c r="X11" s="8">
        <v>1</v>
      </c>
      <c r="Y11" s="8">
        <v>2</v>
      </c>
      <c r="Z11" s="8">
        <v>4</v>
      </c>
      <c r="AA11" s="8">
        <v>0</v>
      </c>
      <c r="AB11" s="8">
        <v>0</v>
      </c>
      <c r="AC11" s="8">
        <v>1</v>
      </c>
      <c r="AD11" s="8">
        <v>5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74"/>
      <c r="B12" s="18" t="s">
        <v>166</v>
      </c>
      <c r="C12" s="10">
        <v>16</v>
      </c>
      <c r="D12" s="168">
        <v>35</v>
      </c>
      <c r="E12" s="27">
        <v>-19</v>
      </c>
      <c r="F12" s="9">
        <v>0</v>
      </c>
      <c r="G12" s="8">
        <v>0</v>
      </c>
      <c r="H12" s="40">
        <v>0</v>
      </c>
      <c r="I12" s="8">
        <v>4</v>
      </c>
      <c r="J12" s="8">
        <v>0</v>
      </c>
      <c r="K12" s="8">
        <v>4</v>
      </c>
      <c r="L12" s="8">
        <v>0</v>
      </c>
      <c r="M12" s="8">
        <v>0</v>
      </c>
      <c r="N12" s="8">
        <v>2</v>
      </c>
      <c r="O12" s="8">
        <v>1</v>
      </c>
      <c r="P12" s="8">
        <v>3</v>
      </c>
      <c r="Q12" s="233"/>
      <c r="R12" s="18" t="s">
        <v>166</v>
      </c>
      <c r="S12" s="8">
        <v>2</v>
      </c>
      <c r="T12" s="8">
        <v>4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2</v>
      </c>
      <c r="AF12" s="8">
        <v>1</v>
      </c>
      <c r="AG12" s="8">
        <v>0</v>
      </c>
    </row>
    <row r="13" spans="1:33" s="6" customFormat="1" ht="30" customHeight="1">
      <c r="A13" s="275"/>
      <c r="B13" s="19" t="s">
        <v>175</v>
      </c>
      <c r="C13" s="10">
        <v>6</v>
      </c>
      <c r="D13" s="168">
        <v>19</v>
      </c>
      <c r="E13" s="27">
        <v>-13</v>
      </c>
      <c r="F13" s="9">
        <v>0</v>
      </c>
      <c r="G13" s="8">
        <v>0</v>
      </c>
      <c r="H13" s="40">
        <v>0</v>
      </c>
      <c r="I13" s="8">
        <v>4</v>
      </c>
      <c r="J13" s="8">
        <v>0</v>
      </c>
      <c r="K13" s="8">
        <v>4</v>
      </c>
      <c r="L13" s="8">
        <v>0</v>
      </c>
      <c r="M13" s="8">
        <v>0</v>
      </c>
      <c r="N13" s="8">
        <v>1</v>
      </c>
      <c r="O13" s="8">
        <v>0</v>
      </c>
      <c r="P13" s="8">
        <v>1</v>
      </c>
      <c r="Q13" s="231"/>
      <c r="R13" s="18" t="s">
        <v>175</v>
      </c>
      <c r="S13" s="8">
        <v>0</v>
      </c>
      <c r="T13" s="8">
        <v>1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30" t="s">
        <v>22</v>
      </c>
      <c r="B14" s="38" t="s">
        <v>167</v>
      </c>
      <c r="C14" s="39">
        <v>4708</v>
      </c>
      <c r="D14" s="203">
        <v>5812</v>
      </c>
      <c r="E14" s="112">
        <v>-1104</v>
      </c>
      <c r="F14" s="42">
        <v>208</v>
      </c>
      <c r="G14" s="40">
        <v>97</v>
      </c>
      <c r="H14" s="40">
        <v>305</v>
      </c>
      <c r="I14" s="40">
        <v>189</v>
      </c>
      <c r="J14" s="40">
        <v>79</v>
      </c>
      <c r="K14" s="40">
        <v>268</v>
      </c>
      <c r="L14" s="40">
        <v>183</v>
      </c>
      <c r="M14" s="40">
        <v>325</v>
      </c>
      <c r="N14" s="40">
        <v>332</v>
      </c>
      <c r="O14" s="40">
        <v>387</v>
      </c>
      <c r="P14" s="40">
        <v>719</v>
      </c>
      <c r="Q14" s="230" t="s">
        <v>22</v>
      </c>
      <c r="R14" s="38" t="s">
        <v>167</v>
      </c>
      <c r="S14" s="40">
        <v>315</v>
      </c>
      <c r="T14" s="40">
        <v>141</v>
      </c>
      <c r="U14" s="40">
        <v>98</v>
      </c>
      <c r="V14" s="40">
        <v>121</v>
      </c>
      <c r="W14" s="40">
        <v>350</v>
      </c>
      <c r="X14" s="40">
        <v>157</v>
      </c>
      <c r="Y14" s="40">
        <v>153</v>
      </c>
      <c r="Z14" s="40">
        <v>277</v>
      </c>
      <c r="AA14" s="40">
        <v>360</v>
      </c>
      <c r="AB14" s="40">
        <v>173</v>
      </c>
      <c r="AC14" s="40">
        <v>185</v>
      </c>
      <c r="AD14" s="40">
        <v>200</v>
      </c>
      <c r="AE14" s="40">
        <v>94</v>
      </c>
      <c r="AF14" s="40">
        <v>82</v>
      </c>
      <c r="AG14" s="40">
        <v>202</v>
      </c>
    </row>
    <row r="15" spans="1:33" s="6" customFormat="1" ht="30" customHeight="1">
      <c r="A15" s="233"/>
      <c r="B15" s="19" t="s">
        <v>175</v>
      </c>
      <c r="C15" s="10">
        <v>3314</v>
      </c>
      <c r="D15" s="168">
        <v>3997</v>
      </c>
      <c r="E15" s="27">
        <v>-683</v>
      </c>
      <c r="F15" s="9">
        <v>126</v>
      </c>
      <c r="G15" s="8">
        <v>70</v>
      </c>
      <c r="H15" s="40">
        <v>196</v>
      </c>
      <c r="I15" s="8">
        <v>129</v>
      </c>
      <c r="J15" s="8">
        <v>54</v>
      </c>
      <c r="K15" s="8">
        <v>183</v>
      </c>
      <c r="L15" s="8">
        <v>122</v>
      </c>
      <c r="M15" s="8">
        <v>249</v>
      </c>
      <c r="N15" s="8">
        <v>209</v>
      </c>
      <c r="O15" s="8">
        <v>251</v>
      </c>
      <c r="P15" s="8">
        <v>460</v>
      </c>
      <c r="Q15" s="233"/>
      <c r="R15" s="18" t="s">
        <v>175</v>
      </c>
      <c r="S15" s="8">
        <v>209</v>
      </c>
      <c r="T15" s="8">
        <v>114</v>
      </c>
      <c r="U15" s="8">
        <v>75</v>
      </c>
      <c r="V15" s="8">
        <v>97</v>
      </c>
      <c r="W15" s="8">
        <v>237</v>
      </c>
      <c r="X15" s="8">
        <v>99</v>
      </c>
      <c r="Y15" s="8">
        <v>132</v>
      </c>
      <c r="Z15" s="8">
        <v>200</v>
      </c>
      <c r="AA15" s="8">
        <v>257</v>
      </c>
      <c r="AB15" s="8">
        <v>137</v>
      </c>
      <c r="AC15" s="8">
        <v>129</v>
      </c>
      <c r="AD15" s="8">
        <v>147</v>
      </c>
      <c r="AE15" s="8">
        <v>66</v>
      </c>
      <c r="AF15" s="8">
        <v>58</v>
      </c>
      <c r="AG15" s="8">
        <v>147</v>
      </c>
    </row>
    <row r="16" spans="1:33" s="6" customFormat="1" ht="30" customHeight="1">
      <c r="A16" s="233"/>
      <c r="B16" s="18" t="s">
        <v>168</v>
      </c>
      <c r="C16" s="10">
        <v>215</v>
      </c>
      <c r="D16" s="168">
        <v>233</v>
      </c>
      <c r="E16" s="27">
        <v>-18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88</v>
      </c>
      <c r="M16" s="8">
        <v>1</v>
      </c>
      <c r="N16" s="8">
        <v>28</v>
      </c>
      <c r="O16" s="8">
        <v>41</v>
      </c>
      <c r="P16" s="8">
        <v>69</v>
      </c>
      <c r="Q16" s="233"/>
      <c r="R16" s="18" t="s">
        <v>168</v>
      </c>
      <c r="S16" s="8">
        <v>1</v>
      </c>
      <c r="T16" s="8">
        <v>2</v>
      </c>
      <c r="U16" s="8">
        <v>0</v>
      </c>
      <c r="V16" s="8">
        <v>8</v>
      </c>
      <c r="W16" s="8">
        <v>21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9</v>
      </c>
      <c r="AE16" s="8">
        <v>16</v>
      </c>
      <c r="AF16" s="8">
        <v>0</v>
      </c>
      <c r="AG16" s="8">
        <v>0</v>
      </c>
    </row>
    <row r="17" spans="1:33" s="6" customFormat="1" ht="30" customHeight="1">
      <c r="A17" s="231"/>
      <c r="B17" s="19" t="s">
        <v>175</v>
      </c>
      <c r="C17" s="10">
        <v>127</v>
      </c>
      <c r="D17" s="168">
        <v>133</v>
      </c>
      <c r="E17" s="27">
        <v>-6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53</v>
      </c>
      <c r="M17" s="8">
        <v>0</v>
      </c>
      <c r="N17" s="8">
        <v>16</v>
      </c>
      <c r="O17" s="8">
        <v>20</v>
      </c>
      <c r="P17" s="8">
        <v>36</v>
      </c>
      <c r="Q17" s="231"/>
      <c r="R17" s="18" t="s">
        <v>175</v>
      </c>
      <c r="S17" s="8">
        <v>1</v>
      </c>
      <c r="T17" s="8">
        <v>1</v>
      </c>
      <c r="U17" s="8">
        <v>0</v>
      </c>
      <c r="V17" s="8">
        <v>7</v>
      </c>
      <c r="W17" s="8">
        <v>17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5</v>
      </c>
      <c r="AE17" s="8">
        <v>7</v>
      </c>
      <c r="AF17" s="8">
        <v>0</v>
      </c>
      <c r="AG17" s="8">
        <v>0</v>
      </c>
    </row>
    <row r="18" spans="1:33" s="15" customFormat="1" ht="30" customHeight="1">
      <c r="A18" s="230" t="s">
        <v>24</v>
      </c>
      <c r="B18" s="38" t="s">
        <v>169</v>
      </c>
      <c r="C18" s="39">
        <v>6</v>
      </c>
      <c r="D18" s="203">
        <v>9</v>
      </c>
      <c r="E18" s="112">
        <v>-3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1</v>
      </c>
      <c r="O18" s="40">
        <v>5</v>
      </c>
      <c r="P18" s="40">
        <v>6</v>
      </c>
      <c r="Q18" s="230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31"/>
      <c r="B19" s="19" t="s">
        <v>175</v>
      </c>
      <c r="C19" s="10">
        <v>1</v>
      </c>
      <c r="D19" s="168">
        <v>3</v>
      </c>
      <c r="E19" s="27">
        <v>-2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1</v>
      </c>
      <c r="P19" s="8">
        <v>1</v>
      </c>
      <c r="Q19" s="231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30" t="s">
        <v>34</v>
      </c>
      <c r="B20" s="38" t="s">
        <v>170</v>
      </c>
      <c r="C20" s="39">
        <v>1082</v>
      </c>
      <c r="D20" s="203">
        <v>1487</v>
      </c>
      <c r="E20" s="112">
        <v>-405</v>
      </c>
      <c r="F20" s="42">
        <v>0</v>
      </c>
      <c r="G20" s="40">
        <v>82</v>
      </c>
      <c r="H20" s="40">
        <v>82</v>
      </c>
      <c r="I20" s="40">
        <v>0</v>
      </c>
      <c r="J20" s="40">
        <v>19</v>
      </c>
      <c r="K20" s="40">
        <v>19</v>
      </c>
      <c r="L20" s="40">
        <v>120</v>
      </c>
      <c r="M20" s="40">
        <v>54</v>
      </c>
      <c r="N20" s="40">
        <v>18</v>
      </c>
      <c r="O20" s="40">
        <v>99</v>
      </c>
      <c r="P20" s="40">
        <v>117</v>
      </c>
      <c r="Q20" s="230" t="s">
        <v>34</v>
      </c>
      <c r="R20" s="38" t="s">
        <v>170</v>
      </c>
      <c r="S20" s="40">
        <v>15</v>
      </c>
      <c r="T20" s="40">
        <v>0</v>
      </c>
      <c r="U20" s="40">
        <v>8</v>
      </c>
      <c r="V20" s="40">
        <v>125</v>
      </c>
      <c r="W20" s="40">
        <v>0</v>
      </c>
      <c r="X20" s="40">
        <v>201</v>
      </c>
      <c r="Y20" s="40">
        <v>13</v>
      </c>
      <c r="Z20" s="40">
        <v>88</v>
      </c>
      <c r="AA20" s="40">
        <v>11</v>
      </c>
      <c r="AB20" s="40">
        <v>44</v>
      </c>
      <c r="AC20" s="40">
        <v>73</v>
      </c>
      <c r="AD20" s="40">
        <v>14</v>
      </c>
      <c r="AE20" s="40">
        <v>6</v>
      </c>
      <c r="AF20" s="40">
        <v>50</v>
      </c>
      <c r="AG20" s="40">
        <v>42</v>
      </c>
    </row>
    <row r="21" spans="1:33" s="6" customFormat="1" ht="30" customHeight="1">
      <c r="A21" s="231"/>
      <c r="B21" s="19" t="s">
        <v>175</v>
      </c>
      <c r="C21" s="10">
        <v>708</v>
      </c>
      <c r="D21" s="168">
        <v>962</v>
      </c>
      <c r="E21" s="27">
        <v>-254</v>
      </c>
      <c r="F21" s="9">
        <v>0</v>
      </c>
      <c r="G21" s="8">
        <v>65</v>
      </c>
      <c r="H21" s="40">
        <v>65</v>
      </c>
      <c r="I21" s="8">
        <v>0</v>
      </c>
      <c r="J21" s="8">
        <v>19</v>
      </c>
      <c r="K21" s="8">
        <v>19</v>
      </c>
      <c r="L21" s="8">
        <v>64</v>
      </c>
      <c r="M21" s="8">
        <v>36</v>
      </c>
      <c r="N21" s="8">
        <v>15</v>
      </c>
      <c r="O21" s="8">
        <v>47</v>
      </c>
      <c r="P21" s="8">
        <v>62</v>
      </c>
      <c r="Q21" s="231"/>
      <c r="R21" s="18" t="s">
        <v>175</v>
      </c>
      <c r="S21" s="8">
        <v>8</v>
      </c>
      <c r="T21" s="8">
        <v>0</v>
      </c>
      <c r="U21" s="8">
        <v>5</v>
      </c>
      <c r="V21" s="8">
        <v>83</v>
      </c>
      <c r="W21" s="8">
        <v>0</v>
      </c>
      <c r="X21" s="8">
        <v>139</v>
      </c>
      <c r="Y21" s="8">
        <v>8</v>
      </c>
      <c r="Z21" s="8">
        <v>42</v>
      </c>
      <c r="AA21" s="8">
        <v>7</v>
      </c>
      <c r="AB21" s="8">
        <v>40</v>
      </c>
      <c r="AC21" s="8">
        <v>38</v>
      </c>
      <c r="AD21" s="8">
        <v>10</v>
      </c>
      <c r="AE21" s="8">
        <v>6</v>
      </c>
      <c r="AF21" s="8">
        <v>40</v>
      </c>
      <c r="AG21" s="8">
        <v>36</v>
      </c>
    </row>
    <row r="22" spans="1:33" s="6" customFormat="1" ht="30" customHeight="1">
      <c r="A22" s="230" t="s">
        <v>35</v>
      </c>
      <c r="B22" s="18" t="s">
        <v>439</v>
      </c>
      <c r="C22" s="10">
        <v>71</v>
      </c>
      <c r="D22" s="168">
        <v>90</v>
      </c>
      <c r="E22" s="27">
        <v>-19</v>
      </c>
      <c r="F22" s="9">
        <v>0</v>
      </c>
      <c r="G22" s="8">
        <v>0</v>
      </c>
      <c r="H22" s="40">
        <v>0</v>
      </c>
      <c r="I22" s="8">
        <v>0</v>
      </c>
      <c r="J22" s="8">
        <v>19</v>
      </c>
      <c r="K22" s="8">
        <v>19</v>
      </c>
      <c r="L22" s="8">
        <v>7</v>
      </c>
      <c r="M22" s="8">
        <v>18</v>
      </c>
      <c r="N22" s="8">
        <v>18</v>
      </c>
      <c r="O22" s="8">
        <v>0</v>
      </c>
      <c r="P22" s="8">
        <v>18</v>
      </c>
      <c r="Q22" s="230" t="s">
        <v>35</v>
      </c>
      <c r="R22" s="18" t="s">
        <v>439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9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31"/>
      <c r="B23" s="19" t="s">
        <v>175</v>
      </c>
      <c r="C23" s="10">
        <v>49</v>
      </c>
      <c r="D23" s="168">
        <v>62</v>
      </c>
      <c r="E23" s="27">
        <v>-13</v>
      </c>
      <c r="F23" s="9">
        <v>0</v>
      </c>
      <c r="G23" s="8">
        <v>0</v>
      </c>
      <c r="H23" s="40">
        <v>0</v>
      </c>
      <c r="I23" s="8">
        <v>0</v>
      </c>
      <c r="J23" s="8">
        <v>12</v>
      </c>
      <c r="K23" s="8">
        <v>12</v>
      </c>
      <c r="L23" s="8">
        <v>5</v>
      </c>
      <c r="M23" s="8">
        <v>12</v>
      </c>
      <c r="N23" s="8">
        <v>15</v>
      </c>
      <c r="O23" s="8">
        <v>0</v>
      </c>
      <c r="P23" s="8">
        <v>15</v>
      </c>
      <c r="Q23" s="231"/>
      <c r="R23" s="18" t="s">
        <v>175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5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15" customFormat="1" ht="30" customHeight="1">
      <c r="A24" s="230" t="s">
        <v>36</v>
      </c>
      <c r="B24" s="38" t="s">
        <v>259</v>
      </c>
      <c r="C24" s="39">
        <v>0</v>
      </c>
      <c r="D24" s="203">
        <v>2</v>
      </c>
      <c r="E24" s="112">
        <v>-2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184">
        <v>0</v>
      </c>
      <c r="Q24" s="230" t="s">
        <v>36</v>
      </c>
      <c r="R24" s="38" t="s">
        <v>259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31"/>
      <c r="B25" s="19" t="s">
        <v>175</v>
      </c>
      <c r="C25" s="10">
        <v>0</v>
      </c>
      <c r="D25" s="168">
        <v>2</v>
      </c>
      <c r="E25" s="27">
        <v>-2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1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30" t="s">
        <v>37</v>
      </c>
      <c r="B26" s="38" t="s">
        <v>171</v>
      </c>
      <c r="C26" s="39">
        <v>0</v>
      </c>
      <c r="D26" s="203">
        <v>0</v>
      </c>
      <c r="E26" s="112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30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31"/>
      <c r="B27" s="19" t="s">
        <v>175</v>
      </c>
      <c r="C27" s="10">
        <v>0</v>
      </c>
      <c r="D27" s="168">
        <v>0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31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30" t="s">
        <v>38</v>
      </c>
      <c r="B28" s="38" t="s">
        <v>172</v>
      </c>
      <c r="C28" s="39">
        <v>0</v>
      </c>
      <c r="D28" s="203">
        <v>0</v>
      </c>
      <c r="E28" s="112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30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31"/>
      <c r="B29" s="19" t="s">
        <v>175</v>
      </c>
      <c r="C29" s="10">
        <v>0</v>
      </c>
      <c r="D29" s="168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1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30" t="s">
        <v>39</v>
      </c>
      <c r="B30" s="38" t="s">
        <v>173</v>
      </c>
      <c r="C30" s="39">
        <v>148</v>
      </c>
      <c r="D30" s="203">
        <v>137</v>
      </c>
      <c r="E30" s="112">
        <v>11</v>
      </c>
      <c r="F30" s="42">
        <v>0</v>
      </c>
      <c r="G30" s="40">
        <v>0</v>
      </c>
      <c r="H30" s="40">
        <v>0</v>
      </c>
      <c r="I30" s="40">
        <v>7</v>
      </c>
      <c r="J30" s="40">
        <v>3</v>
      </c>
      <c r="K30" s="40">
        <v>10</v>
      </c>
      <c r="L30" s="40">
        <v>14</v>
      </c>
      <c r="M30" s="40">
        <v>21</v>
      </c>
      <c r="N30" s="40">
        <v>6</v>
      </c>
      <c r="O30" s="40">
        <v>11</v>
      </c>
      <c r="P30" s="40">
        <v>17</v>
      </c>
      <c r="Q30" s="230" t="s">
        <v>39</v>
      </c>
      <c r="R30" s="38" t="s">
        <v>173</v>
      </c>
      <c r="S30" s="40">
        <v>2</v>
      </c>
      <c r="T30" s="40">
        <v>5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43</v>
      </c>
      <c r="AA30" s="40">
        <v>0</v>
      </c>
      <c r="AB30" s="40">
        <v>8</v>
      </c>
      <c r="AC30" s="40">
        <v>0</v>
      </c>
      <c r="AD30" s="40">
        <v>6</v>
      </c>
      <c r="AE30" s="40">
        <v>13</v>
      </c>
      <c r="AF30" s="40">
        <v>9</v>
      </c>
      <c r="AG30" s="40">
        <v>0</v>
      </c>
    </row>
    <row r="31" spans="1:33" s="6" customFormat="1" ht="30" customHeight="1">
      <c r="A31" s="233"/>
      <c r="B31" s="19" t="s">
        <v>175</v>
      </c>
      <c r="C31" s="10">
        <v>57</v>
      </c>
      <c r="D31" s="168">
        <v>49</v>
      </c>
      <c r="E31" s="27">
        <v>8</v>
      </c>
      <c r="F31" s="9">
        <v>0</v>
      </c>
      <c r="G31" s="8">
        <v>0</v>
      </c>
      <c r="H31" s="40">
        <v>0</v>
      </c>
      <c r="I31" s="8">
        <v>4</v>
      </c>
      <c r="J31" s="8">
        <v>1</v>
      </c>
      <c r="K31" s="8">
        <v>5</v>
      </c>
      <c r="L31" s="8">
        <v>4</v>
      </c>
      <c r="M31" s="8">
        <v>15</v>
      </c>
      <c r="N31" s="8">
        <v>0</v>
      </c>
      <c r="O31" s="8">
        <v>4</v>
      </c>
      <c r="P31" s="8">
        <v>4</v>
      </c>
      <c r="Q31" s="233"/>
      <c r="R31" s="18" t="s">
        <v>175</v>
      </c>
      <c r="S31" s="8">
        <v>2</v>
      </c>
      <c r="T31" s="8">
        <v>2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13</v>
      </c>
      <c r="AA31" s="8">
        <v>0</v>
      </c>
      <c r="AB31" s="8">
        <v>3</v>
      </c>
      <c r="AC31" s="8">
        <v>0</v>
      </c>
      <c r="AD31" s="8">
        <v>2</v>
      </c>
      <c r="AE31" s="8">
        <v>2</v>
      </c>
      <c r="AF31" s="8">
        <v>5</v>
      </c>
      <c r="AG31" s="8">
        <v>0</v>
      </c>
    </row>
    <row r="32" spans="1:33" s="6" customFormat="1" ht="30" customHeight="1">
      <c r="A32" s="233"/>
      <c r="B32" s="18" t="s">
        <v>174</v>
      </c>
      <c r="C32" s="10">
        <v>10</v>
      </c>
      <c r="D32" s="168">
        <v>11</v>
      </c>
      <c r="E32" s="27">
        <v>-1</v>
      </c>
      <c r="F32" s="9">
        <v>0</v>
      </c>
      <c r="G32" s="8">
        <v>0</v>
      </c>
      <c r="H32" s="40">
        <v>0</v>
      </c>
      <c r="I32" s="8">
        <v>0</v>
      </c>
      <c r="J32" s="8">
        <v>0</v>
      </c>
      <c r="K32" s="8">
        <v>0</v>
      </c>
      <c r="L32" s="8">
        <v>3</v>
      </c>
      <c r="M32" s="8">
        <v>1</v>
      </c>
      <c r="N32" s="8">
        <v>1</v>
      </c>
      <c r="O32" s="8">
        <v>0</v>
      </c>
      <c r="P32" s="8">
        <v>1</v>
      </c>
      <c r="Q32" s="233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1</v>
      </c>
      <c r="AA32" s="8">
        <v>0</v>
      </c>
      <c r="AB32" s="8">
        <v>1</v>
      </c>
      <c r="AC32" s="8">
        <v>0</v>
      </c>
      <c r="AD32" s="8">
        <v>0</v>
      </c>
      <c r="AE32" s="8">
        <v>2</v>
      </c>
      <c r="AF32" s="8">
        <v>1</v>
      </c>
      <c r="AG32" s="8">
        <v>0</v>
      </c>
    </row>
    <row r="33" spans="1:33" s="6" customFormat="1" ht="30" customHeight="1" thickBot="1">
      <c r="A33" s="231"/>
      <c r="B33" s="19" t="s">
        <v>175</v>
      </c>
      <c r="C33" s="12">
        <v>0</v>
      </c>
      <c r="D33" s="206">
        <v>1</v>
      </c>
      <c r="E33" s="207">
        <v>-1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31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Q30:Q33"/>
    <mergeCell ref="A28:A29"/>
    <mergeCell ref="Q28:Q29"/>
    <mergeCell ref="Q26:Q27"/>
    <mergeCell ref="A30:A33"/>
    <mergeCell ref="A26:A27"/>
    <mergeCell ref="A14:A17"/>
    <mergeCell ref="A20:A21"/>
    <mergeCell ref="A8:A9"/>
    <mergeCell ref="Q8:Q9"/>
    <mergeCell ref="Q10:Q13"/>
    <mergeCell ref="Q14:Q17"/>
    <mergeCell ref="A10:A13"/>
    <mergeCell ref="A24:A25"/>
    <mergeCell ref="A18:A19"/>
    <mergeCell ref="Q18:Q19"/>
    <mergeCell ref="Q24:Q25"/>
    <mergeCell ref="Q22:Q23"/>
    <mergeCell ref="Q20:Q21"/>
    <mergeCell ref="A22:A23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1:J1"/>
    <mergeCell ref="M4:M5"/>
    <mergeCell ref="A2:P2"/>
    <mergeCell ref="I4:K4"/>
    <mergeCell ref="N4:P4"/>
    <mergeCell ref="F3:P3"/>
    <mergeCell ref="A3:A5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sqref="A1:I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555</v>
      </c>
      <c r="B1" s="262"/>
      <c r="C1" s="262"/>
      <c r="D1" s="262"/>
      <c r="E1" s="262"/>
      <c r="F1" s="262"/>
      <c r="G1" s="262"/>
      <c r="H1" s="262"/>
      <c r="I1" s="262"/>
      <c r="J1" s="36" t="s">
        <v>473</v>
      </c>
      <c r="K1" s="24"/>
      <c r="L1" s="24"/>
      <c r="M1" s="24"/>
      <c r="N1" s="24"/>
      <c r="O1" s="24"/>
      <c r="P1" s="24"/>
      <c r="Q1" s="262" t="str">
        <f>A1</f>
        <v>TABELA 35. WOLNE MIEJSCA PRACY I MIEJSCA AKTYWIZACJI ZAWODOWEJ W LISTOPADZIE</v>
      </c>
      <c r="R1" s="262"/>
      <c r="S1" s="262"/>
      <c r="T1" s="262"/>
      <c r="U1" s="262"/>
      <c r="V1" s="262"/>
      <c r="W1" s="262"/>
      <c r="X1" s="262"/>
      <c r="Y1" s="262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0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6165</v>
      </c>
      <c r="D7" s="8">
        <v>7178</v>
      </c>
      <c r="E7" s="41">
        <v>-1013</v>
      </c>
      <c r="F7" s="42">
        <v>1686</v>
      </c>
      <c r="G7" s="42">
        <v>180</v>
      </c>
      <c r="H7" s="40">
        <v>1866</v>
      </c>
      <c r="I7" s="42">
        <v>294</v>
      </c>
      <c r="J7" s="42">
        <v>105</v>
      </c>
      <c r="K7" s="40">
        <v>399</v>
      </c>
      <c r="L7" s="42">
        <v>447</v>
      </c>
      <c r="M7" s="42">
        <v>207</v>
      </c>
      <c r="N7" s="42">
        <v>211</v>
      </c>
      <c r="O7" s="42">
        <v>153</v>
      </c>
      <c r="P7" s="40">
        <v>364</v>
      </c>
      <c r="Q7" s="4" t="s">
        <v>188</v>
      </c>
      <c r="R7" s="38" t="s">
        <v>177</v>
      </c>
      <c r="S7" s="40">
        <v>94</v>
      </c>
      <c r="T7" s="42">
        <v>289</v>
      </c>
      <c r="U7" s="42">
        <v>127</v>
      </c>
      <c r="V7" s="42">
        <v>100</v>
      </c>
      <c r="W7" s="42">
        <v>595</v>
      </c>
      <c r="X7" s="42">
        <v>194</v>
      </c>
      <c r="Y7" s="42">
        <v>163</v>
      </c>
      <c r="Z7" s="42">
        <v>317</v>
      </c>
      <c r="AA7" s="42">
        <v>125</v>
      </c>
      <c r="AB7" s="42">
        <v>90</v>
      </c>
      <c r="AC7" s="42">
        <v>102</v>
      </c>
      <c r="AD7" s="42">
        <v>240</v>
      </c>
      <c r="AE7" s="42">
        <v>54</v>
      </c>
      <c r="AF7" s="42">
        <v>39</v>
      </c>
      <c r="AG7" s="42">
        <v>353</v>
      </c>
    </row>
    <row r="8" spans="1:33" s="6" customFormat="1" ht="30" customHeight="1">
      <c r="A8" s="4"/>
      <c r="B8" s="18" t="s">
        <v>178</v>
      </c>
      <c r="C8" s="10">
        <v>1027</v>
      </c>
      <c r="D8" s="8">
        <v>1965</v>
      </c>
      <c r="E8" s="27">
        <v>-938</v>
      </c>
      <c r="F8" s="9">
        <v>61</v>
      </c>
      <c r="G8" s="9">
        <v>18</v>
      </c>
      <c r="H8" s="8">
        <v>79</v>
      </c>
      <c r="I8" s="9">
        <v>135</v>
      </c>
      <c r="J8" s="9">
        <v>21</v>
      </c>
      <c r="K8" s="8">
        <v>156</v>
      </c>
      <c r="L8" s="9">
        <v>24</v>
      </c>
      <c r="M8" s="9">
        <v>81</v>
      </c>
      <c r="N8" s="9">
        <v>45</v>
      </c>
      <c r="O8" s="9">
        <v>14</v>
      </c>
      <c r="P8" s="8">
        <v>59</v>
      </c>
      <c r="Q8" s="4"/>
      <c r="R8" s="18" t="s">
        <v>178</v>
      </c>
      <c r="S8" s="8">
        <v>32</v>
      </c>
      <c r="T8" s="9">
        <v>26</v>
      </c>
      <c r="U8" s="9">
        <v>55</v>
      </c>
      <c r="V8" s="9">
        <v>46</v>
      </c>
      <c r="W8" s="9">
        <v>94</v>
      </c>
      <c r="X8" s="9">
        <v>25</v>
      </c>
      <c r="Y8" s="9">
        <v>45</v>
      </c>
      <c r="Z8" s="9">
        <v>54</v>
      </c>
      <c r="AA8" s="9">
        <v>70</v>
      </c>
      <c r="AB8" s="9">
        <v>22</v>
      </c>
      <c r="AC8" s="9">
        <v>78</v>
      </c>
      <c r="AD8" s="9">
        <v>15</v>
      </c>
      <c r="AE8" s="9">
        <v>25</v>
      </c>
      <c r="AF8" s="9">
        <v>2</v>
      </c>
      <c r="AG8" s="9">
        <v>39</v>
      </c>
    </row>
    <row r="9" spans="1:33" s="157" customFormat="1" ht="30" customHeight="1">
      <c r="A9" s="182" t="s">
        <v>189</v>
      </c>
      <c r="B9" s="156" t="s">
        <v>179</v>
      </c>
      <c r="C9" s="10">
        <v>86138</v>
      </c>
      <c r="D9" s="8">
        <v>79973</v>
      </c>
      <c r="E9" s="27">
        <v>6165</v>
      </c>
      <c r="F9" s="9">
        <v>16237</v>
      </c>
      <c r="G9" s="9">
        <v>3347</v>
      </c>
      <c r="H9" s="8">
        <v>19584</v>
      </c>
      <c r="I9" s="9">
        <v>3688</v>
      </c>
      <c r="J9" s="9">
        <v>1629</v>
      </c>
      <c r="K9" s="8">
        <v>5317</v>
      </c>
      <c r="L9" s="9">
        <v>6807</v>
      </c>
      <c r="M9" s="9">
        <v>4475</v>
      </c>
      <c r="N9" s="9">
        <v>3669</v>
      </c>
      <c r="O9" s="9">
        <v>3511</v>
      </c>
      <c r="P9" s="8">
        <v>7180</v>
      </c>
      <c r="Q9" s="182" t="s">
        <v>189</v>
      </c>
      <c r="R9" s="156" t="s">
        <v>179</v>
      </c>
      <c r="S9" s="8">
        <v>2520</v>
      </c>
      <c r="T9" s="9">
        <v>3236</v>
      </c>
      <c r="U9" s="9">
        <v>2291</v>
      </c>
      <c r="V9" s="9">
        <v>2052</v>
      </c>
      <c r="W9" s="9">
        <v>7289</v>
      </c>
      <c r="X9" s="9">
        <v>3791</v>
      </c>
      <c r="Y9" s="9">
        <v>2391</v>
      </c>
      <c r="Z9" s="9">
        <v>3785</v>
      </c>
      <c r="AA9" s="9">
        <v>2157</v>
      </c>
      <c r="AB9" s="9">
        <v>2045</v>
      </c>
      <c r="AC9" s="9">
        <v>2156</v>
      </c>
      <c r="AD9" s="9">
        <v>3467</v>
      </c>
      <c r="AE9" s="9">
        <v>1360</v>
      </c>
      <c r="AF9" s="9">
        <v>1607</v>
      </c>
      <c r="AG9" s="9">
        <v>2628</v>
      </c>
    </row>
    <row r="10" spans="1:33" s="157" customFormat="1" ht="30" customHeight="1">
      <c r="A10" s="182"/>
      <c r="B10" s="156" t="s">
        <v>178</v>
      </c>
      <c r="C10" s="158">
        <v>31889</v>
      </c>
      <c r="D10" s="8">
        <v>30862</v>
      </c>
      <c r="E10" s="27">
        <v>1027</v>
      </c>
      <c r="F10" s="9">
        <v>1931</v>
      </c>
      <c r="G10" s="9">
        <v>941</v>
      </c>
      <c r="H10" s="8">
        <v>2872</v>
      </c>
      <c r="I10" s="9">
        <v>2055</v>
      </c>
      <c r="J10" s="9">
        <v>954</v>
      </c>
      <c r="K10" s="8">
        <v>3009</v>
      </c>
      <c r="L10" s="9">
        <v>1323</v>
      </c>
      <c r="M10" s="9">
        <v>2331</v>
      </c>
      <c r="N10" s="9">
        <v>1184</v>
      </c>
      <c r="O10" s="9">
        <v>1429</v>
      </c>
      <c r="P10" s="8">
        <v>2613</v>
      </c>
      <c r="Q10" s="182"/>
      <c r="R10" s="156" t="s">
        <v>178</v>
      </c>
      <c r="S10" s="8">
        <v>1107</v>
      </c>
      <c r="T10" s="9">
        <v>1002</v>
      </c>
      <c r="U10" s="9">
        <v>1202</v>
      </c>
      <c r="V10" s="9">
        <v>983</v>
      </c>
      <c r="W10" s="9">
        <v>3205</v>
      </c>
      <c r="X10" s="9">
        <v>2086</v>
      </c>
      <c r="Y10" s="9">
        <v>1008</v>
      </c>
      <c r="Z10" s="9">
        <v>1493</v>
      </c>
      <c r="AA10" s="9">
        <v>1212</v>
      </c>
      <c r="AB10" s="9">
        <v>1086</v>
      </c>
      <c r="AC10" s="9">
        <v>1459</v>
      </c>
      <c r="AD10" s="9">
        <v>1312</v>
      </c>
      <c r="AE10" s="9">
        <v>900</v>
      </c>
      <c r="AF10" s="9">
        <v>473</v>
      </c>
      <c r="AG10" s="9">
        <v>1213</v>
      </c>
    </row>
    <row r="11" spans="1:33" s="6" customFormat="1" ht="30" customHeight="1">
      <c r="A11" s="4" t="s">
        <v>190</v>
      </c>
      <c r="B11" s="19" t="s">
        <v>180</v>
      </c>
      <c r="C11" s="10">
        <v>5215</v>
      </c>
      <c r="D11" s="8">
        <v>5023</v>
      </c>
      <c r="E11" s="11">
        <v>192</v>
      </c>
      <c r="F11" s="9">
        <v>1274</v>
      </c>
      <c r="G11" s="9">
        <v>164</v>
      </c>
      <c r="H11" s="8">
        <v>1438</v>
      </c>
      <c r="I11" s="9">
        <v>166</v>
      </c>
      <c r="J11" s="9">
        <v>42</v>
      </c>
      <c r="K11" s="8">
        <v>208</v>
      </c>
      <c r="L11" s="9">
        <v>355</v>
      </c>
      <c r="M11" s="9">
        <v>271</v>
      </c>
      <c r="N11" s="9">
        <v>268</v>
      </c>
      <c r="O11" s="9">
        <v>219</v>
      </c>
      <c r="P11" s="8">
        <v>487</v>
      </c>
      <c r="Q11" s="4" t="s">
        <v>190</v>
      </c>
      <c r="R11" s="18" t="s">
        <v>180</v>
      </c>
      <c r="S11" s="8">
        <v>54</v>
      </c>
      <c r="T11" s="9">
        <v>292</v>
      </c>
      <c r="U11" s="9">
        <v>102</v>
      </c>
      <c r="V11" s="9">
        <v>44</v>
      </c>
      <c r="W11" s="9">
        <v>350</v>
      </c>
      <c r="X11" s="9">
        <v>127</v>
      </c>
      <c r="Y11" s="9">
        <v>156</v>
      </c>
      <c r="Z11" s="9">
        <v>380</v>
      </c>
      <c r="AA11" s="9">
        <v>58</v>
      </c>
      <c r="AB11" s="9">
        <v>86</v>
      </c>
      <c r="AC11" s="9">
        <v>60</v>
      </c>
      <c r="AD11" s="9">
        <v>313</v>
      </c>
      <c r="AE11" s="9">
        <v>43</v>
      </c>
      <c r="AF11" s="9">
        <v>68</v>
      </c>
      <c r="AG11" s="9">
        <v>323</v>
      </c>
    </row>
    <row r="12" spans="1:33" s="6" customFormat="1" ht="30" customHeight="1">
      <c r="A12" s="5"/>
      <c r="B12" s="18" t="s">
        <v>181</v>
      </c>
      <c r="C12" s="10">
        <v>1027</v>
      </c>
      <c r="D12" s="8">
        <v>1091</v>
      </c>
      <c r="E12" s="11">
        <v>-64</v>
      </c>
      <c r="F12" s="9">
        <v>14</v>
      </c>
      <c r="G12" s="9">
        <v>7</v>
      </c>
      <c r="H12" s="8">
        <v>21</v>
      </c>
      <c r="I12" s="9">
        <v>27</v>
      </c>
      <c r="J12" s="9">
        <v>3</v>
      </c>
      <c r="K12" s="8">
        <v>30</v>
      </c>
      <c r="L12" s="9">
        <v>39</v>
      </c>
      <c r="M12" s="9">
        <v>124</v>
      </c>
      <c r="N12" s="9">
        <v>124</v>
      </c>
      <c r="O12" s="9">
        <v>82</v>
      </c>
      <c r="P12" s="8">
        <v>206</v>
      </c>
      <c r="Q12" s="5"/>
      <c r="R12" s="18" t="s">
        <v>181</v>
      </c>
      <c r="S12" s="8">
        <v>12</v>
      </c>
      <c r="T12" s="9">
        <v>52</v>
      </c>
      <c r="U12" s="9">
        <v>31</v>
      </c>
      <c r="V12" s="9">
        <v>2</v>
      </c>
      <c r="W12" s="9">
        <v>69</v>
      </c>
      <c r="X12" s="9">
        <v>0</v>
      </c>
      <c r="Y12" s="9">
        <v>27</v>
      </c>
      <c r="Z12" s="9">
        <v>158</v>
      </c>
      <c r="AA12" s="9">
        <v>30</v>
      </c>
      <c r="AB12" s="9">
        <v>24</v>
      </c>
      <c r="AC12" s="9">
        <v>9</v>
      </c>
      <c r="AD12" s="9">
        <v>111</v>
      </c>
      <c r="AE12" s="9">
        <v>10</v>
      </c>
      <c r="AF12" s="9">
        <v>33</v>
      </c>
      <c r="AG12" s="9">
        <v>39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5948</v>
      </c>
      <c r="D14" s="8">
        <v>6561</v>
      </c>
      <c r="E14" s="41">
        <v>-613</v>
      </c>
      <c r="F14" s="42">
        <v>1681</v>
      </c>
      <c r="G14" s="42">
        <v>179</v>
      </c>
      <c r="H14" s="40">
        <v>1860</v>
      </c>
      <c r="I14" s="42">
        <v>268</v>
      </c>
      <c r="J14" s="42">
        <v>105</v>
      </c>
      <c r="K14" s="40">
        <v>373</v>
      </c>
      <c r="L14" s="42">
        <v>443</v>
      </c>
      <c r="M14" s="42">
        <v>177</v>
      </c>
      <c r="N14" s="42">
        <v>202</v>
      </c>
      <c r="O14" s="42">
        <v>149</v>
      </c>
      <c r="P14" s="40">
        <v>351</v>
      </c>
      <c r="Q14" s="4" t="s">
        <v>191</v>
      </c>
      <c r="R14" s="38" t="s">
        <v>177</v>
      </c>
      <c r="S14" s="40">
        <v>81</v>
      </c>
      <c r="T14" s="42">
        <v>289</v>
      </c>
      <c r="U14" s="42">
        <v>127</v>
      </c>
      <c r="V14" s="42">
        <v>96</v>
      </c>
      <c r="W14" s="42">
        <v>589</v>
      </c>
      <c r="X14" s="42">
        <v>193</v>
      </c>
      <c r="Y14" s="42">
        <v>148</v>
      </c>
      <c r="Z14" s="42">
        <v>307</v>
      </c>
      <c r="AA14" s="42">
        <v>65</v>
      </c>
      <c r="AB14" s="42">
        <v>89</v>
      </c>
      <c r="AC14" s="42">
        <v>84</v>
      </c>
      <c r="AD14" s="42">
        <v>238</v>
      </c>
      <c r="AE14" s="42">
        <v>51</v>
      </c>
      <c r="AF14" s="42">
        <v>38</v>
      </c>
      <c r="AG14" s="42">
        <v>349</v>
      </c>
    </row>
    <row r="15" spans="1:33" s="6" customFormat="1" ht="30" customHeight="1">
      <c r="A15" s="4"/>
      <c r="B15" s="19" t="s">
        <v>178</v>
      </c>
      <c r="C15" s="10">
        <v>810</v>
      </c>
      <c r="D15" s="8">
        <v>1348</v>
      </c>
      <c r="E15" s="11">
        <v>-538</v>
      </c>
      <c r="F15" s="9">
        <v>56</v>
      </c>
      <c r="G15" s="9">
        <v>17</v>
      </c>
      <c r="H15" s="8">
        <v>73</v>
      </c>
      <c r="I15" s="9">
        <v>109</v>
      </c>
      <c r="J15" s="9">
        <v>21</v>
      </c>
      <c r="K15" s="8">
        <v>130</v>
      </c>
      <c r="L15" s="9">
        <v>20</v>
      </c>
      <c r="M15" s="9">
        <v>51</v>
      </c>
      <c r="N15" s="9">
        <v>36</v>
      </c>
      <c r="O15" s="9">
        <v>10</v>
      </c>
      <c r="P15" s="8">
        <v>46</v>
      </c>
      <c r="Q15" s="4"/>
      <c r="R15" s="18" t="s">
        <v>178</v>
      </c>
      <c r="S15" s="8">
        <v>19</v>
      </c>
      <c r="T15" s="9">
        <v>26</v>
      </c>
      <c r="U15" s="9">
        <v>55</v>
      </c>
      <c r="V15" s="9">
        <v>42</v>
      </c>
      <c r="W15" s="9">
        <v>88</v>
      </c>
      <c r="X15" s="9">
        <v>24</v>
      </c>
      <c r="Y15" s="9">
        <v>30</v>
      </c>
      <c r="Z15" s="9">
        <v>44</v>
      </c>
      <c r="AA15" s="9">
        <v>10</v>
      </c>
      <c r="AB15" s="9">
        <v>21</v>
      </c>
      <c r="AC15" s="9">
        <v>60</v>
      </c>
      <c r="AD15" s="9">
        <v>13</v>
      </c>
      <c r="AE15" s="9">
        <v>22</v>
      </c>
      <c r="AF15" s="9">
        <v>1</v>
      </c>
      <c r="AG15" s="9">
        <v>35</v>
      </c>
    </row>
    <row r="16" spans="1:33" s="6" customFormat="1" ht="30" customHeight="1">
      <c r="A16" s="4" t="s">
        <v>192</v>
      </c>
      <c r="B16" s="19" t="s">
        <v>179</v>
      </c>
      <c r="C16" s="10">
        <v>69058</v>
      </c>
      <c r="D16" s="8">
        <v>63110</v>
      </c>
      <c r="E16" s="11">
        <v>5948</v>
      </c>
      <c r="F16" s="9">
        <v>15262</v>
      </c>
      <c r="G16" s="9">
        <v>2953</v>
      </c>
      <c r="H16" s="8">
        <v>18215</v>
      </c>
      <c r="I16" s="9">
        <v>2934</v>
      </c>
      <c r="J16" s="9">
        <v>1295</v>
      </c>
      <c r="K16" s="8">
        <v>4229</v>
      </c>
      <c r="L16" s="9">
        <v>5971</v>
      </c>
      <c r="M16" s="9">
        <v>2917</v>
      </c>
      <c r="N16" s="9">
        <v>2942</v>
      </c>
      <c r="O16" s="9">
        <v>2740</v>
      </c>
      <c r="P16" s="8">
        <v>5682</v>
      </c>
      <c r="Q16" s="4" t="s">
        <v>192</v>
      </c>
      <c r="R16" s="18" t="s">
        <v>179</v>
      </c>
      <c r="S16" s="8">
        <v>1733</v>
      </c>
      <c r="T16" s="9">
        <v>2622</v>
      </c>
      <c r="U16" s="9">
        <v>1815</v>
      </c>
      <c r="V16" s="9">
        <v>1448</v>
      </c>
      <c r="W16" s="9">
        <v>5930</v>
      </c>
      <c r="X16" s="9">
        <v>2522</v>
      </c>
      <c r="Y16" s="9">
        <v>1875</v>
      </c>
      <c r="Z16" s="9">
        <v>2889</v>
      </c>
      <c r="AA16" s="9">
        <v>1270</v>
      </c>
      <c r="AB16" s="9">
        <v>1552</v>
      </c>
      <c r="AC16" s="9">
        <v>1444</v>
      </c>
      <c r="AD16" s="9">
        <v>2636</v>
      </c>
      <c r="AE16" s="9">
        <v>955</v>
      </c>
      <c r="AF16" s="9">
        <v>1326</v>
      </c>
      <c r="AG16" s="9">
        <v>2027</v>
      </c>
    </row>
    <row r="17" spans="1:33" s="6" customFormat="1" ht="30" customHeight="1">
      <c r="A17" s="4"/>
      <c r="B17" s="18" t="s">
        <v>178</v>
      </c>
      <c r="C17" s="10">
        <v>14809</v>
      </c>
      <c r="D17" s="8">
        <v>13999</v>
      </c>
      <c r="E17" s="11">
        <v>810</v>
      </c>
      <c r="F17" s="9">
        <v>956</v>
      </c>
      <c r="G17" s="9">
        <v>547</v>
      </c>
      <c r="H17" s="8">
        <v>1503</v>
      </c>
      <c r="I17" s="9">
        <v>1301</v>
      </c>
      <c r="J17" s="9">
        <v>620</v>
      </c>
      <c r="K17" s="8">
        <v>1921</v>
      </c>
      <c r="L17" s="9">
        <v>487</v>
      </c>
      <c r="M17" s="9">
        <v>773</v>
      </c>
      <c r="N17" s="9">
        <v>457</v>
      </c>
      <c r="O17" s="9">
        <v>658</v>
      </c>
      <c r="P17" s="8">
        <v>1115</v>
      </c>
      <c r="Q17" s="4"/>
      <c r="R17" s="18" t="s">
        <v>178</v>
      </c>
      <c r="S17" s="8">
        <v>320</v>
      </c>
      <c r="T17" s="9">
        <v>388</v>
      </c>
      <c r="U17" s="9">
        <v>726</v>
      </c>
      <c r="V17" s="9">
        <v>379</v>
      </c>
      <c r="W17" s="9">
        <v>1846</v>
      </c>
      <c r="X17" s="9">
        <v>817</v>
      </c>
      <c r="Y17" s="9">
        <v>492</v>
      </c>
      <c r="Z17" s="9">
        <v>597</v>
      </c>
      <c r="AA17" s="9">
        <v>325</v>
      </c>
      <c r="AB17" s="9">
        <v>593</v>
      </c>
      <c r="AC17" s="9">
        <v>747</v>
      </c>
      <c r="AD17" s="9">
        <v>481</v>
      </c>
      <c r="AE17" s="9">
        <v>495</v>
      </c>
      <c r="AF17" s="9">
        <v>192</v>
      </c>
      <c r="AG17" s="9">
        <v>612</v>
      </c>
    </row>
    <row r="18" spans="1:33" s="6" customFormat="1" ht="30" customHeight="1">
      <c r="A18" s="4" t="s">
        <v>193</v>
      </c>
      <c r="B18" s="18" t="s">
        <v>180</v>
      </c>
      <c r="C18" s="10">
        <v>5102</v>
      </c>
      <c r="D18" s="8">
        <v>4834</v>
      </c>
      <c r="E18" s="11">
        <v>268</v>
      </c>
      <c r="F18" s="9">
        <v>1273</v>
      </c>
      <c r="G18" s="9">
        <v>164</v>
      </c>
      <c r="H18" s="8">
        <v>1437</v>
      </c>
      <c r="I18" s="9">
        <v>161</v>
      </c>
      <c r="J18" s="9">
        <v>42</v>
      </c>
      <c r="K18" s="8">
        <v>203</v>
      </c>
      <c r="L18" s="9">
        <v>354</v>
      </c>
      <c r="M18" s="9">
        <v>232</v>
      </c>
      <c r="N18" s="9">
        <v>268</v>
      </c>
      <c r="O18" s="9">
        <v>219</v>
      </c>
      <c r="P18" s="8">
        <v>487</v>
      </c>
      <c r="Q18" s="4" t="s">
        <v>193</v>
      </c>
      <c r="R18" s="18" t="s">
        <v>180</v>
      </c>
      <c r="S18" s="8">
        <v>50</v>
      </c>
      <c r="T18" s="9">
        <v>292</v>
      </c>
      <c r="U18" s="9">
        <v>100</v>
      </c>
      <c r="V18" s="9">
        <v>44</v>
      </c>
      <c r="W18" s="9">
        <v>350</v>
      </c>
      <c r="X18" s="9">
        <v>127</v>
      </c>
      <c r="Y18" s="9">
        <v>142</v>
      </c>
      <c r="Z18" s="9">
        <v>371</v>
      </c>
      <c r="AA18" s="9">
        <v>34</v>
      </c>
      <c r="AB18" s="9">
        <v>86</v>
      </c>
      <c r="AC18" s="9">
        <v>48</v>
      </c>
      <c r="AD18" s="9">
        <v>312</v>
      </c>
      <c r="AE18" s="9">
        <v>42</v>
      </c>
      <c r="AF18" s="9">
        <v>68</v>
      </c>
      <c r="AG18" s="9">
        <v>323</v>
      </c>
    </row>
    <row r="19" spans="1:33" s="6" customFormat="1" ht="30" customHeight="1">
      <c r="A19" s="5"/>
      <c r="B19" s="19" t="s">
        <v>181</v>
      </c>
      <c r="C19" s="10">
        <v>976</v>
      </c>
      <c r="D19" s="8">
        <v>1024</v>
      </c>
      <c r="E19" s="11">
        <v>-48</v>
      </c>
      <c r="F19" s="9">
        <v>14</v>
      </c>
      <c r="G19" s="9">
        <v>7</v>
      </c>
      <c r="H19" s="8">
        <v>21</v>
      </c>
      <c r="I19" s="9">
        <v>27</v>
      </c>
      <c r="J19" s="9">
        <v>3</v>
      </c>
      <c r="K19" s="8">
        <v>30</v>
      </c>
      <c r="L19" s="9">
        <v>38</v>
      </c>
      <c r="M19" s="9">
        <v>106</v>
      </c>
      <c r="N19" s="9">
        <v>124</v>
      </c>
      <c r="O19" s="9">
        <v>82</v>
      </c>
      <c r="P19" s="8">
        <v>206</v>
      </c>
      <c r="Q19" s="5"/>
      <c r="R19" s="18" t="s">
        <v>181</v>
      </c>
      <c r="S19" s="8">
        <v>9</v>
      </c>
      <c r="T19" s="9">
        <v>52</v>
      </c>
      <c r="U19" s="9">
        <v>29</v>
      </c>
      <c r="V19" s="9">
        <v>2</v>
      </c>
      <c r="W19" s="9">
        <v>69</v>
      </c>
      <c r="X19" s="9">
        <v>0</v>
      </c>
      <c r="Y19" s="9">
        <v>27</v>
      </c>
      <c r="Z19" s="9">
        <v>152</v>
      </c>
      <c r="AA19" s="9">
        <v>13</v>
      </c>
      <c r="AB19" s="9">
        <v>24</v>
      </c>
      <c r="AC19" s="9">
        <v>6</v>
      </c>
      <c r="AD19" s="9">
        <v>110</v>
      </c>
      <c r="AE19" s="9">
        <v>10</v>
      </c>
      <c r="AF19" s="9">
        <v>33</v>
      </c>
      <c r="AG19" s="9">
        <v>39</v>
      </c>
    </row>
    <row r="20" spans="1:33" s="6" customFormat="1" ht="30" customHeight="1">
      <c r="A20" s="3" t="s">
        <v>19</v>
      </c>
      <c r="B20" s="38" t="s">
        <v>183</v>
      </c>
      <c r="C20" s="39">
        <v>217</v>
      </c>
      <c r="D20" s="8">
        <v>617</v>
      </c>
      <c r="E20" s="41">
        <v>-400</v>
      </c>
      <c r="F20" s="42">
        <v>5</v>
      </c>
      <c r="G20" s="42">
        <v>1</v>
      </c>
      <c r="H20" s="40">
        <v>6</v>
      </c>
      <c r="I20" s="42">
        <v>26</v>
      </c>
      <c r="J20" s="42">
        <v>0</v>
      </c>
      <c r="K20" s="40">
        <v>26</v>
      </c>
      <c r="L20" s="42">
        <v>4</v>
      </c>
      <c r="M20" s="42">
        <v>30</v>
      </c>
      <c r="N20" s="42">
        <v>9</v>
      </c>
      <c r="O20" s="42">
        <v>4</v>
      </c>
      <c r="P20" s="40">
        <v>13</v>
      </c>
      <c r="Q20" s="3" t="s">
        <v>19</v>
      </c>
      <c r="R20" s="38" t="s">
        <v>183</v>
      </c>
      <c r="S20" s="40">
        <v>13</v>
      </c>
      <c r="T20" s="42">
        <v>0</v>
      </c>
      <c r="U20" s="42">
        <v>0</v>
      </c>
      <c r="V20" s="42">
        <v>4</v>
      </c>
      <c r="W20" s="42">
        <v>6</v>
      </c>
      <c r="X20" s="42">
        <v>1</v>
      </c>
      <c r="Y20" s="42">
        <v>15</v>
      </c>
      <c r="Z20" s="42">
        <v>10</v>
      </c>
      <c r="AA20" s="42">
        <v>60</v>
      </c>
      <c r="AB20" s="42">
        <v>1</v>
      </c>
      <c r="AC20" s="42">
        <v>18</v>
      </c>
      <c r="AD20" s="42">
        <v>2</v>
      </c>
      <c r="AE20" s="42">
        <v>3</v>
      </c>
      <c r="AF20" s="42">
        <v>1</v>
      </c>
      <c r="AG20" s="42">
        <v>4</v>
      </c>
    </row>
    <row r="21" spans="1:33" s="6" customFormat="1" ht="30" customHeight="1">
      <c r="A21" s="4"/>
      <c r="B21" s="19" t="s">
        <v>179</v>
      </c>
      <c r="C21" s="10">
        <v>17080</v>
      </c>
      <c r="D21" s="8">
        <v>16863</v>
      </c>
      <c r="E21" s="11">
        <v>217</v>
      </c>
      <c r="F21" s="9">
        <v>975</v>
      </c>
      <c r="G21" s="9">
        <v>394</v>
      </c>
      <c r="H21" s="8">
        <v>1369</v>
      </c>
      <c r="I21" s="9">
        <v>754</v>
      </c>
      <c r="J21" s="9">
        <v>334</v>
      </c>
      <c r="K21" s="8">
        <v>1088</v>
      </c>
      <c r="L21" s="9">
        <v>836</v>
      </c>
      <c r="M21" s="9">
        <v>1558</v>
      </c>
      <c r="N21" s="9">
        <v>727</v>
      </c>
      <c r="O21" s="9">
        <v>771</v>
      </c>
      <c r="P21" s="8">
        <v>1498</v>
      </c>
      <c r="Q21" s="4"/>
      <c r="R21" s="18" t="s">
        <v>179</v>
      </c>
      <c r="S21" s="8">
        <v>787</v>
      </c>
      <c r="T21" s="9">
        <v>614</v>
      </c>
      <c r="U21" s="9">
        <v>476</v>
      </c>
      <c r="V21" s="9">
        <v>604</v>
      </c>
      <c r="W21" s="9">
        <v>1359</v>
      </c>
      <c r="X21" s="9">
        <v>1269</v>
      </c>
      <c r="Y21" s="9">
        <v>516</v>
      </c>
      <c r="Z21" s="9">
        <v>896</v>
      </c>
      <c r="AA21" s="9">
        <v>887</v>
      </c>
      <c r="AB21" s="9">
        <v>493</v>
      </c>
      <c r="AC21" s="9">
        <v>712</v>
      </c>
      <c r="AD21" s="9">
        <v>831</v>
      </c>
      <c r="AE21" s="9">
        <v>405</v>
      </c>
      <c r="AF21" s="9">
        <v>281</v>
      </c>
      <c r="AG21" s="9">
        <v>601</v>
      </c>
    </row>
    <row r="22" spans="1:33" s="6" customFormat="1" ht="30" customHeight="1">
      <c r="A22" s="4"/>
      <c r="B22" s="18" t="s">
        <v>180</v>
      </c>
      <c r="C22" s="10">
        <v>113</v>
      </c>
      <c r="D22" s="8">
        <v>189</v>
      </c>
      <c r="E22" s="11">
        <v>-76</v>
      </c>
      <c r="F22" s="9">
        <v>1</v>
      </c>
      <c r="G22" s="9">
        <v>0</v>
      </c>
      <c r="H22" s="8">
        <v>1</v>
      </c>
      <c r="I22" s="9">
        <v>5</v>
      </c>
      <c r="J22" s="9">
        <v>0</v>
      </c>
      <c r="K22" s="8">
        <v>5</v>
      </c>
      <c r="L22" s="9">
        <v>1</v>
      </c>
      <c r="M22" s="9">
        <v>39</v>
      </c>
      <c r="N22" s="9">
        <v>0</v>
      </c>
      <c r="O22" s="9">
        <v>0</v>
      </c>
      <c r="P22" s="8">
        <v>0</v>
      </c>
      <c r="Q22" s="4"/>
      <c r="R22" s="18" t="s">
        <v>180</v>
      </c>
      <c r="S22" s="8">
        <v>4</v>
      </c>
      <c r="T22" s="9">
        <v>0</v>
      </c>
      <c r="U22" s="9">
        <v>2</v>
      </c>
      <c r="V22" s="9">
        <v>0</v>
      </c>
      <c r="W22" s="9">
        <v>0</v>
      </c>
      <c r="X22" s="9">
        <v>0</v>
      </c>
      <c r="Y22" s="9">
        <v>14</v>
      </c>
      <c r="Z22" s="9">
        <v>9</v>
      </c>
      <c r="AA22" s="9">
        <v>24</v>
      </c>
      <c r="AB22" s="9">
        <v>0</v>
      </c>
      <c r="AC22" s="9">
        <v>12</v>
      </c>
      <c r="AD22" s="9">
        <v>1</v>
      </c>
      <c r="AE22" s="9">
        <v>1</v>
      </c>
      <c r="AF22" s="9">
        <v>0</v>
      </c>
      <c r="AG22" s="9">
        <v>0</v>
      </c>
    </row>
    <row r="23" spans="1:33" s="6" customFormat="1" ht="30" customHeight="1">
      <c r="A23" s="4" t="s">
        <v>103</v>
      </c>
      <c r="B23" s="52" t="s">
        <v>184</v>
      </c>
      <c r="C23" s="39">
        <v>211</v>
      </c>
      <c r="D23" s="8">
        <v>501</v>
      </c>
      <c r="E23" s="41">
        <v>-290</v>
      </c>
      <c r="F23" s="42">
        <v>5</v>
      </c>
      <c r="G23" s="42">
        <v>0</v>
      </c>
      <c r="H23" s="40">
        <v>5</v>
      </c>
      <c r="I23" s="42">
        <v>26</v>
      </c>
      <c r="J23" s="42">
        <v>0</v>
      </c>
      <c r="K23" s="40">
        <v>26</v>
      </c>
      <c r="L23" s="42">
        <v>4</v>
      </c>
      <c r="M23" s="42">
        <v>30</v>
      </c>
      <c r="N23" s="42">
        <v>7</v>
      </c>
      <c r="O23" s="42">
        <v>2</v>
      </c>
      <c r="P23" s="40">
        <v>9</v>
      </c>
      <c r="Q23" s="4" t="s">
        <v>103</v>
      </c>
      <c r="R23" s="38" t="s">
        <v>184</v>
      </c>
      <c r="S23" s="40">
        <v>13</v>
      </c>
      <c r="T23" s="42">
        <v>0</v>
      </c>
      <c r="U23" s="42">
        <v>0</v>
      </c>
      <c r="V23" s="42">
        <v>4</v>
      </c>
      <c r="W23" s="42">
        <v>6</v>
      </c>
      <c r="X23" s="42">
        <v>1</v>
      </c>
      <c r="Y23" s="42">
        <v>15</v>
      </c>
      <c r="Z23" s="42">
        <v>10</v>
      </c>
      <c r="AA23" s="42">
        <v>60</v>
      </c>
      <c r="AB23" s="42">
        <v>1</v>
      </c>
      <c r="AC23" s="42">
        <v>17</v>
      </c>
      <c r="AD23" s="42">
        <v>2</v>
      </c>
      <c r="AE23" s="42">
        <v>3</v>
      </c>
      <c r="AF23" s="42">
        <v>1</v>
      </c>
      <c r="AG23" s="42">
        <v>4</v>
      </c>
    </row>
    <row r="24" spans="1:33" s="6" customFormat="1" ht="30" customHeight="1">
      <c r="A24" s="4"/>
      <c r="B24" s="18" t="s">
        <v>179</v>
      </c>
      <c r="C24" s="10">
        <v>13523</v>
      </c>
      <c r="D24" s="8">
        <v>13312</v>
      </c>
      <c r="E24" s="11">
        <v>211</v>
      </c>
      <c r="F24" s="9">
        <v>975</v>
      </c>
      <c r="G24" s="9">
        <v>262</v>
      </c>
      <c r="H24" s="8">
        <v>1237</v>
      </c>
      <c r="I24" s="9">
        <v>734</v>
      </c>
      <c r="J24" s="9">
        <v>239</v>
      </c>
      <c r="K24" s="8">
        <v>973</v>
      </c>
      <c r="L24" s="9">
        <v>609</v>
      </c>
      <c r="M24" s="9">
        <v>1388</v>
      </c>
      <c r="N24" s="9">
        <v>599</v>
      </c>
      <c r="O24" s="9">
        <v>273</v>
      </c>
      <c r="P24" s="177">
        <v>872</v>
      </c>
      <c r="Q24" s="4"/>
      <c r="R24" s="18" t="s">
        <v>179</v>
      </c>
      <c r="S24" s="8">
        <v>696</v>
      </c>
      <c r="T24" s="9">
        <v>518</v>
      </c>
      <c r="U24" s="9">
        <v>444</v>
      </c>
      <c r="V24" s="9">
        <v>386</v>
      </c>
      <c r="W24" s="9">
        <v>1231</v>
      </c>
      <c r="X24" s="9">
        <v>716</v>
      </c>
      <c r="Y24" s="9">
        <v>415</v>
      </c>
      <c r="Z24" s="9">
        <v>735</v>
      </c>
      <c r="AA24" s="9">
        <v>780</v>
      </c>
      <c r="AB24" s="9">
        <v>332</v>
      </c>
      <c r="AC24" s="9">
        <v>564</v>
      </c>
      <c r="AD24" s="9">
        <v>665</v>
      </c>
      <c r="AE24" s="9">
        <v>338</v>
      </c>
      <c r="AF24" s="9">
        <v>98</v>
      </c>
      <c r="AG24" s="9">
        <v>526</v>
      </c>
    </row>
    <row r="25" spans="1:33" s="6" customFormat="1" ht="30" customHeight="1">
      <c r="A25" s="4"/>
      <c r="B25" s="19" t="s">
        <v>180</v>
      </c>
      <c r="C25" s="10">
        <v>108</v>
      </c>
      <c r="D25" s="8">
        <v>147</v>
      </c>
      <c r="E25" s="11">
        <v>-39</v>
      </c>
      <c r="F25" s="9">
        <v>1</v>
      </c>
      <c r="G25" s="9">
        <v>0</v>
      </c>
      <c r="H25" s="8">
        <v>1</v>
      </c>
      <c r="I25" s="9">
        <v>5</v>
      </c>
      <c r="J25" s="9">
        <v>0</v>
      </c>
      <c r="K25" s="8">
        <v>5</v>
      </c>
      <c r="L25" s="9">
        <v>1</v>
      </c>
      <c r="M25" s="9">
        <v>39</v>
      </c>
      <c r="N25" s="9">
        <v>0</v>
      </c>
      <c r="O25" s="9">
        <v>0</v>
      </c>
      <c r="P25" s="8">
        <v>0</v>
      </c>
      <c r="Q25" s="4"/>
      <c r="R25" s="18" t="s">
        <v>180</v>
      </c>
      <c r="S25" s="8">
        <v>4</v>
      </c>
      <c r="T25" s="9">
        <v>0</v>
      </c>
      <c r="U25" s="9">
        <v>2</v>
      </c>
      <c r="V25" s="9">
        <v>0</v>
      </c>
      <c r="W25" s="9">
        <v>0</v>
      </c>
      <c r="X25" s="9">
        <v>0</v>
      </c>
      <c r="Y25" s="9">
        <v>14</v>
      </c>
      <c r="Z25" s="9">
        <v>9</v>
      </c>
      <c r="AA25" s="9">
        <v>19</v>
      </c>
      <c r="AB25" s="9">
        <v>0</v>
      </c>
      <c r="AC25" s="9">
        <v>12</v>
      </c>
      <c r="AD25" s="9">
        <v>1</v>
      </c>
      <c r="AE25" s="9">
        <v>1</v>
      </c>
      <c r="AF25" s="9">
        <v>0</v>
      </c>
      <c r="AG25" s="9">
        <v>0</v>
      </c>
    </row>
    <row r="26" spans="1:33" s="6" customFormat="1" ht="37.5">
      <c r="A26" s="4" t="s">
        <v>104</v>
      </c>
      <c r="B26" s="38" t="s">
        <v>185</v>
      </c>
      <c r="C26" s="39">
        <v>3</v>
      </c>
      <c r="D26" s="8">
        <v>0</v>
      </c>
      <c r="E26" s="41">
        <v>3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2</v>
      </c>
      <c r="O26" s="42">
        <v>1</v>
      </c>
      <c r="P26" s="40">
        <v>3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9</v>
      </c>
      <c r="D27" s="8">
        <v>6</v>
      </c>
      <c r="E27" s="11">
        <v>3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4</v>
      </c>
      <c r="O27" s="9">
        <v>5</v>
      </c>
      <c r="P27" s="8">
        <v>9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3</v>
      </c>
      <c r="D29" s="8">
        <v>116</v>
      </c>
      <c r="E29" s="41">
        <v>-113</v>
      </c>
      <c r="F29" s="42">
        <v>0</v>
      </c>
      <c r="G29" s="42">
        <v>1</v>
      </c>
      <c r="H29" s="40">
        <v>1</v>
      </c>
      <c r="I29" s="42">
        <v>0</v>
      </c>
      <c r="J29" s="42">
        <v>0</v>
      </c>
      <c r="K29" s="40">
        <v>0</v>
      </c>
      <c r="L29" s="42">
        <v>0</v>
      </c>
      <c r="M29" s="42">
        <v>0</v>
      </c>
      <c r="N29" s="42">
        <v>0</v>
      </c>
      <c r="O29" s="42">
        <v>1</v>
      </c>
      <c r="P29" s="40">
        <v>1</v>
      </c>
      <c r="Q29" s="4" t="s">
        <v>105</v>
      </c>
      <c r="R29" s="38" t="s">
        <v>186</v>
      </c>
      <c r="S29" s="40">
        <v>0</v>
      </c>
      <c r="T29" s="42">
        <v>0</v>
      </c>
      <c r="U29" s="42">
        <v>0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1</v>
      </c>
      <c r="AD29" s="42">
        <v>0</v>
      </c>
      <c r="AE29" s="42">
        <v>0</v>
      </c>
      <c r="AF29" s="42">
        <v>0</v>
      </c>
      <c r="AG29" s="42">
        <v>0</v>
      </c>
    </row>
    <row r="30" spans="1:33" s="6" customFormat="1" ht="30" customHeight="1">
      <c r="A30" s="4"/>
      <c r="B30" s="63" t="s">
        <v>179</v>
      </c>
      <c r="C30" s="10">
        <v>3548</v>
      </c>
      <c r="D30" s="8">
        <v>3545</v>
      </c>
      <c r="E30" s="11">
        <v>3</v>
      </c>
      <c r="F30" s="9">
        <v>0</v>
      </c>
      <c r="G30" s="9">
        <v>132</v>
      </c>
      <c r="H30" s="8">
        <v>132</v>
      </c>
      <c r="I30" s="9">
        <v>20</v>
      </c>
      <c r="J30" s="9">
        <v>95</v>
      </c>
      <c r="K30" s="8">
        <v>115</v>
      </c>
      <c r="L30" s="9">
        <v>227</v>
      </c>
      <c r="M30" s="9">
        <v>170</v>
      </c>
      <c r="N30" s="9">
        <v>124</v>
      </c>
      <c r="O30" s="9">
        <v>493</v>
      </c>
      <c r="P30" s="8">
        <v>617</v>
      </c>
      <c r="Q30" s="4"/>
      <c r="R30" s="18" t="s">
        <v>179</v>
      </c>
      <c r="S30" s="8">
        <v>91</v>
      </c>
      <c r="T30" s="9">
        <v>96</v>
      </c>
      <c r="U30" s="9">
        <v>32</v>
      </c>
      <c r="V30" s="9">
        <v>218</v>
      </c>
      <c r="W30" s="9">
        <v>128</v>
      </c>
      <c r="X30" s="9">
        <v>553</v>
      </c>
      <c r="Y30" s="9">
        <v>101</v>
      </c>
      <c r="Z30" s="9">
        <v>161</v>
      </c>
      <c r="AA30" s="9">
        <v>107</v>
      </c>
      <c r="AB30" s="9">
        <v>161</v>
      </c>
      <c r="AC30" s="9">
        <v>148</v>
      </c>
      <c r="AD30" s="9">
        <v>166</v>
      </c>
      <c r="AE30" s="9">
        <v>67</v>
      </c>
      <c r="AF30" s="9">
        <v>183</v>
      </c>
      <c r="AG30" s="9">
        <v>75</v>
      </c>
    </row>
    <row r="31" spans="1:33" s="6" customFormat="1" ht="30" customHeight="1">
      <c r="A31" s="5"/>
      <c r="B31" s="63" t="s">
        <v>180</v>
      </c>
      <c r="C31" s="10">
        <v>5</v>
      </c>
      <c r="D31" s="8">
        <v>42</v>
      </c>
      <c r="E31" s="11">
        <v>-37</v>
      </c>
      <c r="F31" s="9">
        <v>0</v>
      </c>
      <c r="G31" s="9">
        <v>0</v>
      </c>
      <c r="H31" s="8">
        <v>0</v>
      </c>
      <c r="I31" s="9">
        <v>0</v>
      </c>
      <c r="J31" s="9">
        <v>0</v>
      </c>
      <c r="K31" s="8">
        <v>0</v>
      </c>
      <c r="L31" s="9">
        <v>0</v>
      </c>
      <c r="M31" s="9">
        <v>0</v>
      </c>
      <c r="N31" s="9">
        <v>0</v>
      </c>
      <c r="O31" s="9">
        <v>0</v>
      </c>
      <c r="P31" s="8">
        <v>0</v>
      </c>
      <c r="Q31" s="5"/>
      <c r="R31" s="18" t="s">
        <v>180</v>
      </c>
      <c r="S31" s="8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5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</row>
    <row r="32" spans="1:33" s="6" customFormat="1" ht="56.25">
      <c r="A32" s="62" t="s">
        <v>22</v>
      </c>
      <c r="B32" s="61" t="s">
        <v>187</v>
      </c>
      <c r="C32" s="39">
        <v>1</v>
      </c>
      <c r="D32" s="8">
        <v>2</v>
      </c>
      <c r="E32" s="41">
        <v>-1</v>
      </c>
      <c r="F32" s="42">
        <v>0</v>
      </c>
      <c r="G32" s="42">
        <v>0</v>
      </c>
      <c r="H32" s="40">
        <v>0</v>
      </c>
      <c r="I32" s="42">
        <v>0</v>
      </c>
      <c r="J32" s="42">
        <v>0</v>
      </c>
      <c r="K32" s="40">
        <v>0</v>
      </c>
      <c r="L32" s="42">
        <v>0</v>
      </c>
      <c r="M32" s="42">
        <v>0</v>
      </c>
      <c r="N32" s="42">
        <v>0</v>
      </c>
      <c r="O32" s="42">
        <v>0</v>
      </c>
      <c r="P32" s="40">
        <v>0</v>
      </c>
      <c r="Q32" s="62" t="s">
        <v>22</v>
      </c>
      <c r="R32" s="38" t="s">
        <v>187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1</v>
      </c>
    </row>
    <row r="33" spans="1:33" s="6" customFormat="1" ht="30.75" customHeight="1">
      <c r="A33" s="4"/>
      <c r="B33" s="19" t="s">
        <v>179</v>
      </c>
      <c r="C33" s="10">
        <v>62</v>
      </c>
      <c r="D33" s="8">
        <v>61</v>
      </c>
      <c r="E33" s="11">
        <v>1</v>
      </c>
      <c r="F33" s="9">
        <v>0</v>
      </c>
      <c r="G33" s="9">
        <v>0</v>
      </c>
      <c r="H33" s="8">
        <v>0</v>
      </c>
      <c r="I33" s="9">
        <v>27</v>
      </c>
      <c r="J33" s="9">
        <v>9</v>
      </c>
      <c r="K33" s="8">
        <v>36</v>
      </c>
      <c r="L33" s="9">
        <v>11</v>
      </c>
      <c r="M33" s="9">
        <v>2</v>
      </c>
      <c r="N33" s="9">
        <v>0</v>
      </c>
      <c r="O33" s="9">
        <v>2</v>
      </c>
      <c r="P33" s="8">
        <v>2</v>
      </c>
      <c r="Q33" s="4"/>
      <c r="R33" s="18" t="s">
        <v>179</v>
      </c>
      <c r="S33" s="8">
        <v>0</v>
      </c>
      <c r="T33" s="9">
        <v>0</v>
      </c>
      <c r="U33" s="9">
        <v>0</v>
      </c>
      <c r="V33" s="9">
        <v>0</v>
      </c>
      <c r="W33" s="9">
        <v>2</v>
      </c>
      <c r="X33" s="9">
        <v>0</v>
      </c>
      <c r="Y33" s="9">
        <v>0</v>
      </c>
      <c r="Z33" s="9">
        <v>0</v>
      </c>
      <c r="AA33" s="9">
        <v>2</v>
      </c>
      <c r="AB33" s="9">
        <v>0</v>
      </c>
      <c r="AC33" s="9">
        <v>0</v>
      </c>
      <c r="AD33" s="9">
        <v>2</v>
      </c>
      <c r="AE33" s="9">
        <v>0</v>
      </c>
      <c r="AF33" s="9">
        <v>1</v>
      </c>
      <c r="AG33" s="9">
        <v>4</v>
      </c>
    </row>
    <row r="34" spans="1:33" s="54" customFormat="1" ht="30" customHeight="1" thickBot="1">
      <c r="A34" s="56"/>
      <c r="B34" s="19" t="s">
        <v>180</v>
      </c>
      <c r="C34" s="92">
        <v>1</v>
      </c>
      <c r="D34" s="93">
        <v>1</v>
      </c>
      <c r="E34" s="94">
        <v>0</v>
      </c>
      <c r="F34" s="9">
        <v>0</v>
      </c>
      <c r="G34" s="9">
        <v>0</v>
      </c>
      <c r="H34" s="95">
        <v>0</v>
      </c>
      <c r="I34" s="9">
        <v>0</v>
      </c>
      <c r="J34" s="9">
        <v>0</v>
      </c>
      <c r="K34" s="95">
        <v>0</v>
      </c>
      <c r="L34" s="9">
        <v>0</v>
      </c>
      <c r="M34" s="9">
        <v>0</v>
      </c>
      <c r="N34" s="9">
        <v>0</v>
      </c>
      <c r="O34" s="9">
        <v>0</v>
      </c>
      <c r="P34" s="95">
        <v>0</v>
      </c>
      <c r="Q34" s="56"/>
      <c r="R34" s="18" t="s">
        <v>180</v>
      </c>
      <c r="S34" s="8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1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  <mergeCell ref="D4:D5"/>
    <mergeCell ref="E4:E5"/>
    <mergeCell ref="W4:W5"/>
    <mergeCell ref="X4:X5"/>
    <mergeCell ref="AA4:AA5"/>
    <mergeCell ref="V4:V5"/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sqref="A1:K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554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36" t="s">
        <v>473</v>
      </c>
      <c r="M1" s="24"/>
      <c r="N1" s="24"/>
      <c r="O1" s="24"/>
      <c r="P1" s="24"/>
      <c r="Q1" s="262" t="str">
        <f>A1</f>
        <v>TABELA 36. UCZESTNICTWO W DZIAŁANIACH REALIZOWANYCH W RAMACH PROJEKTÓW WSPÓŁFINANSOWANYCH Z EFS W LISTOPADZIE</v>
      </c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0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230" t="s">
        <v>12</v>
      </c>
      <c r="B6" s="64" t="s">
        <v>256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9"/>
      <c r="Q6" s="230" t="s">
        <v>12</v>
      </c>
      <c r="R6" s="64" t="s">
        <v>256</v>
      </c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  <c r="AD6" s="122"/>
      <c r="AE6" s="122"/>
      <c r="AF6" s="122"/>
      <c r="AG6" s="9"/>
    </row>
    <row r="7" spans="1:33" s="6" customFormat="1" ht="30" customHeight="1">
      <c r="A7" s="233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33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33"/>
      <c r="B8" s="18" t="s">
        <v>194</v>
      </c>
      <c r="C8" s="10">
        <v>267</v>
      </c>
      <c r="D8" s="8">
        <v>232</v>
      </c>
      <c r="E8" s="27">
        <v>35</v>
      </c>
      <c r="F8" s="9">
        <v>11</v>
      </c>
      <c r="G8" s="8">
        <v>2</v>
      </c>
      <c r="H8" s="8">
        <v>13</v>
      </c>
      <c r="I8" s="8">
        <v>2</v>
      </c>
      <c r="J8" s="8">
        <v>0</v>
      </c>
      <c r="K8" s="8">
        <v>2</v>
      </c>
      <c r="L8" s="8">
        <v>40</v>
      </c>
      <c r="M8" s="8">
        <v>0</v>
      </c>
      <c r="N8" s="8">
        <v>38</v>
      </c>
      <c r="O8" s="8">
        <v>22</v>
      </c>
      <c r="P8" s="8">
        <v>60</v>
      </c>
      <c r="Q8" s="233"/>
      <c r="R8" s="18" t="s">
        <v>194</v>
      </c>
      <c r="S8" s="8">
        <v>13</v>
      </c>
      <c r="T8" s="8">
        <v>15</v>
      </c>
      <c r="U8" s="8">
        <v>15</v>
      </c>
      <c r="V8" s="8">
        <v>26</v>
      </c>
      <c r="W8" s="8">
        <v>13</v>
      </c>
      <c r="X8" s="8">
        <v>0</v>
      </c>
      <c r="Y8" s="8">
        <v>3</v>
      </c>
      <c r="Z8" s="8">
        <v>26</v>
      </c>
      <c r="AA8" s="8">
        <v>7</v>
      </c>
      <c r="AB8" s="8">
        <v>1</v>
      </c>
      <c r="AC8" s="8">
        <v>1</v>
      </c>
      <c r="AD8" s="8">
        <v>9</v>
      </c>
      <c r="AE8" s="8">
        <v>1</v>
      </c>
      <c r="AF8" s="8">
        <v>5</v>
      </c>
      <c r="AG8" s="8">
        <v>17</v>
      </c>
    </row>
    <row r="9" spans="1:33" s="157" customFormat="1" ht="30" customHeight="1">
      <c r="A9" s="233"/>
      <c r="B9" s="156" t="s">
        <v>195</v>
      </c>
      <c r="C9" s="10">
        <v>138</v>
      </c>
      <c r="D9" s="8">
        <v>122</v>
      </c>
      <c r="E9" s="27">
        <v>16</v>
      </c>
      <c r="F9" s="9">
        <v>9</v>
      </c>
      <c r="G9" s="8">
        <v>2</v>
      </c>
      <c r="H9" s="8">
        <v>11</v>
      </c>
      <c r="I9" s="8">
        <v>0</v>
      </c>
      <c r="J9" s="8">
        <v>0</v>
      </c>
      <c r="K9" s="8">
        <v>0</v>
      </c>
      <c r="L9" s="8">
        <v>31</v>
      </c>
      <c r="M9" s="8">
        <v>0</v>
      </c>
      <c r="N9" s="8">
        <v>27</v>
      </c>
      <c r="O9" s="8">
        <v>9</v>
      </c>
      <c r="P9" s="8">
        <v>36</v>
      </c>
      <c r="Q9" s="233"/>
      <c r="R9" s="156" t="s">
        <v>195</v>
      </c>
      <c r="S9" s="8">
        <v>6</v>
      </c>
      <c r="T9" s="8">
        <v>6</v>
      </c>
      <c r="U9" s="8">
        <v>5</v>
      </c>
      <c r="V9" s="8">
        <v>8</v>
      </c>
      <c r="W9" s="8">
        <v>9</v>
      </c>
      <c r="X9" s="8">
        <v>0</v>
      </c>
      <c r="Y9" s="8">
        <v>2</v>
      </c>
      <c r="Z9" s="8">
        <v>11</v>
      </c>
      <c r="AA9" s="8">
        <v>0</v>
      </c>
      <c r="AB9" s="8">
        <v>0</v>
      </c>
      <c r="AC9" s="8">
        <v>0</v>
      </c>
      <c r="AD9" s="8">
        <v>4</v>
      </c>
      <c r="AE9" s="8">
        <v>0</v>
      </c>
      <c r="AF9" s="8">
        <v>2</v>
      </c>
      <c r="AG9" s="8">
        <v>7</v>
      </c>
    </row>
    <row r="10" spans="1:33" s="6" customFormat="1" ht="30" customHeight="1">
      <c r="A10" s="233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33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33"/>
      <c r="B11" s="19" t="s">
        <v>194</v>
      </c>
      <c r="C11" s="10">
        <v>10079</v>
      </c>
      <c r="D11" s="8">
        <v>9812</v>
      </c>
      <c r="E11" s="11">
        <v>267</v>
      </c>
      <c r="F11" s="9">
        <v>765</v>
      </c>
      <c r="G11" s="8">
        <v>311</v>
      </c>
      <c r="H11" s="8">
        <v>1076</v>
      </c>
      <c r="I11" s="8">
        <v>531</v>
      </c>
      <c r="J11" s="8">
        <v>204</v>
      </c>
      <c r="K11" s="8">
        <v>735</v>
      </c>
      <c r="L11" s="8">
        <v>494</v>
      </c>
      <c r="M11" s="8">
        <v>513</v>
      </c>
      <c r="N11" s="8">
        <v>847</v>
      </c>
      <c r="O11" s="8">
        <v>689</v>
      </c>
      <c r="P11" s="8">
        <v>1536</v>
      </c>
      <c r="Q11" s="233"/>
      <c r="R11" s="18" t="s">
        <v>194</v>
      </c>
      <c r="S11" s="8">
        <v>401</v>
      </c>
      <c r="T11" s="8">
        <v>326</v>
      </c>
      <c r="U11" s="8">
        <v>457</v>
      </c>
      <c r="V11" s="8">
        <v>244</v>
      </c>
      <c r="W11" s="8">
        <v>1059</v>
      </c>
      <c r="X11" s="8">
        <v>273</v>
      </c>
      <c r="Y11" s="8">
        <v>291</v>
      </c>
      <c r="Z11" s="8">
        <v>396</v>
      </c>
      <c r="AA11" s="8">
        <v>311</v>
      </c>
      <c r="AB11" s="8">
        <v>254</v>
      </c>
      <c r="AC11" s="8">
        <v>341</v>
      </c>
      <c r="AD11" s="8">
        <v>445</v>
      </c>
      <c r="AE11" s="8">
        <v>299</v>
      </c>
      <c r="AF11" s="8">
        <v>203</v>
      </c>
      <c r="AG11" s="8">
        <v>425</v>
      </c>
    </row>
    <row r="12" spans="1:33" s="6" customFormat="1" ht="30" customHeight="1">
      <c r="A12" s="231"/>
      <c r="B12" s="18" t="s">
        <v>195</v>
      </c>
      <c r="C12" s="10">
        <v>5815</v>
      </c>
      <c r="D12" s="8">
        <v>5677</v>
      </c>
      <c r="E12" s="11">
        <v>138</v>
      </c>
      <c r="F12" s="9">
        <v>402</v>
      </c>
      <c r="G12" s="8">
        <v>185</v>
      </c>
      <c r="H12" s="8">
        <v>587</v>
      </c>
      <c r="I12" s="8">
        <v>260</v>
      </c>
      <c r="J12" s="8">
        <v>112</v>
      </c>
      <c r="K12" s="8">
        <v>372</v>
      </c>
      <c r="L12" s="8">
        <v>258</v>
      </c>
      <c r="M12" s="8">
        <v>260</v>
      </c>
      <c r="N12" s="8">
        <v>473</v>
      </c>
      <c r="O12" s="8">
        <v>394</v>
      </c>
      <c r="P12" s="8">
        <v>867</v>
      </c>
      <c r="Q12" s="231"/>
      <c r="R12" s="18" t="s">
        <v>195</v>
      </c>
      <c r="S12" s="8">
        <v>217</v>
      </c>
      <c r="T12" s="8">
        <v>250</v>
      </c>
      <c r="U12" s="8">
        <v>274</v>
      </c>
      <c r="V12" s="8">
        <v>138</v>
      </c>
      <c r="W12" s="8">
        <v>653</v>
      </c>
      <c r="X12" s="8">
        <v>159</v>
      </c>
      <c r="Y12" s="8">
        <v>195</v>
      </c>
      <c r="Z12" s="8">
        <v>198</v>
      </c>
      <c r="AA12" s="8">
        <v>169</v>
      </c>
      <c r="AB12" s="8">
        <v>178</v>
      </c>
      <c r="AC12" s="8">
        <v>197</v>
      </c>
      <c r="AD12" s="8">
        <v>332</v>
      </c>
      <c r="AE12" s="8">
        <v>154</v>
      </c>
      <c r="AF12" s="8">
        <v>114</v>
      </c>
      <c r="AG12" s="8">
        <v>243</v>
      </c>
    </row>
    <row r="13" spans="1:33" s="6" customFormat="1" ht="30" customHeight="1">
      <c r="A13" s="230" t="s">
        <v>188</v>
      </c>
      <c r="B13" s="64" t="s">
        <v>198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9"/>
      <c r="Q13" s="230" t="s">
        <v>188</v>
      </c>
      <c r="R13" s="64" t="s">
        <v>198</v>
      </c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122"/>
      <c r="AG13" s="9"/>
    </row>
    <row r="14" spans="1:33" s="6" customFormat="1" ht="30" customHeight="1">
      <c r="A14" s="233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33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33"/>
      <c r="B15" s="19" t="s">
        <v>194</v>
      </c>
      <c r="C15" s="10">
        <v>262</v>
      </c>
      <c r="D15" s="8">
        <v>232</v>
      </c>
      <c r="E15" s="11">
        <v>30</v>
      </c>
      <c r="F15" s="9">
        <v>11</v>
      </c>
      <c r="G15" s="8">
        <v>2</v>
      </c>
      <c r="H15" s="8">
        <v>13</v>
      </c>
      <c r="I15" s="8">
        <v>2</v>
      </c>
      <c r="J15" s="8">
        <v>0</v>
      </c>
      <c r="K15" s="8">
        <v>2</v>
      </c>
      <c r="L15" s="8">
        <v>40</v>
      </c>
      <c r="M15" s="8">
        <v>0</v>
      </c>
      <c r="N15" s="8">
        <v>38</v>
      </c>
      <c r="O15" s="8">
        <v>22</v>
      </c>
      <c r="P15" s="8">
        <v>60</v>
      </c>
      <c r="Q15" s="233"/>
      <c r="R15" s="18" t="s">
        <v>194</v>
      </c>
      <c r="S15" s="8">
        <v>13</v>
      </c>
      <c r="T15" s="8">
        <v>15</v>
      </c>
      <c r="U15" s="8">
        <v>15</v>
      </c>
      <c r="V15" s="8">
        <v>26</v>
      </c>
      <c r="W15" s="8">
        <v>13</v>
      </c>
      <c r="X15" s="8">
        <v>0</v>
      </c>
      <c r="Y15" s="8">
        <v>3</v>
      </c>
      <c r="Z15" s="8">
        <v>26</v>
      </c>
      <c r="AA15" s="8">
        <v>7</v>
      </c>
      <c r="AB15" s="8">
        <v>1</v>
      </c>
      <c r="AC15" s="8">
        <v>1</v>
      </c>
      <c r="AD15" s="8">
        <v>9</v>
      </c>
      <c r="AE15" s="8">
        <v>1</v>
      </c>
      <c r="AF15" s="8">
        <v>0</v>
      </c>
      <c r="AG15" s="8">
        <v>17</v>
      </c>
    </row>
    <row r="16" spans="1:33" s="6" customFormat="1" ht="30" customHeight="1">
      <c r="A16" s="233"/>
      <c r="B16" s="19" t="s">
        <v>195</v>
      </c>
      <c r="C16" s="10">
        <v>136</v>
      </c>
      <c r="D16" s="8">
        <v>122</v>
      </c>
      <c r="E16" s="11">
        <v>14</v>
      </c>
      <c r="F16" s="9">
        <v>9</v>
      </c>
      <c r="G16" s="8">
        <v>2</v>
      </c>
      <c r="H16" s="8">
        <v>11</v>
      </c>
      <c r="I16" s="8">
        <v>0</v>
      </c>
      <c r="J16" s="8">
        <v>0</v>
      </c>
      <c r="K16" s="8">
        <v>0</v>
      </c>
      <c r="L16" s="8">
        <v>31</v>
      </c>
      <c r="M16" s="8">
        <v>0</v>
      </c>
      <c r="N16" s="8">
        <v>27</v>
      </c>
      <c r="O16" s="8">
        <v>9</v>
      </c>
      <c r="P16" s="8">
        <v>36</v>
      </c>
      <c r="Q16" s="233"/>
      <c r="R16" s="18" t="s">
        <v>195</v>
      </c>
      <c r="S16" s="8">
        <v>6</v>
      </c>
      <c r="T16" s="8">
        <v>6</v>
      </c>
      <c r="U16" s="8">
        <v>5</v>
      </c>
      <c r="V16" s="8">
        <v>8</v>
      </c>
      <c r="W16" s="8">
        <v>9</v>
      </c>
      <c r="X16" s="8">
        <v>0</v>
      </c>
      <c r="Y16" s="8">
        <v>2</v>
      </c>
      <c r="Z16" s="8">
        <v>11</v>
      </c>
      <c r="AA16" s="8">
        <v>0</v>
      </c>
      <c r="AB16" s="8">
        <v>0</v>
      </c>
      <c r="AC16" s="8">
        <v>0</v>
      </c>
      <c r="AD16" s="8">
        <v>4</v>
      </c>
      <c r="AE16" s="8">
        <v>0</v>
      </c>
      <c r="AF16" s="8">
        <v>0</v>
      </c>
      <c r="AG16" s="8">
        <v>7</v>
      </c>
    </row>
    <row r="17" spans="1:33" s="6" customFormat="1" ht="30" customHeight="1">
      <c r="A17" s="233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33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33"/>
      <c r="B18" s="18" t="s">
        <v>194</v>
      </c>
      <c r="C18" s="10">
        <v>10074</v>
      </c>
      <c r="D18" s="8">
        <v>9812</v>
      </c>
      <c r="E18" s="11">
        <v>262</v>
      </c>
      <c r="F18" s="9">
        <v>765</v>
      </c>
      <c r="G18" s="8">
        <v>311</v>
      </c>
      <c r="H18" s="8">
        <v>1076</v>
      </c>
      <c r="I18" s="8">
        <v>531</v>
      </c>
      <c r="J18" s="8">
        <v>204</v>
      </c>
      <c r="K18" s="8">
        <v>735</v>
      </c>
      <c r="L18" s="8">
        <v>494</v>
      </c>
      <c r="M18" s="8">
        <v>513</v>
      </c>
      <c r="N18" s="8">
        <v>847</v>
      </c>
      <c r="O18" s="8">
        <v>689</v>
      </c>
      <c r="P18" s="8">
        <v>1536</v>
      </c>
      <c r="Q18" s="233"/>
      <c r="R18" s="18" t="s">
        <v>194</v>
      </c>
      <c r="S18" s="8">
        <v>401</v>
      </c>
      <c r="T18" s="8">
        <v>326</v>
      </c>
      <c r="U18" s="8">
        <v>457</v>
      </c>
      <c r="V18" s="8">
        <v>244</v>
      </c>
      <c r="W18" s="8">
        <v>1059</v>
      </c>
      <c r="X18" s="8">
        <v>273</v>
      </c>
      <c r="Y18" s="8">
        <v>291</v>
      </c>
      <c r="Z18" s="8">
        <v>396</v>
      </c>
      <c r="AA18" s="8">
        <v>311</v>
      </c>
      <c r="AB18" s="8">
        <v>254</v>
      </c>
      <c r="AC18" s="8">
        <v>341</v>
      </c>
      <c r="AD18" s="8">
        <v>445</v>
      </c>
      <c r="AE18" s="8">
        <v>299</v>
      </c>
      <c r="AF18" s="8">
        <v>198</v>
      </c>
      <c r="AG18" s="8">
        <v>425</v>
      </c>
    </row>
    <row r="19" spans="1:33" s="6" customFormat="1" ht="30" customHeight="1">
      <c r="A19" s="231"/>
      <c r="B19" s="19" t="s">
        <v>195</v>
      </c>
      <c r="C19" s="10">
        <v>5813</v>
      </c>
      <c r="D19" s="8">
        <v>5677</v>
      </c>
      <c r="E19" s="11">
        <v>136</v>
      </c>
      <c r="F19" s="9">
        <v>402</v>
      </c>
      <c r="G19" s="8">
        <v>185</v>
      </c>
      <c r="H19" s="8">
        <v>587</v>
      </c>
      <c r="I19" s="8">
        <v>260</v>
      </c>
      <c r="J19" s="8">
        <v>112</v>
      </c>
      <c r="K19" s="8">
        <v>372</v>
      </c>
      <c r="L19" s="8">
        <v>258</v>
      </c>
      <c r="M19" s="8">
        <v>260</v>
      </c>
      <c r="N19" s="8">
        <v>473</v>
      </c>
      <c r="O19" s="8">
        <v>394</v>
      </c>
      <c r="P19" s="8">
        <v>867</v>
      </c>
      <c r="Q19" s="231"/>
      <c r="R19" s="18" t="s">
        <v>195</v>
      </c>
      <c r="S19" s="8">
        <v>217</v>
      </c>
      <c r="T19" s="8">
        <v>250</v>
      </c>
      <c r="U19" s="8">
        <v>274</v>
      </c>
      <c r="V19" s="8">
        <v>138</v>
      </c>
      <c r="W19" s="8">
        <v>653</v>
      </c>
      <c r="X19" s="8">
        <v>159</v>
      </c>
      <c r="Y19" s="8">
        <v>195</v>
      </c>
      <c r="Z19" s="8">
        <v>198</v>
      </c>
      <c r="AA19" s="8">
        <v>169</v>
      </c>
      <c r="AB19" s="8">
        <v>178</v>
      </c>
      <c r="AC19" s="8">
        <v>197</v>
      </c>
      <c r="AD19" s="8">
        <v>332</v>
      </c>
      <c r="AE19" s="8">
        <v>154</v>
      </c>
      <c r="AF19" s="8">
        <v>112</v>
      </c>
      <c r="AG19" s="8">
        <v>243</v>
      </c>
    </row>
    <row r="20" spans="1:33" s="6" customFormat="1" ht="30" customHeight="1">
      <c r="A20" s="230" t="s">
        <v>189</v>
      </c>
      <c r="B20" s="64" t="s">
        <v>197</v>
      </c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9"/>
      <c r="Q20" s="230" t="s">
        <v>189</v>
      </c>
      <c r="R20" s="64" t="s">
        <v>197</v>
      </c>
      <c r="S20" s="122"/>
      <c r="T20" s="122"/>
      <c r="U20" s="122"/>
      <c r="V20" s="122"/>
      <c r="W20" s="122"/>
      <c r="X20" s="122"/>
      <c r="Y20" s="122"/>
      <c r="Z20" s="122"/>
      <c r="AA20" s="122"/>
      <c r="AB20" s="122"/>
      <c r="AC20" s="122"/>
      <c r="AD20" s="122"/>
      <c r="AE20" s="122"/>
      <c r="AF20" s="122"/>
      <c r="AG20" s="9"/>
    </row>
    <row r="21" spans="1:33" s="6" customFormat="1" ht="30" customHeight="1">
      <c r="A21" s="233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33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33"/>
      <c r="B22" s="18" t="s">
        <v>194</v>
      </c>
      <c r="C22" s="10">
        <v>5</v>
      </c>
      <c r="D22" s="8">
        <v>0</v>
      </c>
      <c r="E22" s="11">
        <v>5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33"/>
      <c r="R22" s="18" t="s">
        <v>194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5</v>
      </c>
      <c r="AG22" s="8">
        <v>0</v>
      </c>
    </row>
    <row r="23" spans="1:33" s="6" customFormat="1" ht="30" customHeight="1">
      <c r="A23" s="233"/>
      <c r="B23" s="19" t="s">
        <v>195</v>
      </c>
      <c r="C23" s="10">
        <v>2</v>
      </c>
      <c r="D23" s="8">
        <v>0</v>
      </c>
      <c r="E23" s="11">
        <v>2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3"/>
      <c r="R23" s="18" t="s">
        <v>195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2</v>
      </c>
      <c r="AG23" s="8">
        <v>0</v>
      </c>
    </row>
    <row r="24" spans="1:33" s="6" customFormat="1" ht="30" customHeight="1">
      <c r="A24" s="233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7"/>
      <c r="Q24" s="233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33"/>
      <c r="B25" s="19" t="s">
        <v>194</v>
      </c>
      <c r="C25" s="10">
        <v>5</v>
      </c>
      <c r="D25" s="8">
        <v>0</v>
      </c>
      <c r="E25" s="11">
        <v>5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3"/>
      <c r="R25" s="18" t="s">
        <v>194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5</v>
      </c>
      <c r="AG25" s="8">
        <v>0</v>
      </c>
    </row>
    <row r="26" spans="1:33" s="6" customFormat="1" ht="30" customHeight="1" thickBot="1">
      <c r="A26" s="231"/>
      <c r="B26" s="18" t="s">
        <v>195</v>
      </c>
      <c r="C26" s="12">
        <v>2</v>
      </c>
      <c r="D26" s="13">
        <v>0</v>
      </c>
      <c r="E26" s="14">
        <v>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1"/>
      <c r="R26" s="18" t="s">
        <v>195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2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sqref="A1:I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553</v>
      </c>
      <c r="B1" s="262"/>
      <c r="C1" s="262"/>
      <c r="D1" s="262"/>
      <c r="E1" s="262"/>
      <c r="F1" s="262"/>
      <c r="G1" s="262"/>
      <c r="H1" s="262"/>
      <c r="I1" s="262"/>
      <c r="J1" s="36" t="s">
        <v>473</v>
      </c>
      <c r="K1" s="24"/>
      <c r="L1" s="24"/>
      <c r="M1" s="24"/>
      <c r="N1" s="24"/>
      <c r="O1" s="24"/>
      <c r="P1" s="24"/>
      <c r="Q1" s="262" t="str">
        <f>A1</f>
        <v>TABELA 37. BEZROBOTNI, DLA KTÓRYCH USTALONO PROFIL POMOCY W LISTOPADZIE</v>
      </c>
      <c r="R1" s="262"/>
      <c r="S1" s="262"/>
      <c r="T1" s="262"/>
      <c r="U1" s="262"/>
      <c r="V1" s="262"/>
      <c r="W1" s="262"/>
      <c r="X1" s="262"/>
      <c r="Y1" s="262"/>
      <c r="Z1" s="36" t="s">
        <v>474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2.1" customHeight="1">
      <c r="A6" s="271" t="s">
        <v>12</v>
      </c>
      <c r="B6" s="38" t="s">
        <v>199</v>
      </c>
      <c r="C6" s="39">
        <v>12238</v>
      </c>
      <c r="D6" s="203">
        <v>12183</v>
      </c>
      <c r="E6" s="112">
        <v>55</v>
      </c>
      <c r="F6" s="42">
        <v>1091</v>
      </c>
      <c r="G6" s="40">
        <v>415</v>
      </c>
      <c r="H6" s="40">
        <v>1506</v>
      </c>
      <c r="I6" s="40">
        <v>751</v>
      </c>
      <c r="J6" s="40">
        <v>337</v>
      </c>
      <c r="K6" s="40">
        <v>1088</v>
      </c>
      <c r="L6" s="40">
        <v>720</v>
      </c>
      <c r="M6" s="40">
        <v>607</v>
      </c>
      <c r="N6" s="40">
        <v>758</v>
      </c>
      <c r="O6" s="40">
        <v>548</v>
      </c>
      <c r="P6" s="40">
        <v>1306</v>
      </c>
      <c r="Q6" s="271" t="s">
        <v>12</v>
      </c>
      <c r="R6" s="38" t="s">
        <v>199</v>
      </c>
      <c r="S6" s="40">
        <v>463</v>
      </c>
      <c r="T6" s="40">
        <v>539</v>
      </c>
      <c r="U6" s="40">
        <v>386</v>
      </c>
      <c r="V6" s="40">
        <v>283</v>
      </c>
      <c r="W6" s="40">
        <v>1131</v>
      </c>
      <c r="X6" s="40">
        <v>682</v>
      </c>
      <c r="Y6" s="40">
        <v>311</v>
      </c>
      <c r="Z6" s="40">
        <v>495</v>
      </c>
      <c r="AA6" s="40">
        <v>322</v>
      </c>
      <c r="AB6" s="40">
        <v>341</v>
      </c>
      <c r="AC6" s="40">
        <v>322</v>
      </c>
      <c r="AD6" s="40">
        <v>605</v>
      </c>
      <c r="AE6" s="40">
        <v>366</v>
      </c>
      <c r="AF6" s="40">
        <v>253</v>
      </c>
      <c r="AG6" s="40">
        <v>512</v>
      </c>
    </row>
    <row r="7" spans="1:33" s="6" customFormat="1" ht="32.1" customHeight="1">
      <c r="A7" s="276"/>
      <c r="B7" s="19" t="s">
        <v>148</v>
      </c>
      <c r="C7" s="10">
        <v>6112</v>
      </c>
      <c r="D7" s="168">
        <v>6269</v>
      </c>
      <c r="E7" s="27">
        <v>-157</v>
      </c>
      <c r="F7" s="9">
        <v>564</v>
      </c>
      <c r="G7" s="8">
        <v>191</v>
      </c>
      <c r="H7" s="8">
        <v>755</v>
      </c>
      <c r="I7" s="8">
        <v>363</v>
      </c>
      <c r="J7" s="8">
        <v>179</v>
      </c>
      <c r="K7" s="8">
        <v>542</v>
      </c>
      <c r="L7" s="8">
        <v>375</v>
      </c>
      <c r="M7" s="8">
        <v>296</v>
      </c>
      <c r="N7" s="8">
        <v>358</v>
      </c>
      <c r="O7" s="8">
        <v>241</v>
      </c>
      <c r="P7" s="8">
        <v>599</v>
      </c>
      <c r="Q7" s="276"/>
      <c r="R7" s="18" t="s">
        <v>148</v>
      </c>
      <c r="S7" s="8">
        <v>204</v>
      </c>
      <c r="T7" s="8">
        <v>292</v>
      </c>
      <c r="U7" s="8">
        <v>188</v>
      </c>
      <c r="V7" s="8">
        <v>126</v>
      </c>
      <c r="W7" s="8">
        <v>600</v>
      </c>
      <c r="X7" s="8">
        <v>339</v>
      </c>
      <c r="Y7" s="8">
        <v>161</v>
      </c>
      <c r="Z7" s="8">
        <v>231</v>
      </c>
      <c r="AA7" s="8">
        <v>156</v>
      </c>
      <c r="AB7" s="8">
        <v>180</v>
      </c>
      <c r="AC7" s="8">
        <v>140</v>
      </c>
      <c r="AD7" s="8">
        <v>340</v>
      </c>
      <c r="AE7" s="8">
        <v>177</v>
      </c>
      <c r="AF7" s="8">
        <v>128</v>
      </c>
      <c r="AG7" s="8">
        <v>283</v>
      </c>
    </row>
    <row r="8" spans="1:33" s="6" customFormat="1" ht="32.1" customHeight="1">
      <c r="A8" s="276"/>
      <c r="B8" s="18" t="s">
        <v>200</v>
      </c>
      <c r="C8" s="10">
        <v>147674</v>
      </c>
      <c r="D8" s="168">
        <v>135436</v>
      </c>
      <c r="E8" s="27">
        <v>12238</v>
      </c>
      <c r="F8" s="9">
        <v>14272</v>
      </c>
      <c r="G8" s="8">
        <v>5661</v>
      </c>
      <c r="H8" s="8">
        <v>19933</v>
      </c>
      <c r="I8" s="8">
        <v>8280</v>
      </c>
      <c r="J8" s="8">
        <v>4063</v>
      </c>
      <c r="K8" s="8">
        <v>12343</v>
      </c>
      <c r="L8" s="8">
        <v>8953</v>
      </c>
      <c r="M8" s="8">
        <v>7684</v>
      </c>
      <c r="N8" s="8">
        <v>10716</v>
      </c>
      <c r="O8" s="8">
        <v>9355</v>
      </c>
      <c r="P8" s="8">
        <v>20071</v>
      </c>
      <c r="Q8" s="276"/>
      <c r="R8" s="18" t="s">
        <v>200</v>
      </c>
      <c r="S8" s="8">
        <v>4475</v>
      </c>
      <c r="T8" s="8">
        <v>5121</v>
      </c>
      <c r="U8" s="8">
        <v>4270</v>
      </c>
      <c r="V8" s="8">
        <v>4182</v>
      </c>
      <c r="W8" s="8">
        <v>13323</v>
      </c>
      <c r="X8" s="8">
        <v>7096</v>
      </c>
      <c r="Y8" s="8">
        <v>3793</v>
      </c>
      <c r="Z8" s="8">
        <v>6307</v>
      </c>
      <c r="AA8" s="8">
        <v>4064</v>
      </c>
      <c r="AB8" s="8">
        <v>3594</v>
      </c>
      <c r="AC8" s="8">
        <v>3933</v>
      </c>
      <c r="AD8" s="8">
        <v>5936</v>
      </c>
      <c r="AE8" s="8">
        <v>3834</v>
      </c>
      <c r="AF8" s="8">
        <v>3206</v>
      </c>
      <c r="AG8" s="8">
        <v>5556</v>
      </c>
    </row>
    <row r="9" spans="1:33" s="157" customFormat="1" ht="32.1" customHeight="1">
      <c r="A9" s="272"/>
      <c r="B9" s="156" t="s">
        <v>148</v>
      </c>
      <c r="C9" s="10">
        <v>77317</v>
      </c>
      <c r="D9" s="168">
        <v>71205</v>
      </c>
      <c r="E9" s="27">
        <v>6112</v>
      </c>
      <c r="F9" s="9">
        <v>7279</v>
      </c>
      <c r="G9" s="8">
        <v>2951</v>
      </c>
      <c r="H9" s="8">
        <v>10230</v>
      </c>
      <c r="I9" s="8">
        <v>4132</v>
      </c>
      <c r="J9" s="8">
        <v>2213</v>
      </c>
      <c r="K9" s="8">
        <v>6345</v>
      </c>
      <c r="L9" s="8">
        <v>4595</v>
      </c>
      <c r="M9" s="8">
        <v>4036</v>
      </c>
      <c r="N9" s="8">
        <v>5473</v>
      </c>
      <c r="O9" s="8">
        <v>4779</v>
      </c>
      <c r="P9" s="8">
        <v>10252</v>
      </c>
      <c r="Q9" s="272"/>
      <c r="R9" s="156" t="s">
        <v>148</v>
      </c>
      <c r="S9" s="8">
        <v>2146</v>
      </c>
      <c r="T9" s="8">
        <v>2854</v>
      </c>
      <c r="U9" s="8">
        <v>2318</v>
      </c>
      <c r="V9" s="8">
        <v>2295</v>
      </c>
      <c r="W9" s="8">
        <v>7114</v>
      </c>
      <c r="X9" s="8">
        <v>3601</v>
      </c>
      <c r="Y9" s="8">
        <v>2177</v>
      </c>
      <c r="Z9" s="8">
        <v>3203</v>
      </c>
      <c r="AA9" s="8">
        <v>2122</v>
      </c>
      <c r="AB9" s="8">
        <v>1965</v>
      </c>
      <c r="AC9" s="8">
        <v>2019</v>
      </c>
      <c r="AD9" s="8">
        <v>3254</v>
      </c>
      <c r="AE9" s="8">
        <v>1945</v>
      </c>
      <c r="AF9" s="8">
        <v>1792</v>
      </c>
      <c r="AG9" s="8">
        <v>3054</v>
      </c>
    </row>
    <row r="10" spans="1:33" s="164" customFormat="1" ht="37.5">
      <c r="A10" s="190" t="s">
        <v>17</v>
      </c>
      <c r="B10" s="163" t="s">
        <v>204</v>
      </c>
      <c r="C10" s="189">
        <v>12270</v>
      </c>
      <c r="D10" s="203">
        <v>12223</v>
      </c>
      <c r="E10" s="112">
        <v>47</v>
      </c>
      <c r="F10" s="42">
        <v>1095</v>
      </c>
      <c r="G10" s="40">
        <v>418</v>
      </c>
      <c r="H10" s="40">
        <v>1513</v>
      </c>
      <c r="I10" s="40">
        <v>756</v>
      </c>
      <c r="J10" s="40">
        <v>337</v>
      </c>
      <c r="K10" s="40">
        <v>1093</v>
      </c>
      <c r="L10" s="40">
        <v>722</v>
      </c>
      <c r="M10" s="40">
        <v>610</v>
      </c>
      <c r="N10" s="40">
        <v>762</v>
      </c>
      <c r="O10" s="40">
        <v>548</v>
      </c>
      <c r="P10" s="40">
        <v>1310</v>
      </c>
      <c r="Q10" s="191" t="s">
        <v>17</v>
      </c>
      <c r="R10" s="163" t="s">
        <v>204</v>
      </c>
      <c r="S10" s="40">
        <v>463</v>
      </c>
      <c r="T10" s="40">
        <v>541</v>
      </c>
      <c r="U10" s="40">
        <v>386</v>
      </c>
      <c r="V10" s="40">
        <v>284</v>
      </c>
      <c r="W10" s="40">
        <v>1132</v>
      </c>
      <c r="X10" s="40">
        <v>682</v>
      </c>
      <c r="Y10" s="40">
        <v>314</v>
      </c>
      <c r="Z10" s="40">
        <v>495</v>
      </c>
      <c r="AA10" s="40">
        <v>322</v>
      </c>
      <c r="AB10" s="40">
        <v>343</v>
      </c>
      <c r="AC10" s="40">
        <v>322</v>
      </c>
      <c r="AD10" s="40">
        <v>605</v>
      </c>
      <c r="AE10" s="40">
        <v>367</v>
      </c>
      <c r="AF10" s="40">
        <v>254</v>
      </c>
      <c r="AG10" s="40">
        <v>512</v>
      </c>
    </row>
    <row r="11" spans="1:33" s="6" customFormat="1" ht="32.1" customHeight="1">
      <c r="A11" s="4"/>
      <c r="B11" s="18" t="s">
        <v>148</v>
      </c>
      <c r="C11" s="10">
        <v>6126</v>
      </c>
      <c r="D11" s="168">
        <v>6291</v>
      </c>
      <c r="E11" s="27">
        <v>-165</v>
      </c>
      <c r="F11" s="9">
        <v>566</v>
      </c>
      <c r="G11" s="8">
        <v>193</v>
      </c>
      <c r="H11" s="8">
        <v>759</v>
      </c>
      <c r="I11" s="8">
        <v>368</v>
      </c>
      <c r="J11" s="8">
        <v>179</v>
      </c>
      <c r="K11" s="8">
        <v>547</v>
      </c>
      <c r="L11" s="8">
        <v>376</v>
      </c>
      <c r="M11" s="8">
        <v>297</v>
      </c>
      <c r="N11" s="8">
        <v>358</v>
      </c>
      <c r="O11" s="8">
        <v>241</v>
      </c>
      <c r="P11" s="8">
        <v>599</v>
      </c>
      <c r="Q11" s="4"/>
      <c r="R11" s="18" t="s">
        <v>148</v>
      </c>
      <c r="S11" s="8">
        <v>204</v>
      </c>
      <c r="T11" s="8">
        <v>293</v>
      </c>
      <c r="U11" s="8">
        <v>188</v>
      </c>
      <c r="V11" s="8">
        <v>127</v>
      </c>
      <c r="W11" s="8">
        <v>600</v>
      </c>
      <c r="X11" s="8">
        <v>339</v>
      </c>
      <c r="Y11" s="8">
        <v>161</v>
      </c>
      <c r="Z11" s="8">
        <v>231</v>
      </c>
      <c r="AA11" s="8">
        <v>156</v>
      </c>
      <c r="AB11" s="8">
        <v>181</v>
      </c>
      <c r="AC11" s="8">
        <v>140</v>
      </c>
      <c r="AD11" s="8">
        <v>340</v>
      </c>
      <c r="AE11" s="8">
        <v>177</v>
      </c>
      <c r="AF11" s="8">
        <v>128</v>
      </c>
      <c r="AG11" s="8">
        <v>283</v>
      </c>
    </row>
    <row r="12" spans="1:33" s="6" customFormat="1" ht="32.1" customHeight="1">
      <c r="A12" s="4"/>
      <c r="B12" s="18" t="s">
        <v>200</v>
      </c>
      <c r="C12" s="10">
        <v>148106</v>
      </c>
      <c r="D12" s="168">
        <v>135836</v>
      </c>
      <c r="E12" s="27">
        <v>12270</v>
      </c>
      <c r="F12" s="9">
        <v>14291</v>
      </c>
      <c r="G12" s="8">
        <v>5670</v>
      </c>
      <c r="H12" s="8">
        <v>19961</v>
      </c>
      <c r="I12" s="8">
        <v>8320</v>
      </c>
      <c r="J12" s="8">
        <v>4084</v>
      </c>
      <c r="K12" s="8">
        <v>12404</v>
      </c>
      <c r="L12" s="8">
        <v>8976</v>
      </c>
      <c r="M12" s="8">
        <v>7722</v>
      </c>
      <c r="N12" s="8">
        <v>10754</v>
      </c>
      <c r="O12" s="8">
        <v>9373</v>
      </c>
      <c r="P12" s="8">
        <v>20127</v>
      </c>
      <c r="Q12" s="4"/>
      <c r="R12" s="18" t="s">
        <v>200</v>
      </c>
      <c r="S12" s="8">
        <v>4482</v>
      </c>
      <c r="T12" s="8">
        <v>5137</v>
      </c>
      <c r="U12" s="8">
        <v>4282</v>
      </c>
      <c r="V12" s="8">
        <v>4203</v>
      </c>
      <c r="W12" s="8">
        <v>13366</v>
      </c>
      <c r="X12" s="8">
        <v>7103</v>
      </c>
      <c r="Y12" s="8">
        <v>3812</v>
      </c>
      <c r="Z12" s="8">
        <v>6325</v>
      </c>
      <c r="AA12" s="8">
        <v>4068</v>
      </c>
      <c r="AB12" s="8">
        <v>3614</v>
      </c>
      <c r="AC12" s="8">
        <v>3951</v>
      </c>
      <c r="AD12" s="8">
        <v>5945</v>
      </c>
      <c r="AE12" s="8">
        <v>3844</v>
      </c>
      <c r="AF12" s="8">
        <v>3223</v>
      </c>
      <c r="AG12" s="8">
        <v>5561</v>
      </c>
    </row>
    <row r="13" spans="1:33" s="6" customFormat="1" ht="32.1" customHeight="1">
      <c r="A13" s="4"/>
      <c r="B13" s="18" t="s">
        <v>148</v>
      </c>
      <c r="C13" s="10">
        <v>77560</v>
      </c>
      <c r="D13" s="168">
        <v>71434</v>
      </c>
      <c r="E13" s="27">
        <v>6126</v>
      </c>
      <c r="F13" s="9">
        <v>7292</v>
      </c>
      <c r="G13" s="8">
        <v>2955</v>
      </c>
      <c r="H13" s="8">
        <v>10247</v>
      </c>
      <c r="I13" s="8">
        <v>4156</v>
      </c>
      <c r="J13" s="8">
        <v>2224</v>
      </c>
      <c r="K13" s="8">
        <v>6380</v>
      </c>
      <c r="L13" s="8">
        <v>4608</v>
      </c>
      <c r="M13" s="8">
        <v>4057</v>
      </c>
      <c r="N13" s="8">
        <v>5490</v>
      </c>
      <c r="O13" s="8">
        <v>4791</v>
      </c>
      <c r="P13" s="8">
        <v>10281</v>
      </c>
      <c r="Q13" s="4"/>
      <c r="R13" s="18" t="s">
        <v>148</v>
      </c>
      <c r="S13" s="8">
        <v>2149</v>
      </c>
      <c r="T13" s="8">
        <v>2864</v>
      </c>
      <c r="U13" s="8">
        <v>2326</v>
      </c>
      <c r="V13" s="8">
        <v>2308</v>
      </c>
      <c r="W13" s="8">
        <v>7138</v>
      </c>
      <c r="X13" s="8">
        <v>3606</v>
      </c>
      <c r="Y13" s="8">
        <v>2188</v>
      </c>
      <c r="Z13" s="8">
        <v>3209</v>
      </c>
      <c r="AA13" s="8">
        <v>2124</v>
      </c>
      <c r="AB13" s="8">
        <v>1975</v>
      </c>
      <c r="AC13" s="8">
        <v>2031</v>
      </c>
      <c r="AD13" s="8">
        <v>3260</v>
      </c>
      <c r="AE13" s="8">
        <v>1949</v>
      </c>
      <c r="AF13" s="8">
        <v>1805</v>
      </c>
      <c r="AG13" s="8">
        <v>3055</v>
      </c>
    </row>
    <row r="14" spans="1:33" s="6" customFormat="1" ht="32.1" customHeight="1">
      <c r="A14" s="4" t="s">
        <v>191</v>
      </c>
      <c r="B14" s="18" t="s">
        <v>202</v>
      </c>
      <c r="C14" s="10">
        <v>616</v>
      </c>
      <c r="D14" s="168">
        <v>624</v>
      </c>
      <c r="E14" s="27">
        <v>-8</v>
      </c>
      <c r="F14" s="9">
        <v>162</v>
      </c>
      <c r="G14" s="8">
        <v>31</v>
      </c>
      <c r="H14" s="8">
        <v>193</v>
      </c>
      <c r="I14" s="8">
        <v>34</v>
      </c>
      <c r="J14" s="8">
        <v>20</v>
      </c>
      <c r="K14" s="8">
        <v>54</v>
      </c>
      <c r="L14" s="8">
        <v>101</v>
      </c>
      <c r="M14" s="8">
        <v>26</v>
      </c>
      <c r="N14" s="8">
        <v>28</v>
      </c>
      <c r="O14" s="8">
        <v>2</v>
      </c>
      <c r="P14" s="8">
        <v>30</v>
      </c>
      <c r="Q14" s="4" t="s">
        <v>191</v>
      </c>
      <c r="R14" s="18" t="s">
        <v>202</v>
      </c>
      <c r="S14" s="8">
        <v>20</v>
      </c>
      <c r="T14" s="8">
        <v>16</v>
      </c>
      <c r="U14" s="8">
        <v>13</v>
      </c>
      <c r="V14" s="8">
        <v>29</v>
      </c>
      <c r="W14" s="8">
        <v>33</v>
      </c>
      <c r="X14" s="8">
        <v>17</v>
      </c>
      <c r="Y14" s="8">
        <v>5</v>
      </c>
      <c r="Z14" s="8">
        <v>19</v>
      </c>
      <c r="AA14" s="8">
        <v>3</v>
      </c>
      <c r="AB14" s="8">
        <v>14</v>
      </c>
      <c r="AC14" s="8">
        <v>5</v>
      </c>
      <c r="AD14" s="8">
        <v>10</v>
      </c>
      <c r="AE14" s="8">
        <v>20</v>
      </c>
      <c r="AF14" s="8">
        <v>4</v>
      </c>
      <c r="AG14" s="8">
        <v>4</v>
      </c>
    </row>
    <row r="15" spans="1:33" s="6" customFormat="1" ht="32.1" customHeight="1">
      <c r="A15" s="4"/>
      <c r="B15" s="18" t="s">
        <v>148</v>
      </c>
      <c r="C15" s="10">
        <v>291</v>
      </c>
      <c r="D15" s="168">
        <v>308</v>
      </c>
      <c r="E15" s="27">
        <v>-17</v>
      </c>
      <c r="F15" s="9">
        <v>81</v>
      </c>
      <c r="G15" s="8">
        <v>17</v>
      </c>
      <c r="H15" s="8">
        <v>98</v>
      </c>
      <c r="I15" s="8">
        <v>15</v>
      </c>
      <c r="J15" s="8">
        <v>9</v>
      </c>
      <c r="K15" s="8">
        <v>24</v>
      </c>
      <c r="L15" s="8">
        <v>47</v>
      </c>
      <c r="M15" s="8">
        <v>14</v>
      </c>
      <c r="N15" s="8">
        <v>18</v>
      </c>
      <c r="O15" s="8">
        <v>1</v>
      </c>
      <c r="P15" s="8">
        <v>19</v>
      </c>
      <c r="Q15" s="4"/>
      <c r="R15" s="18" t="s">
        <v>148</v>
      </c>
      <c r="S15" s="8">
        <v>8</v>
      </c>
      <c r="T15" s="8">
        <v>7</v>
      </c>
      <c r="U15" s="8">
        <v>1</v>
      </c>
      <c r="V15" s="8">
        <v>15</v>
      </c>
      <c r="W15" s="8">
        <v>18</v>
      </c>
      <c r="X15" s="8">
        <v>6</v>
      </c>
      <c r="Y15" s="8">
        <v>2</v>
      </c>
      <c r="Z15" s="8">
        <v>10</v>
      </c>
      <c r="AA15" s="8">
        <v>2</v>
      </c>
      <c r="AB15" s="8">
        <v>9</v>
      </c>
      <c r="AC15" s="8">
        <v>1</v>
      </c>
      <c r="AD15" s="8">
        <v>1</v>
      </c>
      <c r="AE15" s="8">
        <v>7</v>
      </c>
      <c r="AF15" s="8">
        <v>0</v>
      </c>
      <c r="AG15" s="8">
        <v>2</v>
      </c>
    </row>
    <row r="16" spans="1:33" s="6" customFormat="1" ht="32.1" customHeight="1">
      <c r="A16" s="4"/>
      <c r="B16" s="18" t="s">
        <v>200</v>
      </c>
      <c r="C16" s="10">
        <v>7654</v>
      </c>
      <c r="D16" s="168">
        <v>7038</v>
      </c>
      <c r="E16" s="27">
        <v>616</v>
      </c>
      <c r="F16" s="9">
        <v>1621</v>
      </c>
      <c r="G16" s="8">
        <v>307</v>
      </c>
      <c r="H16" s="8">
        <v>1928</v>
      </c>
      <c r="I16" s="8">
        <v>529</v>
      </c>
      <c r="J16" s="8">
        <v>210</v>
      </c>
      <c r="K16" s="8">
        <v>739</v>
      </c>
      <c r="L16" s="8">
        <v>1115</v>
      </c>
      <c r="M16" s="8">
        <v>308</v>
      </c>
      <c r="N16" s="8">
        <v>343</v>
      </c>
      <c r="O16" s="8">
        <v>104</v>
      </c>
      <c r="P16" s="8">
        <v>447</v>
      </c>
      <c r="Q16" s="4"/>
      <c r="R16" s="18" t="s">
        <v>200</v>
      </c>
      <c r="S16" s="8">
        <v>199</v>
      </c>
      <c r="T16" s="8">
        <v>292</v>
      </c>
      <c r="U16" s="8">
        <v>269</v>
      </c>
      <c r="V16" s="8">
        <v>361</v>
      </c>
      <c r="W16" s="8">
        <v>458</v>
      </c>
      <c r="X16" s="8">
        <v>186</v>
      </c>
      <c r="Y16" s="8">
        <v>158</v>
      </c>
      <c r="Z16" s="8">
        <v>205</v>
      </c>
      <c r="AA16" s="8">
        <v>69</v>
      </c>
      <c r="AB16" s="8">
        <v>206</v>
      </c>
      <c r="AC16" s="8">
        <v>105</v>
      </c>
      <c r="AD16" s="8">
        <v>113</v>
      </c>
      <c r="AE16" s="8">
        <v>194</v>
      </c>
      <c r="AF16" s="8">
        <v>171</v>
      </c>
      <c r="AG16" s="8">
        <v>131</v>
      </c>
    </row>
    <row r="17" spans="1:33" s="6" customFormat="1" ht="32.1" customHeight="1">
      <c r="A17" s="4"/>
      <c r="B17" s="18" t="s">
        <v>148</v>
      </c>
      <c r="C17" s="10">
        <v>3727</v>
      </c>
      <c r="D17" s="168">
        <v>3436</v>
      </c>
      <c r="E17" s="27">
        <v>291</v>
      </c>
      <c r="F17" s="9">
        <v>838</v>
      </c>
      <c r="G17" s="8">
        <v>165</v>
      </c>
      <c r="H17" s="8">
        <v>1003</v>
      </c>
      <c r="I17" s="8">
        <v>242</v>
      </c>
      <c r="J17" s="8">
        <v>90</v>
      </c>
      <c r="K17" s="8">
        <v>332</v>
      </c>
      <c r="L17" s="8">
        <v>564</v>
      </c>
      <c r="M17" s="8">
        <v>169</v>
      </c>
      <c r="N17" s="8">
        <v>169</v>
      </c>
      <c r="O17" s="8">
        <v>50</v>
      </c>
      <c r="P17" s="8">
        <v>219</v>
      </c>
      <c r="Q17" s="4"/>
      <c r="R17" s="18" t="s">
        <v>148</v>
      </c>
      <c r="S17" s="8">
        <v>93</v>
      </c>
      <c r="T17" s="8">
        <v>136</v>
      </c>
      <c r="U17" s="8">
        <v>111</v>
      </c>
      <c r="V17" s="8">
        <v>183</v>
      </c>
      <c r="W17" s="8">
        <v>223</v>
      </c>
      <c r="X17" s="8">
        <v>66</v>
      </c>
      <c r="Y17" s="8">
        <v>93</v>
      </c>
      <c r="Z17" s="8">
        <v>89</v>
      </c>
      <c r="AA17" s="8">
        <v>28</v>
      </c>
      <c r="AB17" s="8">
        <v>109</v>
      </c>
      <c r="AC17" s="8">
        <v>30</v>
      </c>
      <c r="AD17" s="8">
        <v>46</v>
      </c>
      <c r="AE17" s="8">
        <v>86</v>
      </c>
      <c r="AF17" s="8">
        <v>91</v>
      </c>
      <c r="AG17" s="8">
        <v>56</v>
      </c>
    </row>
    <row r="18" spans="1:33" s="6" customFormat="1" ht="32.1" customHeight="1">
      <c r="A18" s="4" t="s">
        <v>192</v>
      </c>
      <c r="B18" s="18" t="s">
        <v>201</v>
      </c>
      <c r="C18" s="10">
        <v>8704</v>
      </c>
      <c r="D18" s="168">
        <v>8674</v>
      </c>
      <c r="E18" s="27">
        <v>30</v>
      </c>
      <c r="F18" s="9">
        <v>611</v>
      </c>
      <c r="G18" s="8">
        <v>279</v>
      </c>
      <c r="H18" s="8">
        <v>890</v>
      </c>
      <c r="I18" s="8">
        <v>565</v>
      </c>
      <c r="J18" s="8">
        <v>210</v>
      </c>
      <c r="K18" s="8">
        <v>775</v>
      </c>
      <c r="L18" s="8">
        <v>448</v>
      </c>
      <c r="M18" s="8">
        <v>445</v>
      </c>
      <c r="N18" s="8">
        <v>652</v>
      </c>
      <c r="O18" s="8">
        <v>457</v>
      </c>
      <c r="P18" s="8">
        <v>1109</v>
      </c>
      <c r="Q18" s="4" t="s">
        <v>192</v>
      </c>
      <c r="R18" s="18" t="s">
        <v>201</v>
      </c>
      <c r="S18" s="8">
        <v>340</v>
      </c>
      <c r="T18" s="8">
        <v>313</v>
      </c>
      <c r="U18" s="8">
        <v>254</v>
      </c>
      <c r="V18" s="8">
        <v>209</v>
      </c>
      <c r="W18" s="8">
        <v>925</v>
      </c>
      <c r="X18" s="8">
        <v>551</v>
      </c>
      <c r="Y18" s="8">
        <v>233</v>
      </c>
      <c r="Z18" s="8">
        <v>321</v>
      </c>
      <c r="AA18" s="8">
        <v>256</v>
      </c>
      <c r="AB18" s="8">
        <v>223</v>
      </c>
      <c r="AC18" s="8">
        <v>268</v>
      </c>
      <c r="AD18" s="8">
        <v>536</v>
      </c>
      <c r="AE18" s="8">
        <v>182</v>
      </c>
      <c r="AF18" s="8">
        <v>131</v>
      </c>
      <c r="AG18" s="8">
        <v>295</v>
      </c>
    </row>
    <row r="19" spans="1:33" s="6" customFormat="1" ht="32.1" customHeight="1">
      <c r="A19" s="4"/>
      <c r="B19" s="18" t="s">
        <v>148</v>
      </c>
      <c r="C19" s="10">
        <v>3951</v>
      </c>
      <c r="D19" s="168">
        <v>4103</v>
      </c>
      <c r="E19" s="27">
        <v>-152</v>
      </c>
      <c r="F19" s="9">
        <v>293</v>
      </c>
      <c r="G19" s="8">
        <v>118</v>
      </c>
      <c r="H19" s="8">
        <v>411</v>
      </c>
      <c r="I19" s="8">
        <v>246</v>
      </c>
      <c r="J19" s="8">
        <v>108</v>
      </c>
      <c r="K19" s="8">
        <v>354</v>
      </c>
      <c r="L19" s="8">
        <v>226</v>
      </c>
      <c r="M19" s="8">
        <v>189</v>
      </c>
      <c r="N19" s="8">
        <v>296</v>
      </c>
      <c r="O19" s="8">
        <v>185</v>
      </c>
      <c r="P19" s="8">
        <v>481</v>
      </c>
      <c r="Q19" s="4"/>
      <c r="R19" s="18" t="s">
        <v>148</v>
      </c>
      <c r="S19" s="8">
        <v>144</v>
      </c>
      <c r="T19" s="8">
        <v>152</v>
      </c>
      <c r="U19" s="8">
        <v>105</v>
      </c>
      <c r="V19" s="8">
        <v>86</v>
      </c>
      <c r="W19" s="8">
        <v>453</v>
      </c>
      <c r="X19" s="8">
        <v>256</v>
      </c>
      <c r="Y19" s="8">
        <v>113</v>
      </c>
      <c r="Z19" s="8">
        <v>112</v>
      </c>
      <c r="AA19" s="8">
        <v>107</v>
      </c>
      <c r="AB19" s="8">
        <v>104</v>
      </c>
      <c r="AC19" s="8">
        <v>109</v>
      </c>
      <c r="AD19" s="8">
        <v>297</v>
      </c>
      <c r="AE19" s="8">
        <v>64</v>
      </c>
      <c r="AF19" s="8">
        <v>52</v>
      </c>
      <c r="AG19" s="8">
        <v>136</v>
      </c>
    </row>
    <row r="20" spans="1:33" s="6" customFormat="1" ht="32.1" customHeight="1">
      <c r="A20" s="4"/>
      <c r="B20" s="18" t="s">
        <v>200</v>
      </c>
      <c r="C20" s="10">
        <v>113173</v>
      </c>
      <c r="D20" s="168">
        <v>104469</v>
      </c>
      <c r="E20" s="27">
        <v>8704</v>
      </c>
      <c r="F20" s="9">
        <v>8391</v>
      </c>
      <c r="G20" s="8">
        <v>3766</v>
      </c>
      <c r="H20" s="8">
        <v>12157</v>
      </c>
      <c r="I20" s="8">
        <v>6223</v>
      </c>
      <c r="J20" s="8">
        <v>2636</v>
      </c>
      <c r="K20" s="8">
        <v>8859</v>
      </c>
      <c r="L20" s="8">
        <v>6277</v>
      </c>
      <c r="M20" s="8">
        <v>6144</v>
      </c>
      <c r="N20" s="8">
        <v>9031</v>
      </c>
      <c r="O20" s="8">
        <v>7795</v>
      </c>
      <c r="P20" s="8">
        <v>16826</v>
      </c>
      <c r="Q20" s="4"/>
      <c r="R20" s="18" t="s">
        <v>200</v>
      </c>
      <c r="S20" s="8">
        <v>3571</v>
      </c>
      <c r="T20" s="8">
        <v>3508</v>
      </c>
      <c r="U20" s="8">
        <v>3051</v>
      </c>
      <c r="V20" s="8">
        <v>3112</v>
      </c>
      <c r="W20" s="8">
        <v>11759</v>
      </c>
      <c r="X20" s="8">
        <v>6279</v>
      </c>
      <c r="Y20" s="8">
        <v>3015</v>
      </c>
      <c r="Z20" s="8">
        <v>4745</v>
      </c>
      <c r="AA20" s="8">
        <v>3664</v>
      </c>
      <c r="AB20" s="8">
        <v>2687</v>
      </c>
      <c r="AC20" s="8">
        <v>3353</v>
      </c>
      <c r="AD20" s="8">
        <v>5408</v>
      </c>
      <c r="AE20" s="8">
        <v>2581</v>
      </c>
      <c r="AF20" s="8">
        <v>1964</v>
      </c>
      <c r="AG20" s="8">
        <v>4213</v>
      </c>
    </row>
    <row r="21" spans="1:33" s="6" customFormat="1" ht="32.1" customHeight="1">
      <c r="A21" s="4"/>
      <c r="B21" s="18" t="s">
        <v>148</v>
      </c>
      <c r="C21" s="10">
        <v>56508</v>
      </c>
      <c r="D21" s="168">
        <v>52557</v>
      </c>
      <c r="E21" s="27">
        <v>3951</v>
      </c>
      <c r="F21" s="9">
        <v>3977</v>
      </c>
      <c r="G21" s="8">
        <v>1816</v>
      </c>
      <c r="H21" s="8">
        <v>5793</v>
      </c>
      <c r="I21" s="8">
        <v>2949</v>
      </c>
      <c r="J21" s="8">
        <v>1363</v>
      </c>
      <c r="K21" s="8">
        <v>4312</v>
      </c>
      <c r="L21" s="8">
        <v>3076</v>
      </c>
      <c r="M21" s="8">
        <v>3015</v>
      </c>
      <c r="N21" s="8">
        <v>4529</v>
      </c>
      <c r="O21" s="8">
        <v>3772</v>
      </c>
      <c r="P21" s="8">
        <v>8301</v>
      </c>
      <c r="Q21" s="4"/>
      <c r="R21" s="18" t="s">
        <v>148</v>
      </c>
      <c r="S21" s="8">
        <v>1651</v>
      </c>
      <c r="T21" s="8">
        <v>1858</v>
      </c>
      <c r="U21" s="8">
        <v>1545</v>
      </c>
      <c r="V21" s="8">
        <v>1619</v>
      </c>
      <c r="W21" s="8">
        <v>6142</v>
      </c>
      <c r="X21" s="8">
        <v>3102</v>
      </c>
      <c r="Y21" s="8">
        <v>1706</v>
      </c>
      <c r="Z21" s="8">
        <v>2192</v>
      </c>
      <c r="AA21" s="8">
        <v>1868</v>
      </c>
      <c r="AB21" s="8">
        <v>1402</v>
      </c>
      <c r="AC21" s="8">
        <v>1652</v>
      </c>
      <c r="AD21" s="8">
        <v>2942</v>
      </c>
      <c r="AE21" s="8">
        <v>1206</v>
      </c>
      <c r="AF21" s="8">
        <v>985</v>
      </c>
      <c r="AG21" s="8">
        <v>2141</v>
      </c>
    </row>
    <row r="22" spans="1:33" s="6" customFormat="1" ht="32.1" customHeight="1">
      <c r="A22" s="4" t="s">
        <v>193</v>
      </c>
      <c r="B22" s="18" t="s">
        <v>203</v>
      </c>
      <c r="C22" s="10">
        <v>2950</v>
      </c>
      <c r="D22" s="168">
        <v>2925</v>
      </c>
      <c r="E22" s="27">
        <v>25</v>
      </c>
      <c r="F22" s="9">
        <v>322</v>
      </c>
      <c r="G22" s="8">
        <v>108</v>
      </c>
      <c r="H22" s="8">
        <v>430</v>
      </c>
      <c r="I22" s="8">
        <v>157</v>
      </c>
      <c r="J22" s="8">
        <v>107</v>
      </c>
      <c r="K22" s="8">
        <v>264</v>
      </c>
      <c r="L22" s="8">
        <v>173</v>
      </c>
      <c r="M22" s="8">
        <v>139</v>
      </c>
      <c r="N22" s="8">
        <v>82</v>
      </c>
      <c r="O22" s="8">
        <v>89</v>
      </c>
      <c r="P22" s="8">
        <v>171</v>
      </c>
      <c r="Q22" s="4" t="s">
        <v>193</v>
      </c>
      <c r="R22" s="18" t="s">
        <v>203</v>
      </c>
      <c r="S22" s="8">
        <v>103</v>
      </c>
      <c r="T22" s="8">
        <v>212</v>
      </c>
      <c r="U22" s="8">
        <v>119</v>
      </c>
      <c r="V22" s="8">
        <v>46</v>
      </c>
      <c r="W22" s="8">
        <v>174</v>
      </c>
      <c r="X22" s="8">
        <v>114</v>
      </c>
      <c r="Y22" s="8">
        <v>76</v>
      </c>
      <c r="Z22" s="8">
        <v>155</v>
      </c>
      <c r="AA22" s="8">
        <v>63</v>
      </c>
      <c r="AB22" s="8">
        <v>106</v>
      </c>
      <c r="AC22" s="8">
        <v>49</v>
      </c>
      <c r="AD22" s="8">
        <v>59</v>
      </c>
      <c r="AE22" s="8">
        <v>165</v>
      </c>
      <c r="AF22" s="8">
        <v>119</v>
      </c>
      <c r="AG22" s="8">
        <v>213</v>
      </c>
    </row>
    <row r="23" spans="1:33" s="6" customFormat="1" ht="32.1" customHeight="1">
      <c r="A23" s="4"/>
      <c r="B23" s="18" t="s">
        <v>148</v>
      </c>
      <c r="C23" s="10">
        <v>1884</v>
      </c>
      <c r="D23" s="168">
        <v>1880</v>
      </c>
      <c r="E23" s="27">
        <v>4</v>
      </c>
      <c r="F23" s="9">
        <v>192</v>
      </c>
      <c r="G23" s="8">
        <v>58</v>
      </c>
      <c r="H23" s="8">
        <v>250</v>
      </c>
      <c r="I23" s="8">
        <v>107</v>
      </c>
      <c r="J23" s="8">
        <v>62</v>
      </c>
      <c r="K23" s="8">
        <v>169</v>
      </c>
      <c r="L23" s="8">
        <v>103</v>
      </c>
      <c r="M23" s="8">
        <v>94</v>
      </c>
      <c r="N23" s="8">
        <v>44</v>
      </c>
      <c r="O23" s="8">
        <v>55</v>
      </c>
      <c r="P23" s="8">
        <v>99</v>
      </c>
      <c r="Q23" s="4"/>
      <c r="R23" s="18" t="s">
        <v>148</v>
      </c>
      <c r="S23" s="8">
        <v>52</v>
      </c>
      <c r="T23" s="8">
        <v>134</v>
      </c>
      <c r="U23" s="8">
        <v>82</v>
      </c>
      <c r="V23" s="8">
        <v>26</v>
      </c>
      <c r="W23" s="8">
        <v>129</v>
      </c>
      <c r="X23" s="8">
        <v>77</v>
      </c>
      <c r="Y23" s="8">
        <v>46</v>
      </c>
      <c r="Z23" s="8">
        <v>109</v>
      </c>
      <c r="AA23" s="8">
        <v>47</v>
      </c>
      <c r="AB23" s="8">
        <v>68</v>
      </c>
      <c r="AC23" s="8">
        <v>30</v>
      </c>
      <c r="AD23" s="8">
        <v>42</v>
      </c>
      <c r="AE23" s="8">
        <v>106</v>
      </c>
      <c r="AF23" s="8">
        <v>76</v>
      </c>
      <c r="AG23" s="8">
        <v>145</v>
      </c>
    </row>
    <row r="24" spans="1:33" s="6" customFormat="1" ht="32.1" customHeight="1">
      <c r="A24" s="4"/>
      <c r="B24" s="18" t="s">
        <v>200</v>
      </c>
      <c r="C24" s="10">
        <v>27279</v>
      </c>
      <c r="D24" s="168">
        <v>24329</v>
      </c>
      <c r="E24" s="27">
        <v>2950</v>
      </c>
      <c r="F24" s="9">
        <v>4279</v>
      </c>
      <c r="G24" s="8">
        <v>1597</v>
      </c>
      <c r="H24" s="8">
        <v>5876</v>
      </c>
      <c r="I24" s="8">
        <v>1568</v>
      </c>
      <c r="J24" s="8">
        <v>1238</v>
      </c>
      <c r="K24" s="8">
        <v>2806</v>
      </c>
      <c r="L24" s="8">
        <v>1584</v>
      </c>
      <c r="M24" s="8">
        <v>1270</v>
      </c>
      <c r="N24" s="8">
        <v>1380</v>
      </c>
      <c r="O24" s="8">
        <v>1474</v>
      </c>
      <c r="P24" s="177">
        <v>2854</v>
      </c>
      <c r="Q24" s="4"/>
      <c r="R24" s="18" t="s">
        <v>200</v>
      </c>
      <c r="S24" s="8">
        <v>712</v>
      </c>
      <c r="T24" s="8">
        <v>1337</v>
      </c>
      <c r="U24" s="8">
        <v>962</v>
      </c>
      <c r="V24" s="8">
        <v>730</v>
      </c>
      <c r="W24" s="8">
        <v>1149</v>
      </c>
      <c r="X24" s="8">
        <v>638</v>
      </c>
      <c r="Y24" s="8">
        <v>639</v>
      </c>
      <c r="Z24" s="8">
        <v>1375</v>
      </c>
      <c r="AA24" s="8">
        <v>335</v>
      </c>
      <c r="AB24" s="8">
        <v>721</v>
      </c>
      <c r="AC24" s="8">
        <v>493</v>
      </c>
      <c r="AD24" s="8">
        <v>424</v>
      </c>
      <c r="AE24" s="8">
        <v>1069</v>
      </c>
      <c r="AF24" s="8">
        <v>1088</v>
      </c>
      <c r="AG24" s="8">
        <v>1217</v>
      </c>
    </row>
    <row r="25" spans="1:33" s="6" customFormat="1" ht="32.1" customHeight="1">
      <c r="A25" s="5"/>
      <c r="B25" s="18" t="s">
        <v>148</v>
      </c>
      <c r="C25" s="10">
        <v>17325</v>
      </c>
      <c r="D25" s="168">
        <v>15441</v>
      </c>
      <c r="E25" s="27">
        <v>1884</v>
      </c>
      <c r="F25" s="9">
        <v>2477</v>
      </c>
      <c r="G25" s="8">
        <v>974</v>
      </c>
      <c r="H25" s="8">
        <v>3451</v>
      </c>
      <c r="I25" s="8">
        <v>965</v>
      </c>
      <c r="J25" s="8">
        <v>771</v>
      </c>
      <c r="K25" s="8">
        <v>1736</v>
      </c>
      <c r="L25" s="8">
        <v>968</v>
      </c>
      <c r="M25" s="8">
        <v>873</v>
      </c>
      <c r="N25" s="8">
        <v>792</v>
      </c>
      <c r="O25" s="8">
        <v>969</v>
      </c>
      <c r="P25" s="8">
        <v>1761</v>
      </c>
      <c r="Q25" s="5"/>
      <c r="R25" s="18" t="s">
        <v>148</v>
      </c>
      <c r="S25" s="8">
        <v>405</v>
      </c>
      <c r="T25" s="8">
        <v>870</v>
      </c>
      <c r="U25" s="8">
        <v>670</v>
      </c>
      <c r="V25" s="8">
        <v>506</v>
      </c>
      <c r="W25" s="8">
        <v>773</v>
      </c>
      <c r="X25" s="8">
        <v>438</v>
      </c>
      <c r="Y25" s="8">
        <v>389</v>
      </c>
      <c r="Z25" s="8">
        <v>928</v>
      </c>
      <c r="AA25" s="8">
        <v>228</v>
      </c>
      <c r="AB25" s="8">
        <v>464</v>
      </c>
      <c r="AC25" s="8">
        <v>349</v>
      </c>
      <c r="AD25" s="8">
        <v>272</v>
      </c>
      <c r="AE25" s="8">
        <v>657</v>
      </c>
      <c r="AF25" s="8">
        <v>729</v>
      </c>
      <c r="AG25" s="8">
        <v>858</v>
      </c>
    </row>
    <row r="26" spans="1:33" s="15" customFormat="1" ht="37.5">
      <c r="A26" s="108" t="s">
        <v>19</v>
      </c>
      <c r="B26" s="38" t="s">
        <v>205</v>
      </c>
      <c r="C26" s="39">
        <v>92044</v>
      </c>
      <c r="D26" s="203">
        <v>90655</v>
      </c>
      <c r="E26" s="112">
        <v>1389</v>
      </c>
      <c r="F26" s="42">
        <v>7764</v>
      </c>
      <c r="G26" s="40">
        <v>2999</v>
      </c>
      <c r="H26" s="40">
        <v>10763</v>
      </c>
      <c r="I26" s="40">
        <v>4198</v>
      </c>
      <c r="J26" s="40">
        <v>2193</v>
      </c>
      <c r="K26" s="40">
        <v>6391</v>
      </c>
      <c r="L26" s="40">
        <v>5196</v>
      </c>
      <c r="M26" s="40">
        <v>4490</v>
      </c>
      <c r="N26" s="40">
        <v>7602</v>
      </c>
      <c r="O26" s="40">
        <v>7001</v>
      </c>
      <c r="P26" s="40">
        <v>14603</v>
      </c>
      <c r="Q26" s="108" t="s">
        <v>19</v>
      </c>
      <c r="R26" s="38" t="s">
        <v>205</v>
      </c>
      <c r="S26" s="40">
        <v>3109</v>
      </c>
      <c r="T26" s="40">
        <v>2891</v>
      </c>
      <c r="U26" s="40">
        <v>2580</v>
      </c>
      <c r="V26" s="40">
        <v>2438</v>
      </c>
      <c r="W26" s="40">
        <v>9465</v>
      </c>
      <c r="X26" s="40">
        <v>4890</v>
      </c>
      <c r="Y26" s="40">
        <v>2313</v>
      </c>
      <c r="Z26" s="40">
        <v>3965</v>
      </c>
      <c r="AA26" s="40">
        <v>3004</v>
      </c>
      <c r="AB26" s="40">
        <v>2180</v>
      </c>
      <c r="AC26" s="40">
        <v>2159</v>
      </c>
      <c r="AD26" s="40">
        <v>3379</v>
      </c>
      <c r="AE26" s="40">
        <v>2607</v>
      </c>
      <c r="AF26" s="40">
        <v>2073</v>
      </c>
      <c r="AG26" s="40">
        <v>3548</v>
      </c>
    </row>
    <row r="27" spans="1:33" s="6" customFormat="1" ht="32.1" customHeight="1">
      <c r="A27" s="4"/>
      <c r="B27" s="18" t="s">
        <v>148</v>
      </c>
      <c r="C27" s="10">
        <v>54150</v>
      </c>
      <c r="D27" s="168">
        <v>53695</v>
      </c>
      <c r="E27" s="27">
        <v>455</v>
      </c>
      <c r="F27" s="9">
        <v>4317</v>
      </c>
      <c r="G27" s="8">
        <v>1749</v>
      </c>
      <c r="H27" s="8">
        <v>6066</v>
      </c>
      <c r="I27" s="8">
        <v>2441</v>
      </c>
      <c r="J27" s="8">
        <v>1329</v>
      </c>
      <c r="K27" s="8">
        <v>3770</v>
      </c>
      <c r="L27" s="8">
        <v>2869</v>
      </c>
      <c r="M27" s="8">
        <v>2699</v>
      </c>
      <c r="N27" s="8">
        <v>4214</v>
      </c>
      <c r="O27" s="8">
        <v>3940</v>
      </c>
      <c r="P27" s="8">
        <v>8154</v>
      </c>
      <c r="Q27" s="4"/>
      <c r="R27" s="18" t="s">
        <v>148</v>
      </c>
      <c r="S27" s="8">
        <v>1614</v>
      </c>
      <c r="T27" s="8">
        <v>1870</v>
      </c>
      <c r="U27" s="8">
        <v>1599</v>
      </c>
      <c r="V27" s="8">
        <v>1524</v>
      </c>
      <c r="W27" s="8">
        <v>5483</v>
      </c>
      <c r="X27" s="8">
        <v>2866</v>
      </c>
      <c r="Y27" s="8">
        <v>1511</v>
      </c>
      <c r="Z27" s="8">
        <v>2403</v>
      </c>
      <c r="AA27" s="8">
        <v>1673</v>
      </c>
      <c r="AB27" s="8">
        <v>1466</v>
      </c>
      <c r="AC27" s="8">
        <v>1350</v>
      </c>
      <c r="AD27" s="8">
        <v>2145</v>
      </c>
      <c r="AE27" s="8">
        <v>1514</v>
      </c>
      <c r="AF27" s="8">
        <v>1301</v>
      </c>
      <c r="AG27" s="8">
        <v>2273</v>
      </c>
    </row>
    <row r="28" spans="1:33" s="6" customFormat="1" ht="37.5" customHeight="1">
      <c r="A28" s="4" t="s">
        <v>103</v>
      </c>
      <c r="B28" s="18" t="s">
        <v>202</v>
      </c>
      <c r="C28" s="10">
        <v>2174</v>
      </c>
      <c r="D28" s="168">
        <v>2142</v>
      </c>
      <c r="E28" s="27">
        <v>32</v>
      </c>
      <c r="F28" s="9">
        <v>491</v>
      </c>
      <c r="G28" s="8">
        <v>93</v>
      </c>
      <c r="H28" s="8">
        <v>584</v>
      </c>
      <c r="I28" s="8">
        <v>122</v>
      </c>
      <c r="J28" s="8">
        <v>52</v>
      </c>
      <c r="K28" s="8">
        <v>174</v>
      </c>
      <c r="L28" s="8">
        <v>317</v>
      </c>
      <c r="M28" s="8">
        <v>93</v>
      </c>
      <c r="N28" s="8">
        <v>95</v>
      </c>
      <c r="O28" s="8">
        <v>23</v>
      </c>
      <c r="P28" s="8">
        <v>118</v>
      </c>
      <c r="Q28" s="4" t="s">
        <v>103</v>
      </c>
      <c r="R28" s="18" t="s">
        <v>202</v>
      </c>
      <c r="S28" s="8">
        <v>65</v>
      </c>
      <c r="T28" s="8">
        <v>46</v>
      </c>
      <c r="U28" s="8">
        <v>95</v>
      </c>
      <c r="V28" s="8">
        <v>95</v>
      </c>
      <c r="W28" s="8">
        <v>154</v>
      </c>
      <c r="X28" s="8">
        <v>70</v>
      </c>
      <c r="Y28" s="8">
        <v>36</v>
      </c>
      <c r="Z28" s="8">
        <v>53</v>
      </c>
      <c r="AA28" s="8">
        <v>25</v>
      </c>
      <c r="AB28" s="8">
        <v>57</v>
      </c>
      <c r="AC28" s="8">
        <v>19</v>
      </c>
      <c r="AD28" s="8">
        <v>32</v>
      </c>
      <c r="AE28" s="8">
        <v>68</v>
      </c>
      <c r="AF28" s="8">
        <v>37</v>
      </c>
      <c r="AG28" s="8">
        <v>36</v>
      </c>
    </row>
    <row r="29" spans="1:33" s="6" customFormat="1" ht="32.1" customHeight="1">
      <c r="A29" s="4"/>
      <c r="B29" s="18" t="s">
        <v>148</v>
      </c>
      <c r="C29" s="10">
        <v>1114</v>
      </c>
      <c r="D29" s="168">
        <v>1119</v>
      </c>
      <c r="E29" s="27">
        <v>-5</v>
      </c>
      <c r="F29" s="9">
        <v>259</v>
      </c>
      <c r="G29" s="8">
        <v>45</v>
      </c>
      <c r="H29" s="8">
        <v>304</v>
      </c>
      <c r="I29" s="8">
        <v>63</v>
      </c>
      <c r="J29" s="8">
        <v>22</v>
      </c>
      <c r="K29" s="8">
        <v>85</v>
      </c>
      <c r="L29" s="8">
        <v>170</v>
      </c>
      <c r="M29" s="8">
        <v>53</v>
      </c>
      <c r="N29" s="8">
        <v>57</v>
      </c>
      <c r="O29" s="8">
        <v>14</v>
      </c>
      <c r="P29" s="8">
        <v>71</v>
      </c>
      <c r="Q29" s="4"/>
      <c r="R29" s="18" t="s">
        <v>148</v>
      </c>
      <c r="S29" s="8">
        <v>36</v>
      </c>
      <c r="T29" s="8">
        <v>21</v>
      </c>
      <c r="U29" s="8">
        <v>32</v>
      </c>
      <c r="V29" s="8">
        <v>49</v>
      </c>
      <c r="W29" s="8">
        <v>80</v>
      </c>
      <c r="X29" s="8">
        <v>25</v>
      </c>
      <c r="Y29" s="8">
        <v>23</v>
      </c>
      <c r="Z29" s="8">
        <v>28</v>
      </c>
      <c r="AA29" s="8">
        <v>13</v>
      </c>
      <c r="AB29" s="8">
        <v>39</v>
      </c>
      <c r="AC29" s="8">
        <v>6</v>
      </c>
      <c r="AD29" s="8">
        <v>14</v>
      </c>
      <c r="AE29" s="8">
        <v>31</v>
      </c>
      <c r="AF29" s="8">
        <v>18</v>
      </c>
      <c r="AG29" s="8">
        <v>16</v>
      </c>
    </row>
    <row r="30" spans="1:33" s="6" customFormat="1" ht="37.5" customHeight="1">
      <c r="A30" s="4" t="s">
        <v>104</v>
      </c>
      <c r="B30" s="18" t="s">
        <v>206</v>
      </c>
      <c r="C30" s="10">
        <v>59411</v>
      </c>
      <c r="D30" s="168">
        <v>58179</v>
      </c>
      <c r="E30" s="27">
        <v>1232</v>
      </c>
      <c r="F30" s="9">
        <v>3398</v>
      </c>
      <c r="G30" s="8">
        <v>1342</v>
      </c>
      <c r="H30" s="8">
        <v>4740</v>
      </c>
      <c r="I30" s="8">
        <v>2462</v>
      </c>
      <c r="J30" s="8">
        <v>980</v>
      </c>
      <c r="K30" s="8">
        <v>3442</v>
      </c>
      <c r="L30" s="8">
        <v>3154</v>
      </c>
      <c r="M30" s="8">
        <v>2920</v>
      </c>
      <c r="N30" s="8">
        <v>5991</v>
      </c>
      <c r="O30" s="8">
        <v>5254</v>
      </c>
      <c r="P30" s="8">
        <v>11245</v>
      </c>
      <c r="Q30" s="4" t="s">
        <v>104</v>
      </c>
      <c r="R30" s="18" t="s">
        <v>206</v>
      </c>
      <c r="S30" s="8">
        <v>2165</v>
      </c>
      <c r="T30" s="8">
        <v>1397</v>
      </c>
      <c r="U30" s="8">
        <v>1355</v>
      </c>
      <c r="V30" s="8">
        <v>1471</v>
      </c>
      <c r="W30" s="8">
        <v>7774</v>
      </c>
      <c r="X30" s="8">
        <v>3783</v>
      </c>
      <c r="Y30" s="8">
        <v>1572</v>
      </c>
      <c r="Z30" s="8">
        <v>2287</v>
      </c>
      <c r="AA30" s="8">
        <v>2502</v>
      </c>
      <c r="AB30" s="8">
        <v>1189</v>
      </c>
      <c r="AC30" s="8">
        <v>1521</v>
      </c>
      <c r="AD30" s="8">
        <v>2692</v>
      </c>
      <c r="AE30" s="8">
        <v>1333</v>
      </c>
      <c r="AF30" s="8">
        <v>822</v>
      </c>
      <c r="AG30" s="8">
        <v>2047</v>
      </c>
    </row>
    <row r="31" spans="1:33" s="6" customFormat="1" ht="32.1" customHeight="1">
      <c r="A31" s="4"/>
      <c r="B31" s="18" t="s">
        <v>148</v>
      </c>
      <c r="C31" s="10">
        <v>32593</v>
      </c>
      <c r="D31" s="168">
        <v>32213</v>
      </c>
      <c r="E31" s="27">
        <v>380</v>
      </c>
      <c r="F31" s="9">
        <v>1744</v>
      </c>
      <c r="G31" s="8">
        <v>709</v>
      </c>
      <c r="H31" s="8">
        <v>2453</v>
      </c>
      <c r="I31" s="8">
        <v>1290</v>
      </c>
      <c r="J31" s="8">
        <v>523</v>
      </c>
      <c r="K31" s="8">
        <v>1813</v>
      </c>
      <c r="L31" s="8">
        <v>1607</v>
      </c>
      <c r="M31" s="8">
        <v>1596</v>
      </c>
      <c r="N31" s="8">
        <v>3261</v>
      </c>
      <c r="O31" s="8">
        <v>2784</v>
      </c>
      <c r="P31" s="8">
        <v>6045</v>
      </c>
      <c r="Q31" s="4"/>
      <c r="R31" s="18" t="s">
        <v>148</v>
      </c>
      <c r="S31" s="8">
        <v>1057</v>
      </c>
      <c r="T31" s="8">
        <v>841</v>
      </c>
      <c r="U31" s="8">
        <v>743</v>
      </c>
      <c r="V31" s="8">
        <v>863</v>
      </c>
      <c r="W31" s="8">
        <v>4351</v>
      </c>
      <c r="X31" s="8">
        <v>2121</v>
      </c>
      <c r="Y31" s="8">
        <v>1038</v>
      </c>
      <c r="Z31" s="8">
        <v>1170</v>
      </c>
      <c r="AA31" s="8">
        <v>1324</v>
      </c>
      <c r="AB31" s="8">
        <v>757</v>
      </c>
      <c r="AC31" s="8">
        <v>868</v>
      </c>
      <c r="AD31" s="8">
        <v>1678</v>
      </c>
      <c r="AE31" s="8">
        <v>692</v>
      </c>
      <c r="AF31" s="8">
        <v>417</v>
      </c>
      <c r="AG31" s="8">
        <v>1159</v>
      </c>
    </row>
    <row r="32" spans="1:33" s="6" customFormat="1" ht="32.1" customHeight="1">
      <c r="A32" s="4" t="s">
        <v>105</v>
      </c>
      <c r="B32" s="18" t="s">
        <v>207</v>
      </c>
      <c r="C32" s="10">
        <v>30459</v>
      </c>
      <c r="D32" s="168">
        <v>30334</v>
      </c>
      <c r="E32" s="27">
        <v>125</v>
      </c>
      <c r="F32" s="9">
        <v>3875</v>
      </c>
      <c r="G32" s="8">
        <v>1564</v>
      </c>
      <c r="H32" s="8">
        <v>5439</v>
      </c>
      <c r="I32" s="8">
        <v>1614</v>
      </c>
      <c r="J32" s="8">
        <v>1161</v>
      </c>
      <c r="K32" s="8">
        <v>2775</v>
      </c>
      <c r="L32" s="8">
        <v>1725</v>
      </c>
      <c r="M32" s="8">
        <v>1477</v>
      </c>
      <c r="N32" s="8">
        <v>1516</v>
      </c>
      <c r="O32" s="8">
        <v>1724</v>
      </c>
      <c r="P32" s="8">
        <v>3240</v>
      </c>
      <c r="Q32" s="4" t="s">
        <v>105</v>
      </c>
      <c r="R32" s="18" t="s">
        <v>207</v>
      </c>
      <c r="S32" s="8">
        <v>879</v>
      </c>
      <c r="T32" s="8">
        <v>1448</v>
      </c>
      <c r="U32" s="8">
        <v>1130</v>
      </c>
      <c r="V32" s="8">
        <v>872</v>
      </c>
      <c r="W32" s="8">
        <v>1537</v>
      </c>
      <c r="X32" s="8">
        <v>1037</v>
      </c>
      <c r="Y32" s="8">
        <v>705</v>
      </c>
      <c r="Z32" s="8">
        <v>1625</v>
      </c>
      <c r="AA32" s="8">
        <v>477</v>
      </c>
      <c r="AB32" s="8">
        <v>934</v>
      </c>
      <c r="AC32" s="8">
        <v>619</v>
      </c>
      <c r="AD32" s="8">
        <v>655</v>
      </c>
      <c r="AE32" s="8">
        <v>1206</v>
      </c>
      <c r="AF32" s="8">
        <v>1214</v>
      </c>
      <c r="AG32" s="8">
        <v>1465</v>
      </c>
    </row>
    <row r="33" spans="1:33" s="6" customFormat="1" ht="32.1" customHeight="1" thickBot="1">
      <c r="A33" s="5"/>
      <c r="B33" s="18" t="s">
        <v>148</v>
      </c>
      <c r="C33" s="12">
        <v>20443</v>
      </c>
      <c r="D33" s="206">
        <v>20363</v>
      </c>
      <c r="E33" s="207">
        <v>80</v>
      </c>
      <c r="F33" s="9">
        <v>2314</v>
      </c>
      <c r="G33" s="8">
        <v>995</v>
      </c>
      <c r="H33" s="8">
        <v>3309</v>
      </c>
      <c r="I33" s="8">
        <v>1088</v>
      </c>
      <c r="J33" s="8">
        <v>784</v>
      </c>
      <c r="K33" s="8">
        <v>1872</v>
      </c>
      <c r="L33" s="8">
        <v>1092</v>
      </c>
      <c r="M33" s="8">
        <v>1050</v>
      </c>
      <c r="N33" s="8">
        <v>896</v>
      </c>
      <c r="O33" s="8">
        <v>1142</v>
      </c>
      <c r="P33" s="8">
        <v>2038</v>
      </c>
      <c r="Q33" s="5"/>
      <c r="R33" s="18" t="s">
        <v>148</v>
      </c>
      <c r="S33" s="8">
        <v>521</v>
      </c>
      <c r="T33" s="8">
        <v>1008</v>
      </c>
      <c r="U33" s="8">
        <v>824</v>
      </c>
      <c r="V33" s="8">
        <v>612</v>
      </c>
      <c r="W33" s="8">
        <v>1052</v>
      </c>
      <c r="X33" s="8">
        <v>720</v>
      </c>
      <c r="Y33" s="8">
        <v>450</v>
      </c>
      <c r="Z33" s="8">
        <v>1205</v>
      </c>
      <c r="AA33" s="8">
        <v>336</v>
      </c>
      <c r="AB33" s="8">
        <v>670</v>
      </c>
      <c r="AC33" s="8">
        <v>476</v>
      </c>
      <c r="AD33" s="8">
        <v>453</v>
      </c>
      <c r="AE33" s="8">
        <v>791</v>
      </c>
      <c r="AF33" s="8">
        <v>866</v>
      </c>
      <c r="AG33" s="8">
        <v>1098</v>
      </c>
    </row>
  </sheetData>
  <mergeCells count="36"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sqref="A1:K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552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36" t="s">
        <v>473</v>
      </c>
      <c r="M1" s="24"/>
      <c r="N1" s="24"/>
      <c r="O1" s="24"/>
      <c r="P1" s="24"/>
      <c r="Q1" s="262" t="str">
        <f>A1</f>
        <v>TABELA 38. OSOBY OBJĘTE INDYWIDUALNYM PLANEM DZIAŁANIA (BEZROBOTNI I POSZUKUJĄCY PRACY) W LISTOPADZIE</v>
      </c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63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63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64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64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65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65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32" customFormat="1" ht="18.75">
      <c r="A6" s="83" t="s">
        <v>12</v>
      </c>
      <c r="B6" s="75" t="s">
        <v>208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208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10673</v>
      </c>
      <c r="D7" s="72">
        <v>10439</v>
      </c>
      <c r="E7" s="73">
        <v>234</v>
      </c>
      <c r="F7" s="74">
        <v>1082</v>
      </c>
      <c r="G7" s="72">
        <v>413</v>
      </c>
      <c r="H7" s="72">
        <v>1495</v>
      </c>
      <c r="I7" s="72">
        <v>751</v>
      </c>
      <c r="J7" s="72">
        <v>335</v>
      </c>
      <c r="K7" s="72">
        <v>1086</v>
      </c>
      <c r="L7" s="72">
        <v>630</v>
      </c>
      <c r="M7" s="72">
        <v>502</v>
      </c>
      <c r="N7" s="72">
        <v>759</v>
      </c>
      <c r="O7" s="72">
        <v>551</v>
      </c>
      <c r="P7" s="72">
        <v>1310</v>
      </c>
      <c r="Q7" s="86"/>
      <c r="R7" s="76" t="s">
        <v>138</v>
      </c>
      <c r="S7" s="72">
        <v>337</v>
      </c>
      <c r="T7" s="72">
        <v>387</v>
      </c>
      <c r="U7" s="72">
        <v>393</v>
      </c>
      <c r="V7" s="72">
        <v>290</v>
      </c>
      <c r="W7" s="72">
        <v>960</v>
      </c>
      <c r="X7" s="72">
        <v>419</v>
      </c>
      <c r="Y7" s="72">
        <v>268</v>
      </c>
      <c r="Z7" s="72">
        <v>335</v>
      </c>
      <c r="AA7" s="72">
        <v>286</v>
      </c>
      <c r="AB7" s="72">
        <v>232</v>
      </c>
      <c r="AC7" s="72">
        <v>274</v>
      </c>
      <c r="AD7" s="72">
        <v>531</v>
      </c>
      <c r="AE7" s="72">
        <v>305</v>
      </c>
      <c r="AF7" s="72">
        <v>238</v>
      </c>
      <c r="AG7" s="72">
        <v>395</v>
      </c>
    </row>
    <row r="8" spans="1:33" s="6" customFormat="1" ht="30" customHeight="1">
      <c r="A8" s="86"/>
      <c r="B8" s="18" t="s">
        <v>196</v>
      </c>
      <c r="C8" s="10">
        <v>132263</v>
      </c>
      <c r="D8" s="8">
        <v>121590</v>
      </c>
      <c r="E8" s="27">
        <v>10673</v>
      </c>
      <c r="F8" s="9">
        <v>14099</v>
      </c>
      <c r="G8" s="8">
        <v>5628</v>
      </c>
      <c r="H8" s="8">
        <v>19727</v>
      </c>
      <c r="I8" s="8">
        <v>8194</v>
      </c>
      <c r="J8" s="8">
        <v>4037</v>
      </c>
      <c r="K8" s="8">
        <v>12231</v>
      </c>
      <c r="L8" s="8">
        <v>7612</v>
      </c>
      <c r="M8" s="8">
        <v>6089</v>
      </c>
      <c r="N8" s="8">
        <v>10739</v>
      </c>
      <c r="O8" s="8">
        <v>9374</v>
      </c>
      <c r="P8" s="8">
        <v>20113</v>
      </c>
      <c r="Q8" s="84"/>
      <c r="R8" s="18" t="s">
        <v>196</v>
      </c>
      <c r="S8" s="8">
        <v>4387</v>
      </c>
      <c r="T8" s="8">
        <v>4445</v>
      </c>
      <c r="U8" s="8">
        <v>3677</v>
      </c>
      <c r="V8" s="8">
        <v>3594</v>
      </c>
      <c r="W8" s="8">
        <v>11163</v>
      </c>
      <c r="X8" s="8">
        <v>5947</v>
      </c>
      <c r="Y8" s="8">
        <v>3099</v>
      </c>
      <c r="Z8" s="8">
        <v>4613</v>
      </c>
      <c r="AA8" s="8">
        <v>3515</v>
      </c>
      <c r="AB8" s="8">
        <v>3072</v>
      </c>
      <c r="AC8" s="8">
        <v>3209</v>
      </c>
      <c r="AD8" s="8">
        <v>5383</v>
      </c>
      <c r="AE8" s="8">
        <v>2969</v>
      </c>
      <c r="AF8" s="8">
        <v>2761</v>
      </c>
      <c r="AG8" s="8">
        <v>4657</v>
      </c>
    </row>
    <row r="9" spans="1:33" s="32" customFormat="1" ht="18.75">
      <c r="A9" s="86" t="s">
        <v>188</v>
      </c>
      <c r="B9" s="75" t="s">
        <v>209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209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5" customFormat="1" ht="30" customHeight="1">
      <c r="A10" s="192"/>
      <c r="B10" s="193" t="s">
        <v>138</v>
      </c>
      <c r="C10" s="194">
        <v>6623</v>
      </c>
      <c r="D10" s="72">
        <v>8431</v>
      </c>
      <c r="E10" s="96">
        <v>-1808</v>
      </c>
      <c r="F10" s="74">
        <v>1047</v>
      </c>
      <c r="G10" s="72">
        <v>344</v>
      </c>
      <c r="H10" s="72">
        <v>1391</v>
      </c>
      <c r="I10" s="72">
        <v>521</v>
      </c>
      <c r="J10" s="72">
        <v>273</v>
      </c>
      <c r="K10" s="72">
        <v>794</v>
      </c>
      <c r="L10" s="72">
        <v>511</v>
      </c>
      <c r="M10" s="72">
        <v>438</v>
      </c>
      <c r="N10" s="72">
        <v>287</v>
      </c>
      <c r="O10" s="72">
        <v>228</v>
      </c>
      <c r="P10" s="72">
        <v>515</v>
      </c>
      <c r="Q10" s="192"/>
      <c r="R10" s="193" t="s">
        <v>138</v>
      </c>
      <c r="S10" s="72">
        <v>246</v>
      </c>
      <c r="T10" s="72">
        <v>273</v>
      </c>
      <c r="U10" s="72">
        <v>162</v>
      </c>
      <c r="V10" s="72">
        <v>207</v>
      </c>
      <c r="W10" s="72">
        <v>108</v>
      </c>
      <c r="X10" s="72">
        <v>370</v>
      </c>
      <c r="Y10" s="72">
        <v>203</v>
      </c>
      <c r="Z10" s="72">
        <v>120</v>
      </c>
      <c r="AA10" s="72">
        <v>57</v>
      </c>
      <c r="AB10" s="72">
        <v>168</v>
      </c>
      <c r="AC10" s="72">
        <v>166</v>
      </c>
      <c r="AD10" s="72">
        <v>346</v>
      </c>
      <c r="AE10" s="72">
        <v>152</v>
      </c>
      <c r="AF10" s="72">
        <v>118</v>
      </c>
      <c r="AG10" s="72">
        <v>278</v>
      </c>
    </row>
    <row r="11" spans="1:33" s="6" customFormat="1" ht="30" customHeight="1">
      <c r="A11" s="86"/>
      <c r="B11" s="18" t="s">
        <v>196</v>
      </c>
      <c r="C11" s="10">
        <v>73662</v>
      </c>
      <c r="D11" s="8">
        <v>67039</v>
      </c>
      <c r="E11" s="11">
        <v>6623</v>
      </c>
      <c r="F11" s="9">
        <v>9245</v>
      </c>
      <c r="G11" s="8">
        <v>3455</v>
      </c>
      <c r="H11" s="8">
        <v>12700</v>
      </c>
      <c r="I11" s="8">
        <v>3402</v>
      </c>
      <c r="J11" s="8">
        <v>1603</v>
      </c>
      <c r="K11" s="8">
        <v>5005</v>
      </c>
      <c r="L11" s="8">
        <v>6743</v>
      </c>
      <c r="M11" s="8">
        <v>5121</v>
      </c>
      <c r="N11" s="8">
        <v>4138</v>
      </c>
      <c r="O11" s="8">
        <v>4081</v>
      </c>
      <c r="P11" s="8">
        <v>8219</v>
      </c>
      <c r="Q11" s="86"/>
      <c r="R11" s="18" t="s">
        <v>196</v>
      </c>
      <c r="S11" s="8">
        <v>3590</v>
      </c>
      <c r="T11" s="8">
        <v>3506</v>
      </c>
      <c r="U11" s="8">
        <v>1793</v>
      </c>
      <c r="V11" s="8">
        <v>1961</v>
      </c>
      <c r="W11" s="8">
        <v>1619</v>
      </c>
      <c r="X11" s="8">
        <v>3200</v>
      </c>
      <c r="Y11" s="8">
        <v>1471</v>
      </c>
      <c r="Z11" s="8">
        <v>2027</v>
      </c>
      <c r="AA11" s="8">
        <v>718</v>
      </c>
      <c r="AB11" s="8">
        <v>2624</v>
      </c>
      <c r="AC11" s="8">
        <v>2289</v>
      </c>
      <c r="AD11" s="8">
        <v>4030</v>
      </c>
      <c r="AE11" s="8">
        <v>1398</v>
      </c>
      <c r="AF11" s="8">
        <v>1641</v>
      </c>
      <c r="AG11" s="8">
        <v>4007</v>
      </c>
    </row>
    <row r="12" spans="1:33" s="32" customFormat="1" ht="18.75">
      <c r="A12" s="86"/>
      <c r="B12" s="65" t="s">
        <v>210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210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3970</v>
      </c>
      <c r="D13" s="72">
        <v>4860</v>
      </c>
      <c r="E13" s="73">
        <v>-890</v>
      </c>
      <c r="F13" s="74">
        <v>574</v>
      </c>
      <c r="G13" s="72">
        <v>201</v>
      </c>
      <c r="H13" s="72">
        <v>775</v>
      </c>
      <c r="I13" s="72">
        <v>323</v>
      </c>
      <c r="J13" s="72">
        <v>189</v>
      </c>
      <c r="K13" s="72">
        <v>512</v>
      </c>
      <c r="L13" s="72">
        <v>313</v>
      </c>
      <c r="M13" s="72">
        <v>259</v>
      </c>
      <c r="N13" s="72">
        <v>249</v>
      </c>
      <c r="O13" s="72">
        <v>195</v>
      </c>
      <c r="P13" s="72">
        <v>444</v>
      </c>
      <c r="Q13" s="86"/>
      <c r="R13" s="70" t="s">
        <v>138</v>
      </c>
      <c r="S13" s="72">
        <v>141</v>
      </c>
      <c r="T13" s="72">
        <v>143</v>
      </c>
      <c r="U13" s="72">
        <v>1</v>
      </c>
      <c r="V13" s="72">
        <v>128</v>
      </c>
      <c r="W13" s="72">
        <v>12</v>
      </c>
      <c r="X13" s="72">
        <v>202</v>
      </c>
      <c r="Y13" s="72">
        <v>132</v>
      </c>
      <c r="Z13" s="72">
        <v>70</v>
      </c>
      <c r="AA13" s="72">
        <v>8</v>
      </c>
      <c r="AB13" s="72">
        <v>107</v>
      </c>
      <c r="AC13" s="72">
        <v>128</v>
      </c>
      <c r="AD13" s="72">
        <v>251</v>
      </c>
      <c r="AE13" s="72">
        <v>105</v>
      </c>
      <c r="AF13" s="72">
        <v>67</v>
      </c>
      <c r="AG13" s="72">
        <v>172</v>
      </c>
    </row>
    <row r="14" spans="1:33" s="6" customFormat="1" ht="30" customHeight="1">
      <c r="A14" s="86"/>
      <c r="B14" s="18" t="s">
        <v>196</v>
      </c>
      <c r="C14" s="10">
        <v>36252</v>
      </c>
      <c r="D14" s="8">
        <v>32282</v>
      </c>
      <c r="E14" s="11">
        <v>3970</v>
      </c>
      <c r="F14" s="9">
        <v>3359</v>
      </c>
      <c r="G14" s="8">
        <v>1178</v>
      </c>
      <c r="H14" s="8">
        <v>4537</v>
      </c>
      <c r="I14" s="8">
        <v>1085</v>
      </c>
      <c r="J14" s="8">
        <v>626</v>
      </c>
      <c r="K14" s="8">
        <v>1711</v>
      </c>
      <c r="L14" s="8">
        <v>3406</v>
      </c>
      <c r="M14" s="8">
        <v>2406</v>
      </c>
      <c r="N14" s="8">
        <v>3603</v>
      </c>
      <c r="O14" s="8">
        <v>3470</v>
      </c>
      <c r="P14" s="8">
        <v>7073</v>
      </c>
      <c r="Q14" s="84"/>
      <c r="R14" s="18" t="s">
        <v>196</v>
      </c>
      <c r="S14" s="8">
        <v>2109</v>
      </c>
      <c r="T14" s="8">
        <v>1757</v>
      </c>
      <c r="U14" s="8">
        <v>53</v>
      </c>
      <c r="V14" s="8">
        <v>678</v>
      </c>
      <c r="W14" s="8">
        <v>130</v>
      </c>
      <c r="X14" s="8">
        <v>1073</v>
      </c>
      <c r="Y14" s="8">
        <v>691</v>
      </c>
      <c r="Z14" s="8">
        <v>1091</v>
      </c>
      <c r="AA14" s="8">
        <v>96</v>
      </c>
      <c r="AB14" s="8">
        <v>1537</v>
      </c>
      <c r="AC14" s="8">
        <v>1576</v>
      </c>
      <c r="AD14" s="8">
        <v>2424</v>
      </c>
      <c r="AE14" s="8">
        <v>706</v>
      </c>
      <c r="AF14" s="8">
        <v>978</v>
      </c>
      <c r="AG14" s="8">
        <v>2220</v>
      </c>
    </row>
    <row r="15" spans="1:33" s="32" customFormat="1" ht="18.75">
      <c r="A15" s="86" t="s">
        <v>189</v>
      </c>
      <c r="B15" s="75" t="s">
        <v>211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211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4151</v>
      </c>
      <c r="D16" s="72">
        <v>4585</v>
      </c>
      <c r="E16" s="73">
        <v>-434</v>
      </c>
      <c r="F16" s="74">
        <v>100</v>
      </c>
      <c r="G16" s="72">
        <v>30</v>
      </c>
      <c r="H16" s="72">
        <v>130</v>
      </c>
      <c r="I16" s="72">
        <v>131</v>
      </c>
      <c r="J16" s="72">
        <v>31</v>
      </c>
      <c r="K16" s="72">
        <v>162</v>
      </c>
      <c r="L16" s="72">
        <v>153</v>
      </c>
      <c r="M16" s="72">
        <v>77</v>
      </c>
      <c r="N16" s="72">
        <v>339</v>
      </c>
      <c r="O16" s="72">
        <v>263</v>
      </c>
      <c r="P16" s="72">
        <v>602</v>
      </c>
      <c r="Q16" s="86"/>
      <c r="R16" s="70" t="s">
        <v>138</v>
      </c>
      <c r="S16" s="72">
        <v>41</v>
      </c>
      <c r="T16" s="72">
        <v>198</v>
      </c>
      <c r="U16" s="72">
        <v>47</v>
      </c>
      <c r="V16" s="72">
        <v>67</v>
      </c>
      <c r="W16" s="72">
        <v>952</v>
      </c>
      <c r="X16" s="72">
        <v>186</v>
      </c>
      <c r="Y16" s="72">
        <v>90</v>
      </c>
      <c r="Z16" s="72">
        <v>309</v>
      </c>
      <c r="AA16" s="72">
        <v>194</v>
      </c>
      <c r="AB16" s="72">
        <v>64</v>
      </c>
      <c r="AC16" s="72">
        <v>37</v>
      </c>
      <c r="AD16" s="72">
        <v>399</v>
      </c>
      <c r="AE16" s="72">
        <v>169</v>
      </c>
      <c r="AF16" s="72">
        <v>85</v>
      </c>
      <c r="AG16" s="72">
        <v>189</v>
      </c>
    </row>
    <row r="17" spans="1:33" s="6" customFormat="1" ht="30" customHeight="1">
      <c r="A17" s="86"/>
      <c r="B17" s="18" t="s">
        <v>196</v>
      </c>
      <c r="C17" s="10">
        <v>72623</v>
      </c>
      <c r="D17" s="8">
        <v>68472</v>
      </c>
      <c r="E17" s="11">
        <v>4151</v>
      </c>
      <c r="F17" s="9">
        <v>5672</v>
      </c>
      <c r="G17" s="8">
        <v>2267</v>
      </c>
      <c r="H17" s="8">
        <v>7939</v>
      </c>
      <c r="I17" s="8">
        <v>5080</v>
      </c>
      <c r="J17" s="8">
        <v>2798</v>
      </c>
      <c r="K17" s="8">
        <v>7878</v>
      </c>
      <c r="L17" s="8">
        <v>2721</v>
      </c>
      <c r="M17" s="8">
        <v>1112</v>
      </c>
      <c r="N17" s="8">
        <v>6686</v>
      </c>
      <c r="O17" s="8">
        <v>5394</v>
      </c>
      <c r="P17" s="8">
        <v>12080</v>
      </c>
      <c r="Q17" s="84"/>
      <c r="R17" s="18" t="s">
        <v>196</v>
      </c>
      <c r="S17" s="8">
        <v>1052</v>
      </c>
      <c r="T17" s="8">
        <v>1321</v>
      </c>
      <c r="U17" s="8">
        <v>1023</v>
      </c>
      <c r="V17" s="8">
        <v>2382</v>
      </c>
      <c r="W17" s="8">
        <v>12849</v>
      </c>
      <c r="X17" s="8">
        <v>2618</v>
      </c>
      <c r="Y17" s="8">
        <v>2375</v>
      </c>
      <c r="Z17" s="8">
        <v>3781</v>
      </c>
      <c r="AA17" s="8">
        <v>3303</v>
      </c>
      <c r="AB17" s="8">
        <v>671</v>
      </c>
      <c r="AC17" s="8">
        <v>1161</v>
      </c>
      <c r="AD17" s="8">
        <v>3576</v>
      </c>
      <c r="AE17" s="8">
        <v>2213</v>
      </c>
      <c r="AF17" s="8">
        <v>1261</v>
      </c>
      <c r="AG17" s="8">
        <v>1307</v>
      </c>
    </row>
    <row r="18" spans="1:33" s="32" customFormat="1" ht="18.75">
      <c r="A18" s="86" t="s">
        <v>190</v>
      </c>
      <c r="B18" s="75" t="s">
        <v>212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212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100344</v>
      </c>
      <c r="D19" s="72">
        <v>101785</v>
      </c>
      <c r="E19" s="73">
        <v>-1441</v>
      </c>
      <c r="F19" s="74">
        <v>8123</v>
      </c>
      <c r="G19" s="72">
        <v>3237</v>
      </c>
      <c r="H19" s="72">
        <v>11360</v>
      </c>
      <c r="I19" s="72">
        <v>4829</v>
      </c>
      <c r="J19" s="72">
        <v>2380</v>
      </c>
      <c r="K19" s="72">
        <v>7209</v>
      </c>
      <c r="L19" s="72">
        <v>7463</v>
      </c>
      <c r="M19" s="72">
        <v>5300</v>
      </c>
      <c r="N19" s="72">
        <v>5925</v>
      </c>
      <c r="O19" s="72">
        <v>5053</v>
      </c>
      <c r="P19" s="72">
        <v>10978</v>
      </c>
      <c r="Q19" s="86"/>
      <c r="R19" s="70" t="s">
        <v>194</v>
      </c>
      <c r="S19" s="72">
        <v>3023</v>
      </c>
      <c r="T19" s="72">
        <v>3069</v>
      </c>
      <c r="U19" s="72">
        <v>2391</v>
      </c>
      <c r="V19" s="72">
        <v>2563</v>
      </c>
      <c r="W19" s="72">
        <v>12415</v>
      </c>
      <c r="X19" s="72">
        <v>4563</v>
      </c>
      <c r="Y19" s="72">
        <v>2142</v>
      </c>
      <c r="Z19" s="72">
        <v>5289</v>
      </c>
      <c r="AA19" s="72">
        <v>3723</v>
      </c>
      <c r="AB19" s="72">
        <v>2405</v>
      </c>
      <c r="AC19" s="72">
        <v>2021</v>
      </c>
      <c r="AD19" s="72">
        <v>5774</v>
      </c>
      <c r="AE19" s="72">
        <v>2548</v>
      </c>
      <c r="AF19" s="72">
        <v>1965</v>
      </c>
      <c r="AG19" s="72">
        <v>4143</v>
      </c>
    </row>
    <row r="20" spans="1:33" s="6" customFormat="1" ht="30" customHeight="1">
      <c r="A20" s="84"/>
      <c r="B20" s="18" t="s">
        <v>195</v>
      </c>
      <c r="C20" s="10">
        <v>58831</v>
      </c>
      <c r="D20" s="8">
        <v>59816</v>
      </c>
      <c r="E20" s="11">
        <v>-985</v>
      </c>
      <c r="F20" s="9">
        <v>4520</v>
      </c>
      <c r="G20" s="8">
        <v>1919</v>
      </c>
      <c r="H20" s="8">
        <v>6439</v>
      </c>
      <c r="I20" s="8">
        <v>2801</v>
      </c>
      <c r="J20" s="8">
        <v>1427</v>
      </c>
      <c r="K20" s="8">
        <v>4228</v>
      </c>
      <c r="L20" s="8">
        <v>4134</v>
      </c>
      <c r="M20" s="8">
        <v>3222</v>
      </c>
      <c r="N20" s="8">
        <v>3332</v>
      </c>
      <c r="O20" s="8">
        <v>2782</v>
      </c>
      <c r="P20" s="8">
        <v>6114</v>
      </c>
      <c r="Q20" s="84"/>
      <c r="R20" s="18" t="s">
        <v>195</v>
      </c>
      <c r="S20" s="8">
        <v>1651</v>
      </c>
      <c r="T20" s="8">
        <v>1930</v>
      </c>
      <c r="U20" s="8">
        <v>1509</v>
      </c>
      <c r="V20" s="8">
        <v>1651</v>
      </c>
      <c r="W20" s="8">
        <v>6939</v>
      </c>
      <c r="X20" s="8">
        <v>2773</v>
      </c>
      <c r="Y20" s="8">
        <v>1422</v>
      </c>
      <c r="Z20" s="8">
        <v>2969</v>
      </c>
      <c r="AA20" s="8">
        <v>2115</v>
      </c>
      <c r="AB20" s="8">
        <v>1581</v>
      </c>
      <c r="AC20" s="8">
        <v>1301</v>
      </c>
      <c r="AD20" s="8">
        <v>3487</v>
      </c>
      <c r="AE20" s="8">
        <v>1505</v>
      </c>
      <c r="AF20" s="8">
        <v>1269</v>
      </c>
      <c r="AG20" s="8">
        <v>2592</v>
      </c>
    </row>
    <row r="21" spans="1:33" s="32" customFormat="1" ht="18.75">
      <c r="A21" s="83" t="s">
        <v>17</v>
      </c>
      <c r="B21" s="75" t="s">
        <v>213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213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65</v>
      </c>
      <c r="D22" s="72">
        <v>86</v>
      </c>
      <c r="E22" s="73">
        <v>-21</v>
      </c>
      <c r="F22" s="74">
        <v>12</v>
      </c>
      <c r="G22" s="72">
        <v>5</v>
      </c>
      <c r="H22" s="72">
        <v>17</v>
      </c>
      <c r="I22" s="72">
        <v>3</v>
      </c>
      <c r="J22" s="72">
        <v>2</v>
      </c>
      <c r="K22" s="72">
        <v>5</v>
      </c>
      <c r="L22" s="72">
        <v>0</v>
      </c>
      <c r="M22" s="72">
        <v>1</v>
      </c>
      <c r="N22" s="72">
        <v>0</v>
      </c>
      <c r="O22" s="72">
        <v>1</v>
      </c>
      <c r="P22" s="72">
        <v>1</v>
      </c>
      <c r="Q22" s="86"/>
      <c r="R22" s="70" t="s">
        <v>138</v>
      </c>
      <c r="S22" s="72">
        <v>0</v>
      </c>
      <c r="T22" s="72">
        <v>5</v>
      </c>
      <c r="U22" s="72">
        <v>4</v>
      </c>
      <c r="V22" s="72">
        <v>1</v>
      </c>
      <c r="W22" s="72">
        <v>6</v>
      </c>
      <c r="X22" s="72">
        <v>11</v>
      </c>
      <c r="Y22" s="72">
        <v>3</v>
      </c>
      <c r="Z22" s="72">
        <v>2</v>
      </c>
      <c r="AA22" s="72">
        <v>1</v>
      </c>
      <c r="AB22" s="72">
        <v>0</v>
      </c>
      <c r="AC22" s="72">
        <v>0</v>
      </c>
      <c r="AD22" s="72">
        <v>4</v>
      </c>
      <c r="AE22" s="72">
        <v>1</v>
      </c>
      <c r="AF22" s="72">
        <v>2</v>
      </c>
      <c r="AG22" s="72">
        <v>1</v>
      </c>
    </row>
    <row r="23" spans="1:33" s="6" customFormat="1" ht="30" customHeight="1">
      <c r="A23" s="86"/>
      <c r="B23" s="18" t="s">
        <v>196</v>
      </c>
      <c r="C23" s="10">
        <v>984</v>
      </c>
      <c r="D23" s="8">
        <v>919</v>
      </c>
      <c r="E23" s="11">
        <v>65</v>
      </c>
      <c r="F23" s="9">
        <v>140</v>
      </c>
      <c r="G23" s="8">
        <v>28</v>
      </c>
      <c r="H23" s="8">
        <v>168</v>
      </c>
      <c r="I23" s="8">
        <v>95</v>
      </c>
      <c r="J23" s="8">
        <v>44</v>
      </c>
      <c r="K23" s="8">
        <v>139</v>
      </c>
      <c r="L23" s="8">
        <v>17</v>
      </c>
      <c r="M23" s="8">
        <v>28</v>
      </c>
      <c r="N23" s="8">
        <v>28</v>
      </c>
      <c r="O23" s="8">
        <v>26</v>
      </c>
      <c r="P23" s="8">
        <v>54</v>
      </c>
      <c r="Q23" s="84"/>
      <c r="R23" s="18" t="s">
        <v>196</v>
      </c>
      <c r="S23" s="8">
        <v>0</v>
      </c>
      <c r="T23" s="8">
        <v>35</v>
      </c>
      <c r="U23" s="8">
        <v>65</v>
      </c>
      <c r="V23" s="8">
        <v>23</v>
      </c>
      <c r="W23" s="8">
        <v>161</v>
      </c>
      <c r="X23" s="8">
        <v>104</v>
      </c>
      <c r="Y23" s="8">
        <v>32</v>
      </c>
      <c r="Z23" s="8">
        <v>19</v>
      </c>
      <c r="AA23" s="8">
        <v>14</v>
      </c>
      <c r="AB23" s="8">
        <v>0</v>
      </c>
      <c r="AC23" s="8">
        <v>2</v>
      </c>
      <c r="AD23" s="8">
        <v>37</v>
      </c>
      <c r="AE23" s="8">
        <v>27</v>
      </c>
      <c r="AF23" s="8">
        <v>13</v>
      </c>
      <c r="AG23" s="8">
        <v>46</v>
      </c>
    </row>
    <row r="24" spans="1:33" s="32" customFormat="1" ht="18.75">
      <c r="A24" s="86" t="s">
        <v>191</v>
      </c>
      <c r="B24" s="75" t="s">
        <v>214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09"/>
      <c r="Q24" s="83" t="s">
        <v>191</v>
      </c>
      <c r="R24" s="75" t="s">
        <v>214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87</v>
      </c>
      <c r="D25" s="72">
        <v>110</v>
      </c>
      <c r="E25" s="73">
        <v>-23</v>
      </c>
      <c r="F25" s="74">
        <v>23</v>
      </c>
      <c r="G25" s="72">
        <v>9</v>
      </c>
      <c r="H25" s="72">
        <v>32</v>
      </c>
      <c r="I25" s="72">
        <v>6</v>
      </c>
      <c r="J25" s="72">
        <v>2</v>
      </c>
      <c r="K25" s="72">
        <v>8</v>
      </c>
      <c r="L25" s="72">
        <v>6</v>
      </c>
      <c r="M25" s="72">
        <v>1</v>
      </c>
      <c r="N25" s="72">
        <v>0</v>
      </c>
      <c r="O25" s="72">
        <v>1</v>
      </c>
      <c r="P25" s="72">
        <v>1</v>
      </c>
      <c r="Q25" s="86"/>
      <c r="R25" s="70" t="s">
        <v>138</v>
      </c>
      <c r="S25" s="72">
        <v>0</v>
      </c>
      <c r="T25" s="72">
        <v>7</v>
      </c>
      <c r="U25" s="72">
        <v>3</v>
      </c>
      <c r="V25" s="72">
        <v>0</v>
      </c>
      <c r="W25" s="72">
        <v>2</v>
      </c>
      <c r="X25" s="72">
        <v>8</v>
      </c>
      <c r="Y25" s="72">
        <v>4</v>
      </c>
      <c r="Z25" s="72">
        <v>1</v>
      </c>
      <c r="AA25" s="72">
        <v>1</v>
      </c>
      <c r="AB25" s="72">
        <v>0</v>
      </c>
      <c r="AC25" s="72">
        <v>0</v>
      </c>
      <c r="AD25" s="72">
        <v>3</v>
      </c>
      <c r="AE25" s="72">
        <v>1</v>
      </c>
      <c r="AF25" s="72">
        <v>2</v>
      </c>
      <c r="AG25" s="72">
        <v>7</v>
      </c>
    </row>
    <row r="26" spans="1:33" s="6" customFormat="1" ht="30" customHeight="1">
      <c r="A26" s="86"/>
      <c r="B26" s="18" t="s">
        <v>196</v>
      </c>
      <c r="C26" s="10">
        <v>972</v>
      </c>
      <c r="D26" s="8">
        <v>885</v>
      </c>
      <c r="E26" s="11">
        <v>87</v>
      </c>
      <c r="F26" s="9">
        <v>311</v>
      </c>
      <c r="G26" s="8">
        <v>49</v>
      </c>
      <c r="H26" s="8">
        <v>360</v>
      </c>
      <c r="I26" s="8">
        <v>72</v>
      </c>
      <c r="J26" s="8">
        <v>31</v>
      </c>
      <c r="K26" s="8">
        <v>103</v>
      </c>
      <c r="L26" s="8">
        <v>35</v>
      </c>
      <c r="M26" s="8">
        <v>23</v>
      </c>
      <c r="N26" s="8">
        <v>18</v>
      </c>
      <c r="O26" s="8">
        <v>16</v>
      </c>
      <c r="P26" s="8">
        <v>34</v>
      </c>
      <c r="Q26" s="86"/>
      <c r="R26" s="18" t="s">
        <v>196</v>
      </c>
      <c r="S26" s="8">
        <v>0</v>
      </c>
      <c r="T26" s="8">
        <v>47</v>
      </c>
      <c r="U26" s="8">
        <v>42</v>
      </c>
      <c r="V26" s="8">
        <v>26</v>
      </c>
      <c r="W26" s="8">
        <v>37</v>
      </c>
      <c r="X26" s="8">
        <v>53</v>
      </c>
      <c r="Y26" s="8">
        <v>33</v>
      </c>
      <c r="Z26" s="8">
        <v>15</v>
      </c>
      <c r="AA26" s="8">
        <v>11</v>
      </c>
      <c r="AB26" s="8">
        <v>0</v>
      </c>
      <c r="AC26" s="8">
        <v>1</v>
      </c>
      <c r="AD26" s="8">
        <v>25</v>
      </c>
      <c r="AE26" s="8">
        <v>19</v>
      </c>
      <c r="AF26" s="8">
        <v>25</v>
      </c>
      <c r="AG26" s="8">
        <v>83</v>
      </c>
    </row>
    <row r="27" spans="1:33" s="32" customFormat="1" ht="18.75">
      <c r="A27" s="86"/>
      <c r="B27" s="65" t="s">
        <v>215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215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14</v>
      </c>
      <c r="D28" s="72">
        <v>24</v>
      </c>
      <c r="E28" s="73">
        <v>-10</v>
      </c>
      <c r="F28" s="74">
        <v>4</v>
      </c>
      <c r="G28" s="72">
        <v>0</v>
      </c>
      <c r="H28" s="72">
        <v>4</v>
      </c>
      <c r="I28" s="72">
        <v>2</v>
      </c>
      <c r="J28" s="72">
        <v>0</v>
      </c>
      <c r="K28" s="72">
        <v>2</v>
      </c>
      <c r="L28" s="72">
        <v>0</v>
      </c>
      <c r="M28" s="72">
        <v>0</v>
      </c>
      <c r="N28" s="72">
        <v>0</v>
      </c>
      <c r="O28" s="72">
        <v>1</v>
      </c>
      <c r="P28" s="72">
        <v>1</v>
      </c>
      <c r="Q28" s="86"/>
      <c r="R28" s="70" t="s">
        <v>138</v>
      </c>
      <c r="S28" s="72">
        <v>0</v>
      </c>
      <c r="T28" s="72">
        <v>0</v>
      </c>
      <c r="U28" s="72">
        <v>1</v>
      </c>
      <c r="V28" s="72">
        <v>0</v>
      </c>
      <c r="W28" s="72">
        <v>0</v>
      </c>
      <c r="X28" s="72">
        <v>2</v>
      </c>
      <c r="Y28" s="72">
        <v>2</v>
      </c>
      <c r="Z28" s="72">
        <v>0</v>
      </c>
      <c r="AA28" s="72">
        <v>0</v>
      </c>
      <c r="AB28" s="72">
        <v>0</v>
      </c>
      <c r="AC28" s="72">
        <v>0</v>
      </c>
      <c r="AD28" s="72">
        <v>1</v>
      </c>
      <c r="AE28" s="72">
        <v>0</v>
      </c>
      <c r="AF28" s="72">
        <v>0</v>
      </c>
      <c r="AG28" s="72">
        <v>1</v>
      </c>
    </row>
    <row r="29" spans="1:33" s="6" customFormat="1" ht="30" customHeight="1">
      <c r="A29" s="86"/>
      <c r="B29" s="18" t="s">
        <v>196</v>
      </c>
      <c r="C29" s="10">
        <v>172</v>
      </c>
      <c r="D29" s="8">
        <v>158</v>
      </c>
      <c r="E29" s="11">
        <v>14</v>
      </c>
      <c r="F29" s="9">
        <v>20</v>
      </c>
      <c r="G29" s="8">
        <v>4</v>
      </c>
      <c r="H29" s="8">
        <v>24</v>
      </c>
      <c r="I29" s="8">
        <v>16</v>
      </c>
      <c r="J29" s="8">
        <v>5</v>
      </c>
      <c r="K29" s="8">
        <v>21</v>
      </c>
      <c r="L29" s="8">
        <v>7</v>
      </c>
      <c r="M29" s="8">
        <v>9</v>
      </c>
      <c r="N29" s="8">
        <v>8</v>
      </c>
      <c r="O29" s="8">
        <v>14</v>
      </c>
      <c r="P29" s="8">
        <v>22</v>
      </c>
      <c r="Q29" s="84"/>
      <c r="R29" s="18" t="s">
        <v>196</v>
      </c>
      <c r="S29" s="8">
        <v>0</v>
      </c>
      <c r="T29" s="8">
        <v>6</v>
      </c>
      <c r="U29" s="8">
        <v>15</v>
      </c>
      <c r="V29" s="8">
        <v>3</v>
      </c>
      <c r="W29" s="8">
        <v>2</v>
      </c>
      <c r="X29" s="8">
        <v>23</v>
      </c>
      <c r="Y29" s="8">
        <v>5</v>
      </c>
      <c r="Z29" s="8">
        <v>5</v>
      </c>
      <c r="AA29" s="8">
        <v>1</v>
      </c>
      <c r="AB29" s="8">
        <v>0</v>
      </c>
      <c r="AC29" s="8">
        <v>0</v>
      </c>
      <c r="AD29" s="8">
        <v>9</v>
      </c>
      <c r="AE29" s="8">
        <v>3</v>
      </c>
      <c r="AF29" s="8">
        <v>2</v>
      </c>
      <c r="AG29" s="8">
        <v>15</v>
      </c>
    </row>
    <row r="30" spans="1:33" s="32" customFormat="1" ht="18.75">
      <c r="A30" s="86" t="s">
        <v>192</v>
      </c>
      <c r="B30" s="75" t="s">
        <v>216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216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67</v>
      </c>
      <c r="D31" s="72">
        <v>44</v>
      </c>
      <c r="E31" s="73">
        <v>23</v>
      </c>
      <c r="F31" s="74">
        <v>1</v>
      </c>
      <c r="G31" s="72">
        <v>0</v>
      </c>
      <c r="H31" s="72">
        <v>1</v>
      </c>
      <c r="I31" s="72">
        <v>2</v>
      </c>
      <c r="J31" s="72">
        <v>0</v>
      </c>
      <c r="K31" s="72">
        <v>2</v>
      </c>
      <c r="L31" s="72">
        <v>6</v>
      </c>
      <c r="M31" s="72">
        <v>0</v>
      </c>
      <c r="N31" s="72">
        <v>0</v>
      </c>
      <c r="O31" s="72">
        <v>0</v>
      </c>
      <c r="P31" s="72">
        <v>0</v>
      </c>
      <c r="Q31" s="86"/>
      <c r="R31" s="70" t="s">
        <v>138</v>
      </c>
      <c r="S31" s="72">
        <v>0</v>
      </c>
      <c r="T31" s="72">
        <v>2</v>
      </c>
      <c r="U31" s="72">
        <v>0</v>
      </c>
      <c r="V31" s="72">
        <v>1</v>
      </c>
      <c r="W31" s="72">
        <v>23</v>
      </c>
      <c r="X31" s="72">
        <v>2</v>
      </c>
      <c r="Y31" s="72">
        <v>0</v>
      </c>
      <c r="Z31" s="72">
        <v>9</v>
      </c>
      <c r="AA31" s="72">
        <v>1</v>
      </c>
      <c r="AB31" s="72">
        <v>0</v>
      </c>
      <c r="AC31" s="72">
        <v>0</v>
      </c>
      <c r="AD31" s="72">
        <v>17</v>
      </c>
      <c r="AE31" s="72">
        <v>2</v>
      </c>
      <c r="AF31" s="72">
        <v>1</v>
      </c>
      <c r="AG31" s="72">
        <v>0</v>
      </c>
    </row>
    <row r="32" spans="1:33" s="6" customFormat="1" ht="30" customHeight="1">
      <c r="A32" s="86"/>
      <c r="B32" s="18" t="s">
        <v>196</v>
      </c>
      <c r="C32" s="10">
        <v>771</v>
      </c>
      <c r="D32" s="8">
        <v>704</v>
      </c>
      <c r="E32" s="11">
        <v>67</v>
      </c>
      <c r="F32" s="9">
        <v>47</v>
      </c>
      <c r="G32" s="8">
        <v>11</v>
      </c>
      <c r="H32" s="8">
        <v>58</v>
      </c>
      <c r="I32" s="8">
        <v>54</v>
      </c>
      <c r="J32" s="8">
        <v>27</v>
      </c>
      <c r="K32" s="8">
        <v>81</v>
      </c>
      <c r="L32" s="8">
        <v>55</v>
      </c>
      <c r="M32" s="8">
        <v>2</v>
      </c>
      <c r="N32" s="8">
        <v>19</v>
      </c>
      <c r="O32" s="8">
        <v>18</v>
      </c>
      <c r="P32" s="8">
        <v>37</v>
      </c>
      <c r="Q32" s="84"/>
      <c r="R32" s="18" t="s">
        <v>196</v>
      </c>
      <c r="S32" s="8">
        <v>0</v>
      </c>
      <c r="T32" s="8">
        <v>13</v>
      </c>
      <c r="U32" s="8">
        <v>20</v>
      </c>
      <c r="V32" s="8">
        <v>25</v>
      </c>
      <c r="W32" s="8">
        <v>184</v>
      </c>
      <c r="X32" s="8">
        <v>54</v>
      </c>
      <c r="Y32" s="8">
        <v>8</v>
      </c>
      <c r="Z32" s="8">
        <v>43</v>
      </c>
      <c r="AA32" s="8">
        <v>29</v>
      </c>
      <c r="AB32" s="8">
        <v>0</v>
      </c>
      <c r="AC32" s="8">
        <v>0</v>
      </c>
      <c r="AD32" s="8">
        <v>111</v>
      </c>
      <c r="AE32" s="8">
        <v>32</v>
      </c>
      <c r="AF32" s="8">
        <v>7</v>
      </c>
      <c r="AG32" s="8">
        <v>12</v>
      </c>
    </row>
    <row r="33" spans="1:33" s="85" customFormat="1" ht="18.75">
      <c r="A33" s="86" t="s">
        <v>193</v>
      </c>
      <c r="B33" s="75" t="s">
        <v>217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193</v>
      </c>
      <c r="R33" s="75" t="s">
        <v>217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1181</v>
      </c>
      <c r="D34" s="44">
        <v>1252</v>
      </c>
      <c r="E34" s="90">
        <v>-71</v>
      </c>
      <c r="F34" s="74">
        <v>9</v>
      </c>
      <c r="G34" s="44">
        <v>6</v>
      </c>
      <c r="H34" s="44">
        <v>15</v>
      </c>
      <c r="I34" s="44">
        <v>81</v>
      </c>
      <c r="J34" s="44">
        <v>44</v>
      </c>
      <c r="K34" s="44">
        <v>125</v>
      </c>
      <c r="L34" s="44">
        <v>135</v>
      </c>
      <c r="M34" s="44">
        <v>76</v>
      </c>
      <c r="N34" s="44">
        <v>0</v>
      </c>
      <c r="O34" s="44">
        <v>0</v>
      </c>
      <c r="P34" s="44">
        <v>0</v>
      </c>
      <c r="Q34" s="86"/>
      <c r="R34" s="88" t="s">
        <v>194</v>
      </c>
      <c r="S34" s="44">
        <v>0</v>
      </c>
      <c r="T34" s="44">
        <v>45</v>
      </c>
      <c r="U34" s="44">
        <v>13</v>
      </c>
      <c r="V34" s="44">
        <v>41</v>
      </c>
      <c r="W34" s="44">
        <v>300</v>
      </c>
      <c r="X34" s="44">
        <v>108</v>
      </c>
      <c r="Y34" s="44">
        <v>18</v>
      </c>
      <c r="Z34" s="44">
        <v>60</v>
      </c>
      <c r="AA34" s="44">
        <v>20</v>
      </c>
      <c r="AB34" s="44">
        <v>0</v>
      </c>
      <c r="AC34" s="44">
        <v>1</v>
      </c>
      <c r="AD34" s="44">
        <v>118</v>
      </c>
      <c r="AE34" s="44">
        <v>44</v>
      </c>
      <c r="AF34" s="44">
        <v>7</v>
      </c>
      <c r="AG34" s="44">
        <v>55</v>
      </c>
    </row>
    <row r="35" spans="1:33" s="81" customFormat="1" ht="30" customHeight="1" thickBot="1">
      <c r="A35" s="84"/>
      <c r="B35" s="91" t="s">
        <v>195</v>
      </c>
      <c r="C35" s="92">
        <v>539</v>
      </c>
      <c r="D35" s="93">
        <v>557</v>
      </c>
      <c r="E35" s="94">
        <v>-18</v>
      </c>
      <c r="F35" s="9">
        <v>5</v>
      </c>
      <c r="G35" s="95">
        <v>3</v>
      </c>
      <c r="H35" s="95">
        <v>8</v>
      </c>
      <c r="I35" s="95">
        <v>36</v>
      </c>
      <c r="J35" s="95">
        <v>25</v>
      </c>
      <c r="K35" s="95">
        <v>61</v>
      </c>
      <c r="L35" s="95">
        <v>66</v>
      </c>
      <c r="M35" s="95">
        <v>43</v>
      </c>
      <c r="N35" s="95">
        <v>0</v>
      </c>
      <c r="O35" s="95">
        <v>0</v>
      </c>
      <c r="P35" s="95">
        <v>0</v>
      </c>
      <c r="Q35" s="84"/>
      <c r="R35" s="91" t="s">
        <v>195</v>
      </c>
      <c r="S35" s="95">
        <v>0</v>
      </c>
      <c r="T35" s="95">
        <v>23</v>
      </c>
      <c r="U35" s="95">
        <v>8</v>
      </c>
      <c r="V35" s="95">
        <v>19</v>
      </c>
      <c r="W35" s="95">
        <v>127</v>
      </c>
      <c r="X35" s="95">
        <v>43</v>
      </c>
      <c r="Y35" s="95">
        <v>9</v>
      </c>
      <c r="Z35" s="95">
        <v>23</v>
      </c>
      <c r="AA35" s="95">
        <v>7</v>
      </c>
      <c r="AB35" s="95">
        <v>0</v>
      </c>
      <c r="AC35" s="95">
        <v>0</v>
      </c>
      <c r="AD35" s="95">
        <v>59</v>
      </c>
      <c r="AE35" s="95">
        <v>16</v>
      </c>
      <c r="AF35" s="95">
        <v>3</v>
      </c>
      <c r="AG35" s="95">
        <v>24</v>
      </c>
    </row>
  </sheetData>
  <mergeCells count="34"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V4:V5"/>
    <mergeCell ref="E4:E5"/>
    <mergeCell ref="AF4:AF5"/>
    <mergeCell ref="AD4:AD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5" zoomScaleNormal="60" workbookViewId="0">
      <selection activeCell="E9" sqref="E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2" t="s">
        <v>436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 t="s">
        <v>437</v>
      </c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30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0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3"/>
      <c r="B7" s="19" t="s">
        <v>58</v>
      </c>
      <c r="C7" s="10">
        <v>11692</v>
      </c>
      <c r="D7" s="8">
        <v>12171</v>
      </c>
      <c r="E7" s="11">
        <v>-479</v>
      </c>
      <c r="F7" s="9">
        <v>1001</v>
      </c>
      <c r="G7" s="8">
        <v>426</v>
      </c>
      <c r="H7" s="8">
        <v>1427</v>
      </c>
      <c r="I7" s="8">
        <v>709</v>
      </c>
      <c r="J7" s="8">
        <v>372</v>
      </c>
      <c r="K7" s="8">
        <v>1081</v>
      </c>
      <c r="L7" s="8">
        <v>651</v>
      </c>
      <c r="M7" s="8">
        <v>697</v>
      </c>
      <c r="N7" s="8">
        <v>668</v>
      </c>
      <c r="O7" s="8">
        <v>580</v>
      </c>
      <c r="P7" s="8">
        <v>1248</v>
      </c>
      <c r="Q7" s="233"/>
      <c r="R7" s="18" t="s">
        <v>58</v>
      </c>
      <c r="S7" s="8">
        <v>390</v>
      </c>
      <c r="T7" s="8">
        <v>401</v>
      </c>
      <c r="U7" s="8">
        <v>373</v>
      </c>
      <c r="V7" s="8">
        <v>253</v>
      </c>
      <c r="W7" s="8">
        <v>1206</v>
      </c>
      <c r="X7" s="8">
        <v>592</v>
      </c>
      <c r="Y7" s="8">
        <v>271</v>
      </c>
      <c r="Z7" s="8">
        <v>510</v>
      </c>
      <c r="AA7" s="8">
        <v>397</v>
      </c>
      <c r="AB7" s="8">
        <v>302</v>
      </c>
      <c r="AC7" s="8">
        <v>308</v>
      </c>
      <c r="AD7" s="8">
        <v>606</v>
      </c>
      <c r="AE7" s="8">
        <v>329</v>
      </c>
      <c r="AF7" s="8">
        <v>202</v>
      </c>
      <c r="AG7" s="8">
        <v>448</v>
      </c>
    </row>
    <row r="8" spans="1:33" s="6" customFormat="1" ht="30" customHeight="1">
      <c r="A8" s="233"/>
      <c r="B8" s="18" t="s">
        <v>59</v>
      </c>
      <c r="C8" s="10">
        <v>132766</v>
      </c>
      <c r="D8" s="8">
        <v>121074</v>
      </c>
      <c r="E8" s="27">
        <v>11692</v>
      </c>
      <c r="F8" s="9">
        <v>12478</v>
      </c>
      <c r="G8" s="8">
        <v>5093</v>
      </c>
      <c r="H8" s="8">
        <v>17571</v>
      </c>
      <c r="I8" s="8">
        <v>7668</v>
      </c>
      <c r="J8" s="8">
        <v>4241</v>
      </c>
      <c r="K8" s="8">
        <v>11909</v>
      </c>
      <c r="L8" s="8">
        <v>8051</v>
      </c>
      <c r="M8" s="8">
        <v>7319</v>
      </c>
      <c r="N8" s="8">
        <v>7489</v>
      </c>
      <c r="O8" s="8">
        <v>6574</v>
      </c>
      <c r="P8" s="8">
        <v>14063</v>
      </c>
      <c r="Q8" s="233"/>
      <c r="R8" s="18" t="s">
        <v>59</v>
      </c>
      <c r="S8" s="8">
        <v>4575</v>
      </c>
      <c r="T8" s="8">
        <v>4474</v>
      </c>
      <c r="U8" s="8">
        <v>3913</v>
      </c>
      <c r="V8" s="8">
        <v>3333</v>
      </c>
      <c r="W8" s="8">
        <v>12582</v>
      </c>
      <c r="X8" s="8">
        <v>7357</v>
      </c>
      <c r="Y8" s="8">
        <v>3477</v>
      </c>
      <c r="Z8" s="8">
        <v>6312</v>
      </c>
      <c r="AA8" s="8">
        <v>3797</v>
      </c>
      <c r="AB8" s="8">
        <v>3336</v>
      </c>
      <c r="AC8" s="8">
        <v>3790</v>
      </c>
      <c r="AD8" s="8">
        <v>5539</v>
      </c>
      <c r="AE8" s="8">
        <v>3669</v>
      </c>
      <c r="AF8" s="8">
        <v>2489</v>
      </c>
      <c r="AG8" s="8">
        <v>5210</v>
      </c>
    </row>
    <row r="9" spans="1:33" s="157" customFormat="1" ht="30" customHeight="1">
      <c r="A9" s="233"/>
      <c r="B9" s="155" t="s">
        <v>60</v>
      </c>
      <c r="C9" s="10">
        <v>5203</v>
      </c>
      <c r="D9" s="8">
        <v>5925</v>
      </c>
      <c r="E9" s="27">
        <v>-722</v>
      </c>
      <c r="F9" s="9">
        <v>484</v>
      </c>
      <c r="G9" s="8">
        <v>191</v>
      </c>
      <c r="H9" s="8">
        <v>675</v>
      </c>
      <c r="I9" s="8">
        <v>300</v>
      </c>
      <c r="J9" s="8">
        <v>166</v>
      </c>
      <c r="K9" s="8">
        <v>466</v>
      </c>
      <c r="L9" s="8">
        <v>315</v>
      </c>
      <c r="M9" s="8">
        <v>307</v>
      </c>
      <c r="N9" s="8">
        <v>243</v>
      </c>
      <c r="O9" s="8">
        <v>201</v>
      </c>
      <c r="P9" s="8">
        <v>444</v>
      </c>
      <c r="Q9" s="233"/>
      <c r="R9" s="156" t="s">
        <v>60</v>
      </c>
      <c r="S9" s="8">
        <v>141</v>
      </c>
      <c r="T9" s="8">
        <v>181</v>
      </c>
      <c r="U9" s="8">
        <v>138</v>
      </c>
      <c r="V9" s="8">
        <v>155</v>
      </c>
      <c r="W9" s="8">
        <v>549</v>
      </c>
      <c r="X9" s="8">
        <v>269</v>
      </c>
      <c r="Y9" s="8">
        <v>155</v>
      </c>
      <c r="Z9" s="8">
        <v>230</v>
      </c>
      <c r="AA9" s="8">
        <v>135</v>
      </c>
      <c r="AB9" s="8">
        <v>121</v>
      </c>
      <c r="AC9" s="8">
        <v>146</v>
      </c>
      <c r="AD9" s="8">
        <v>290</v>
      </c>
      <c r="AE9" s="8">
        <v>184</v>
      </c>
      <c r="AF9" s="8">
        <v>87</v>
      </c>
      <c r="AG9" s="8">
        <v>215</v>
      </c>
    </row>
    <row r="10" spans="1:33" s="157" customFormat="1" ht="30" customHeight="1">
      <c r="A10" s="233"/>
      <c r="B10" s="156" t="s">
        <v>59</v>
      </c>
      <c r="C10" s="158">
        <v>62714</v>
      </c>
      <c r="D10" s="8">
        <v>57511</v>
      </c>
      <c r="E10" s="27">
        <v>5203</v>
      </c>
      <c r="F10" s="9">
        <v>5465</v>
      </c>
      <c r="G10" s="8">
        <v>2222</v>
      </c>
      <c r="H10" s="8">
        <v>7687</v>
      </c>
      <c r="I10" s="8">
        <v>3597</v>
      </c>
      <c r="J10" s="8">
        <v>2171</v>
      </c>
      <c r="K10" s="8">
        <v>5768</v>
      </c>
      <c r="L10" s="8">
        <v>3747</v>
      </c>
      <c r="M10" s="8">
        <v>3286</v>
      </c>
      <c r="N10" s="8">
        <v>3214</v>
      </c>
      <c r="O10" s="8">
        <v>3182</v>
      </c>
      <c r="P10" s="8">
        <v>6396</v>
      </c>
      <c r="Q10" s="233"/>
      <c r="R10" s="156" t="s">
        <v>59</v>
      </c>
      <c r="S10" s="8">
        <v>2151</v>
      </c>
      <c r="T10" s="8">
        <v>2065</v>
      </c>
      <c r="U10" s="8">
        <v>2032</v>
      </c>
      <c r="V10" s="8">
        <v>1595</v>
      </c>
      <c r="W10" s="8">
        <v>5940</v>
      </c>
      <c r="X10" s="8">
        <v>2987</v>
      </c>
      <c r="Y10" s="8">
        <v>1917</v>
      </c>
      <c r="Z10" s="8">
        <v>2732</v>
      </c>
      <c r="AA10" s="8">
        <v>1749</v>
      </c>
      <c r="AB10" s="8">
        <v>1755</v>
      </c>
      <c r="AC10" s="8">
        <v>2278</v>
      </c>
      <c r="AD10" s="8">
        <v>2690</v>
      </c>
      <c r="AE10" s="8">
        <v>2016</v>
      </c>
      <c r="AF10" s="8">
        <v>1351</v>
      </c>
      <c r="AG10" s="8">
        <v>2572</v>
      </c>
    </row>
    <row r="11" spans="1:33" s="6" customFormat="1" ht="30" customHeight="1">
      <c r="A11" s="231"/>
      <c r="B11" s="19" t="s">
        <v>61</v>
      </c>
      <c r="C11" s="10">
        <v>83046</v>
      </c>
      <c r="D11" s="8">
        <v>82097</v>
      </c>
      <c r="E11" s="11">
        <v>949</v>
      </c>
      <c r="F11" s="9">
        <v>6710</v>
      </c>
      <c r="G11" s="8">
        <v>2641</v>
      </c>
      <c r="H11" s="8">
        <v>9351</v>
      </c>
      <c r="I11" s="8">
        <v>3843</v>
      </c>
      <c r="J11" s="8">
        <v>1993</v>
      </c>
      <c r="K11" s="8">
        <v>5836</v>
      </c>
      <c r="L11" s="8">
        <v>4542</v>
      </c>
      <c r="M11" s="8">
        <v>3826</v>
      </c>
      <c r="N11" s="8">
        <v>6777</v>
      </c>
      <c r="O11" s="8">
        <v>6367</v>
      </c>
      <c r="P11" s="8">
        <v>13144</v>
      </c>
      <c r="Q11" s="231"/>
      <c r="R11" s="18" t="s">
        <v>61</v>
      </c>
      <c r="S11" s="8">
        <v>2772</v>
      </c>
      <c r="T11" s="8">
        <v>2676</v>
      </c>
      <c r="U11" s="8">
        <v>2443</v>
      </c>
      <c r="V11" s="8">
        <v>2196</v>
      </c>
      <c r="W11" s="8">
        <v>8663</v>
      </c>
      <c r="X11" s="8">
        <v>4457</v>
      </c>
      <c r="Y11" s="8">
        <v>2012</v>
      </c>
      <c r="Z11" s="8">
        <v>3622</v>
      </c>
      <c r="AA11" s="8">
        <v>2905</v>
      </c>
      <c r="AB11" s="8">
        <v>1954</v>
      </c>
      <c r="AC11" s="8">
        <v>1988</v>
      </c>
      <c r="AD11" s="8">
        <v>3119</v>
      </c>
      <c r="AE11" s="8">
        <v>2390</v>
      </c>
      <c r="AF11" s="8">
        <v>1921</v>
      </c>
      <c r="AG11" s="8">
        <v>3229</v>
      </c>
    </row>
    <row r="12" spans="1:33" s="15" customFormat="1" ht="30" customHeight="1">
      <c r="A12" s="230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0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3"/>
      <c r="B13" s="19" t="s">
        <v>58</v>
      </c>
      <c r="C13" s="10">
        <v>281</v>
      </c>
      <c r="D13" s="168">
        <v>201</v>
      </c>
      <c r="E13" s="27">
        <v>80</v>
      </c>
      <c r="F13" s="9">
        <v>5</v>
      </c>
      <c r="G13" s="8">
        <v>2</v>
      </c>
      <c r="H13" s="8">
        <v>7</v>
      </c>
      <c r="I13" s="8">
        <v>0</v>
      </c>
      <c r="J13" s="8">
        <v>0</v>
      </c>
      <c r="K13" s="8">
        <v>0</v>
      </c>
      <c r="L13" s="8">
        <v>3</v>
      </c>
      <c r="M13" s="8">
        <v>1</v>
      </c>
      <c r="N13" s="8">
        <v>40</v>
      </c>
      <c r="O13" s="8">
        <v>98</v>
      </c>
      <c r="P13" s="8">
        <v>138</v>
      </c>
      <c r="Q13" s="233"/>
      <c r="R13" s="18" t="s">
        <v>58</v>
      </c>
      <c r="S13" s="8">
        <v>1</v>
      </c>
      <c r="T13" s="8">
        <v>10</v>
      </c>
      <c r="U13" s="8">
        <v>0</v>
      </c>
      <c r="V13" s="8">
        <v>10</v>
      </c>
      <c r="W13" s="8">
        <v>0</v>
      </c>
      <c r="X13" s="8">
        <v>10</v>
      </c>
      <c r="Y13" s="8">
        <v>0</v>
      </c>
      <c r="Z13" s="8">
        <v>27</v>
      </c>
      <c r="AA13" s="8">
        <v>7</v>
      </c>
      <c r="AB13" s="8">
        <v>10</v>
      </c>
      <c r="AC13" s="8">
        <v>0</v>
      </c>
      <c r="AD13" s="8">
        <v>44</v>
      </c>
      <c r="AE13" s="8">
        <v>0</v>
      </c>
      <c r="AF13" s="8">
        <v>13</v>
      </c>
      <c r="AG13" s="8">
        <v>0</v>
      </c>
    </row>
    <row r="14" spans="1:33" s="6" customFormat="1" ht="30" customHeight="1">
      <c r="A14" s="233"/>
      <c r="B14" s="18" t="s">
        <v>59</v>
      </c>
      <c r="C14" s="10">
        <v>2285</v>
      </c>
      <c r="D14" s="168">
        <v>2004</v>
      </c>
      <c r="E14" s="27">
        <v>281</v>
      </c>
      <c r="F14" s="9">
        <v>44</v>
      </c>
      <c r="G14" s="8">
        <v>14</v>
      </c>
      <c r="H14" s="8">
        <v>58</v>
      </c>
      <c r="I14" s="8">
        <v>0</v>
      </c>
      <c r="J14" s="8">
        <v>0</v>
      </c>
      <c r="K14" s="8">
        <v>0</v>
      </c>
      <c r="L14" s="8">
        <v>6</v>
      </c>
      <c r="M14" s="8">
        <v>5</v>
      </c>
      <c r="N14" s="8">
        <v>528</v>
      </c>
      <c r="O14" s="8">
        <v>503</v>
      </c>
      <c r="P14" s="8">
        <v>1031</v>
      </c>
      <c r="Q14" s="233"/>
      <c r="R14" s="18" t="s">
        <v>59</v>
      </c>
      <c r="S14" s="8">
        <v>11</v>
      </c>
      <c r="T14" s="8">
        <v>224</v>
      </c>
      <c r="U14" s="8">
        <v>0</v>
      </c>
      <c r="V14" s="8">
        <v>121</v>
      </c>
      <c r="W14" s="8">
        <v>0</v>
      </c>
      <c r="X14" s="8">
        <v>92</v>
      </c>
      <c r="Y14" s="8">
        <v>84</v>
      </c>
      <c r="Z14" s="8">
        <v>284</v>
      </c>
      <c r="AA14" s="8">
        <v>7</v>
      </c>
      <c r="AB14" s="8">
        <v>101</v>
      </c>
      <c r="AC14" s="8">
        <v>10</v>
      </c>
      <c r="AD14" s="8">
        <v>183</v>
      </c>
      <c r="AE14" s="8">
        <v>4</v>
      </c>
      <c r="AF14" s="8">
        <v>53</v>
      </c>
      <c r="AG14" s="8">
        <v>11</v>
      </c>
    </row>
    <row r="15" spans="1:33" s="6" customFormat="1" ht="30" customHeight="1">
      <c r="A15" s="233"/>
      <c r="B15" s="19" t="s">
        <v>60</v>
      </c>
      <c r="C15" s="10">
        <v>62</v>
      </c>
      <c r="D15" s="168">
        <v>56</v>
      </c>
      <c r="E15" s="27">
        <v>6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1</v>
      </c>
      <c r="M15" s="8">
        <v>1</v>
      </c>
      <c r="N15" s="8">
        <v>29</v>
      </c>
      <c r="O15" s="8">
        <v>8</v>
      </c>
      <c r="P15" s="8">
        <v>37</v>
      </c>
      <c r="Q15" s="233"/>
      <c r="R15" s="18" t="s">
        <v>60</v>
      </c>
      <c r="S15" s="8">
        <v>1</v>
      </c>
      <c r="T15" s="8">
        <v>0</v>
      </c>
      <c r="U15" s="8">
        <v>0</v>
      </c>
      <c r="V15" s="8">
        <v>3</v>
      </c>
      <c r="W15" s="8">
        <v>0</v>
      </c>
      <c r="X15" s="8">
        <v>3</v>
      </c>
      <c r="Y15" s="8">
        <v>0</v>
      </c>
      <c r="Z15" s="8">
        <v>6</v>
      </c>
      <c r="AA15" s="8">
        <v>0</v>
      </c>
      <c r="AB15" s="8">
        <v>1</v>
      </c>
      <c r="AC15" s="8">
        <v>0</v>
      </c>
      <c r="AD15" s="8">
        <v>5</v>
      </c>
      <c r="AE15" s="8">
        <v>0</v>
      </c>
      <c r="AF15" s="8">
        <v>4</v>
      </c>
      <c r="AG15" s="8">
        <v>0</v>
      </c>
    </row>
    <row r="16" spans="1:33" s="6" customFormat="1" ht="30" customHeight="1">
      <c r="A16" s="233"/>
      <c r="B16" s="18" t="s">
        <v>59</v>
      </c>
      <c r="C16" s="10">
        <v>851</v>
      </c>
      <c r="D16" s="168">
        <v>789</v>
      </c>
      <c r="E16" s="27">
        <v>62</v>
      </c>
      <c r="F16" s="9">
        <v>9</v>
      </c>
      <c r="G16" s="8">
        <v>1</v>
      </c>
      <c r="H16" s="8">
        <v>10</v>
      </c>
      <c r="I16" s="8">
        <v>0</v>
      </c>
      <c r="J16" s="8">
        <v>0</v>
      </c>
      <c r="K16" s="8">
        <v>0</v>
      </c>
      <c r="L16" s="8">
        <v>1</v>
      </c>
      <c r="M16" s="8">
        <v>1</v>
      </c>
      <c r="N16" s="8">
        <v>337</v>
      </c>
      <c r="O16" s="8">
        <v>275</v>
      </c>
      <c r="P16" s="8">
        <v>612</v>
      </c>
      <c r="Q16" s="233"/>
      <c r="R16" s="18" t="s">
        <v>59</v>
      </c>
      <c r="S16" s="8">
        <v>8</v>
      </c>
      <c r="T16" s="8">
        <v>63</v>
      </c>
      <c r="U16" s="8">
        <v>0</v>
      </c>
      <c r="V16" s="8">
        <v>9</v>
      </c>
      <c r="W16" s="8">
        <v>0</v>
      </c>
      <c r="X16" s="8">
        <v>27</v>
      </c>
      <c r="Y16" s="8">
        <v>5</v>
      </c>
      <c r="Z16" s="8">
        <v>61</v>
      </c>
      <c r="AA16" s="8">
        <v>1</v>
      </c>
      <c r="AB16" s="8">
        <v>16</v>
      </c>
      <c r="AC16" s="8">
        <v>0</v>
      </c>
      <c r="AD16" s="8">
        <v>25</v>
      </c>
      <c r="AE16" s="8">
        <v>0</v>
      </c>
      <c r="AF16" s="8">
        <v>10</v>
      </c>
      <c r="AG16" s="8">
        <v>2</v>
      </c>
    </row>
    <row r="17" spans="1:33" s="6" customFormat="1" ht="30" customHeight="1">
      <c r="A17" s="231"/>
      <c r="B17" s="19" t="s">
        <v>61</v>
      </c>
      <c r="C17" s="10">
        <v>4333</v>
      </c>
      <c r="D17" s="168">
        <v>4131</v>
      </c>
      <c r="E17" s="27">
        <v>202</v>
      </c>
      <c r="F17" s="9">
        <v>5</v>
      </c>
      <c r="G17" s="8">
        <v>6</v>
      </c>
      <c r="H17" s="8">
        <v>11</v>
      </c>
      <c r="I17" s="8">
        <v>0</v>
      </c>
      <c r="J17" s="8">
        <v>0</v>
      </c>
      <c r="K17" s="8">
        <v>0</v>
      </c>
      <c r="L17" s="8">
        <v>56</v>
      </c>
      <c r="M17" s="8">
        <v>1</v>
      </c>
      <c r="N17" s="8">
        <v>2058</v>
      </c>
      <c r="O17" s="8">
        <v>1398</v>
      </c>
      <c r="P17" s="8">
        <v>3456</v>
      </c>
      <c r="Q17" s="231"/>
      <c r="R17" s="18" t="s">
        <v>61</v>
      </c>
      <c r="S17" s="8">
        <v>3</v>
      </c>
      <c r="T17" s="8">
        <v>100</v>
      </c>
      <c r="U17" s="8">
        <v>0</v>
      </c>
      <c r="V17" s="8">
        <v>71</v>
      </c>
      <c r="W17" s="8">
        <v>0</v>
      </c>
      <c r="X17" s="8">
        <v>127</v>
      </c>
      <c r="Y17" s="8">
        <v>0</v>
      </c>
      <c r="Z17" s="8">
        <v>113</v>
      </c>
      <c r="AA17" s="8">
        <v>6</v>
      </c>
      <c r="AB17" s="8">
        <v>31</v>
      </c>
      <c r="AC17" s="8">
        <v>0</v>
      </c>
      <c r="AD17" s="8">
        <v>134</v>
      </c>
      <c r="AE17" s="8">
        <v>0</v>
      </c>
      <c r="AF17" s="8">
        <v>224</v>
      </c>
      <c r="AG17" s="8">
        <v>0</v>
      </c>
    </row>
    <row r="18" spans="1:33" s="15" customFormat="1" ht="30" customHeight="1">
      <c r="A18" s="230" t="s">
        <v>19</v>
      </c>
      <c r="B18" s="38" t="s">
        <v>71</v>
      </c>
      <c r="C18" s="39"/>
      <c r="D18" s="203"/>
      <c r="E18" s="112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0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3"/>
      <c r="B19" s="19" t="s">
        <v>58</v>
      </c>
      <c r="C19" s="10">
        <v>1755</v>
      </c>
      <c r="D19" s="168">
        <v>1750</v>
      </c>
      <c r="E19" s="27">
        <v>5</v>
      </c>
      <c r="F19" s="9">
        <v>180</v>
      </c>
      <c r="G19" s="8">
        <v>79</v>
      </c>
      <c r="H19" s="8">
        <v>259</v>
      </c>
      <c r="I19" s="8">
        <v>112</v>
      </c>
      <c r="J19" s="8">
        <v>67</v>
      </c>
      <c r="K19" s="8">
        <v>179</v>
      </c>
      <c r="L19" s="8">
        <v>109</v>
      </c>
      <c r="M19" s="8">
        <v>121</v>
      </c>
      <c r="N19" s="8">
        <v>74</v>
      </c>
      <c r="O19" s="8">
        <v>60</v>
      </c>
      <c r="P19" s="8">
        <v>134</v>
      </c>
      <c r="Q19" s="233"/>
      <c r="R19" s="18" t="s">
        <v>58</v>
      </c>
      <c r="S19" s="8">
        <v>53</v>
      </c>
      <c r="T19" s="8">
        <v>83</v>
      </c>
      <c r="U19" s="8">
        <v>50</v>
      </c>
      <c r="V19" s="8">
        <v>45</v>
      </c>
      <c r="W19" s="8">
        <v>140</v>
      </c>
      <c r="X19" s="8">
        <v>108</v>
      </c>
      <c r="Y19" s="8">
        <v>44</v>
      </c>
      <c r="Z19" s="8">
        <v>61</v>
      </c>
      <c r="AA19" s="8">
        <v>49</v>
      </c>
      <c r="AB19" s="8">
        <v>43</v>
      </c>
      <c r="AC19" s="8">
        <v>60</v>
      </c>
      <c r="AD19" s="8">
        <v>103</v>
      </c>
      <c r="AE19" s="8">
        <v>51</v>
      </c>
      <c r="AF19" s="8">
        <v>19</v>
      </c>
      <c r="AG19" s="8">
        <v>44</v>
      </c>
    </row>
    <row r="20" spans="1:33" s="6" customFormat="1" ht="30" customHeight="1">
      <c r="A20" s="233"/>
      <c r="B20" s="18" t="s">
        <v>59</v>
      </c>
      <c r="C20" s="10">
        <v>19842</v>
      </c>
      <c r="D20" s="168">
        <v>18087</v>
      </c>
      <c r="E20" s="27">
        <v>1755</v>
      </c>
      <c r="F20" s="9">
        <v>2350</v>
      </c>
      <c r="G20" s="8">
        <v>985</v>
      </c>
      <c r="H20" s="8">
        <v>3335</v>
      </c>
      <c r="I20" s="8">
        <v>1438</v>
      </c>
      <c r="J20" s="8">
        <v>766</v>
      </c>
      <c r="K20" s="8">
        <v>2204</v>
      </c>
      <c r="L20" s="8">
        <v>1366</v>
      </c>
      <c r="M20" s="8">
        <v>1079</v>
      </c>
      <c r="N20" s="8">
        <v>681</v>
      </c>
      <c r="O20" s="8">
        <v>522</v>
      </c>
      <c r="P20" s="8">
        <v>1203</v>
      </c>
      <c r="Q20" s="233"/>
      <c r="R20" s="18" t="s">
        <v>59</v>
      </c>
      <c r="S20" s="8">
        <v>627</v>
      </c>
      <c r="T20" s="8">
        <v>900</v>
      </c>
      <c r="U20" s="8">
        <v>672</v>
      </c>
      <c r="V20" s="8">
        <v>521</v>
      </c>
      <c r="W20" s="8">
        <v>1252</v>
      </c>
      <c r="X20" s="8">
        <v>1393</v>
      </c>
      <c r="Y20" s="8">
        <v>525</v>
      </c>
      <c r="Z20" s="8">
        <v>747</v>
      </c>
      <c r="AA20" s="8">
        <v>447</v>
      </c>
      <c r="AB20" s="8">
        <v>547</v>
      </c>
      <c r="AC20" s="8">
        <v>583</v>
      </c>
      <c r="AD20" s="8">
        <v>971</v>
      </c>
      <c r="AE20" s="8">
        <v>599</v>
      </c>
      <c r="AF20" s="8">
        <v>237</v>
      </c>
      <c r="AG20" s="8">
        <v>634</v>
      </c>
    </row>
    <row r="21" spans="1:33" s="6" customFormat="1" ht="30" customHeight="1">
      <c r="A21" s="233"/>
      <c r="B21" s="19" t="s">
        <v>60</v>
      </c>
      <c r="C21" s="10">
        <v>783</v>
      </c>
      <c r="D21" s="168">
        <v>899</v>
      </c>
      <c r="E21" s="27">
        <v>-116</v>
      </c>
      <c r="F21" s="9">
        <v>93</v>
      </c>
      <c r="G21" s="8">
        <v>36</v>
      </c>
      <c r="H21" s="8">
        <v>129</v>
      </c>
      <c r="I21" s="8">
        <v>44</v>
      </c>
      <c r="J21" s="8">
        <v>25</v>
      </c>
      <c r="K21" s="8">
        <v>69</v>
      </c>
      <c r="L21" s="8">
        <v>58</v>
      </c>
      <c r="M21" s="8">
        <v>65</v>
      </c>
      <c r="N21" s="8">
        <v>31</v>
      </c>
      <c r="O21" s="8">
        <v>14</v>
      </c>
      <c r="P21" s="8">
        <v>45</v>
      </c>
      <c r="Q21" s="233"/>
      <c r="R21" s="18" t="s">
        <v>60</v>
      </c>
      <c r="S21" s="8">
        <v>25</v>
      </c>
      <c r="T21" s="8">
        <v>29</v>
      </c>
      <c r="U21" s="8">
        <v>29</v>
      </c>
      <c r="V21" s="8">
        <v>24</v>
      </c>
      <c r="W21" s="8">
        <v>53</v>
      </c>
      <c r="X21" s="8">
        <v>48</v>
      </c>
      <c r="Y21" s="8">
        <v>23</v>
      </c>
      <c r="Z21" s="8">
        <v>19</v>
      </c>
      <c r="AA21" s="8">
        <v>22</v>
      </c>
      <c r="AB21" s="8">
        <v>18</v>
      </c>
      <c r="AC21" s="8">
        <v>25</v>
      </c>
      <c r="AD21" s="8">
        <v>40</v>
      </c>
      <c r="AE21" s="8">
        <v>33</v>
      </c>
      <c r="AF21" s="8">
        <v>7</v>
      </c>
      <c r="AG21" s="8">
        <v>22</v>
      </c>
    </row>
    <row r="22" spans="1:33" s="6" customFormat="1" ht="30" customHeight="1">
      <c r="A22" s="233"/>
      <c r="B22" s="18" t="s">
        <v>59</v>
      </c>
      <c r="C22" s="10">
        <v>9751</v>
      </c>
      <c r="D22" s="168">
        <v>8968</v>
      </c>
      <c r="E22" s="27">
        <v>783</v>
      </c>
      <c r="F22" s="9">
        <v>1082</v>
      </c>
      <c r="G22" s="8">
        <v>451</v>
      </c>
      <c r="H22" s="8">
        <v>1533</v>
      </c>
      <c r="I22" s="8">
        <v>740</v>
      </c>
      <c r="J22" s="8">
        <v>412</v>
      </c>
      <c r="K22" s="8">
        <v>1152</v>
      </c>
      <c r="L22" s="8">
        <v>695</v>
      </c>
      <c r="M22" s="8">
        <v>489</v>
      </c>
      <c r="N22" s="8">
        <v>324</v>
      </c>
      <c r="O22" s="8">
        <v>262</v>
      </c>
      <c r="P22" s="8">
        <v>586</v>
      </c>
      <c r="Q22" s="233"/>
      <c r="R22" s="18" t="s">
        <v>59</v>
      </c>
      <c r="S22" s="8">
        <v>302</v>
      </c>
      <c r="T22" s="8">
        <v>407</v>
      </c>
      <c r="U22" s="8">
        <v>385</v>
      </c>
      <c r="V22" s="8">
        <v>215</v>
      </c>
      <c r="W22" s="8">
        <v>598</v>
      </c>
      <c r="X22" s="8">
        <v>626</v>
      </c>
      <c r="Y22" s="8">
        <v>301</v>
      </c>
      <c r="Z22" s="8">
        <v>336</v>
      </c>
      <c r="AA22" s="8">
        <v>206</v>
      </c>
      <c r="AB22" s="8">
        <v>331</v>
      </c>
      <c r="AC22" s="8">
        <v>334</v>
      </c>
      <c r="AD22" s="8">
        <v>452</v>
      </c>
      <c r="AE22" s="8">
        <v>365</v>
      </c>
      <c r="AF22" s="8">
        <v>119</v>
      </c>
      <c r="AG22" s="8">
        <v>319</v>
      </c>
    </row>
    <row r="23" spans="1:33" s="6" customFormat="1" ht="30" customHeight="1">
      <c r="A23" s="231"/>
      <c r="B23" s="19" t="s">
        <v>61</v>
      </c>
      <c r="C23" s="10">
        <v>18635</v>
      </c>
      <c r="D23" s="168">
        <v>18363</v>
      </c>
      <c r="E23" s="27">
        <v>272</v>
      </c>
      <c r="F23" s="9">
        <v>1582</v>
      </c>
      <c r="G23" s="8">
        <v>677</v>
      </c>
      <c r="H23" s="8">
        <v>2259</v>
      </c>
      <c r="I23" s="8">
        <v>1022</v>
      </c>
      <c r="J23" s="8">
        <v>602</v>
      </c>
      <c r="K23" s="8">
        <v>1624</v>
      </c>
      <c r="L23" s="8">
        <v>1083</v>
      </c>
      <c r="M23" s="8">
        <v>920</v>
      </c>
      <c r="N23" s="8">
        <v>924</v>
      </c>
      <c r="O23" s="8">
        <v>941</v>
      </c>
      <c r="P23" s="8">
        <v>1865</v>
      </c>
      <c r="Q23" s="231"/>
      <c r="R23" s="18" t="s">
        <v>61</v>
      </c>
      <c r="S23" s="8">
        <v>620</v>
      </c>
      <c r="T23" s="8">
        <v>821</v>
      </c>
      <c r="U23" s="8">
        <v>651</v>
      </c>
      <c r="V23" s="8">
        <v>579</v>
      </c>
      <c r="W23" s="8">
        <v>1464</v>
      </c>
      <c r="X23" s="8">
        <v>1172</v>
      </c>
      <c r="Y23" s="8">
        <v>503</v>
      </c>
      <c r="Z23" s="8">
        <v>865</v>
      </c>
      <c r="AA23" s="8">
        <v>563</v>
      </c>
      <c r="AB23" s="8">
        <v>600</v>
      </c>
      <c r="AC23" s="8">
        <v>510</v>
      </c>
      <c r="AD23" s="8">
        <v>857</v>
      </c>
      <c r="AE23" s="8">
        <v>561</v>
      </c>
      <c r="AF23" s="8">
        <v>373</v>
      </c>
      <c r="AG23" s="8">
        <v>745</v>
      </c>
    </row>
    <row r="24" spans="1:33" s="15" customFormat="1" ht="37.5">
      <c r="A24" s="230" t="s">
        <v>22</v>
      </c>
      <c r="B24" s="38" t="s">
        <v>70</v>
      </c>
      <c r="C24" s="39"/>
      <c r="D24" s="203"/>
      <c r="E24" s="112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84"/>
      <c r="Q24" s="230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3"/>
      <c r="B25" s="19" t="s">
        <v>58</v>
      </c>
      <c r="C25" s="10">
        <v>24</v>
      </c>
      <c r="D25" s="168">
        <v>32</v>
      </c>
      <c r="E25" s="27">
        <v>-8</v>
      </c>
      <c r="F25" s="9">
        <v>5</v>
      </c>
      <c r="G25" s="8">
        <v>0</v>
      </c>
      <c r="H25" s="8">
        <v>5</v>
      </c>
      <c r="I25" s="8">
        <v>1</v>
      </c>
      <c r="J25" s="8">
        <v>0</v>
      </c>
      <c r="K25" s="8">
        <v>1</v>
      </c>
      <c r="L25" s="8">
        <v>1</v>
      </c>
      <c r="M25" s="8">
        <v>0</v>
      </c>
      <c r="N25" s="8">
        <v>3</v>
      </c>
      <c r="O25" s="8">
        <v>3</v>
      </c>
      <c r="P25" s="8">
        <v>6</v>
      </c>
      <c r="Q25" s="233"/>
      <c r="R25" s="18" t="s">
        <v>58</v>
      </c>
      <c r="S25" s="8">
        <v>0</v>
      </c>
      <c r="T25" s="8">
        <v>3</v>
      </c>
      <c r="U25" s="8">
        <v>0</v>
      </c>
      <c r="V25" s="8">
        <v>0</v>
      </c>
      <c r="W25" s="8">
        <v>0</v>
      </c>
      <c r="X25" s="8">
        <v>0</v>
      </c>
      <c r="Y25" s="8">
        <v>1</v>
      </c>
      <c r="Z25" s="8">
        <v>2</v>
      </c>
      <c r="AA25" s="8">
        <v>2</v>
      </c>
      <c r="AB25" s="8">
        <v>0</v>
      </c>
      <c r="AC25" s="8">
        <v>1</v>
      </c>
      <c r="AD25" s="8">
        <v>2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233"/>
      <c r="B26" s="18" t="s">
        <v>59</v>
      </c>
      <c r="C26" s="10">
        <v>291</v>
      </c>
      <c r="D26" s="168">
        <v>267</v>
      </c>
      <c r="E26" s="27">
        <v>24</v>
      </c>
      <c r="F26" s="9">
        <v>75</v>
      </c>
      <c r="G26" s="8">
        <v>11</v>
      </c>
      <c r="H26" s="8">
        <v>86</v>
      </c>
      <c r="I26" s="8">
        <v>5</v>
      </c>
      <c r="J26" s="8">
        <v>0</v>
      </c>
      <c r="K26" s="8">
        <v>5</v>
      </c>
      <c r="L26" s="8">
        <v>2</v>
      </c>
      <c r="M26" s="8">
        <v>3</v>
      </c>
      <c r="N26" s="8">
        <v>31</v>
      </c>
      <c r="O26" s="8">
        <v>23</v>
      </c>
      <c r="P26" s="8">
        <v>54</v>
      </c>
      <c r="Q26" s="233"/>
      <c r="R26" s="18" t="s">
        <v>59</v>
      </c>
      <c r="S26" s="8">
        <v>3</v>
      </c>
      <c r="T26" s="8">
        <v>11</v>
      </c>
      <c r="U26" s="8">
        <v>32</v>
      </c>
      <c r="V26" s="8">
        <v>0</v>
      </c>
      <c r="W26" s="8">
        <v>13</v>
      </c>
      <c r="X26" s="8">
        <v>1</v>
      </c>
      <c r="Y26" s="8">
        <v>12</v>
      </c>
      <c r="Z26" s="8">
        <v>14</v>
      </c>
      <c r="AA26" s="8">
        <v>30</v>
      </c>
      <c r="AB26" s="8">
        <v>6</v>
      </c>
      <c r="AC26" s="8">
        <v>6</v>
      </c>
      <c r="AD26" s="8">
        <v>6</v>
      </c>
      <c r="AE26" s="8">
        <v>7</v>
      </c>
      <c r="AF26" s="8">
        <v>0</v>
      </c>
      <c r="AG26" s="8">
        <v>0</v>
      </c>
    </row>
    <row r="27" spans="1:33" s="6" customFormat="1" ht="30" customHeight="1">
      <c r="A27" s="233"/>
      <c r="B27" s="19" t="s">
        <v>60</v>
      </c>
      <c r="C27" s="10">
        <v>9</v>
      </c>
      <c r="D27" s="168">
        <v>12</v>
      </c>
      <c r="E27" s="27">
        <v>-3</v>
      </c>
      <c r="F27" s="9">
        <v>1</v>
      </c>
      <c r="G27" s="8">
        <v>0</v>
      </c>
      <c r="H27" s="8">
        <v>1</v>
      </c>
      <c r="I27" s="8">
        <v>0</v>
      </c>
      <c r="J27" s="8">
        <v>0</v>
      </c>
      <c r="K27" s="8">
        <v>0</v>
      </c>
      <c r="L27" s="8">
        <v>0</v>
      </c>
      <c r="M27" s="8">
        <v>1</v>
      </c>
      <c r="N27" s="8">
        <v>1</v>
      </c>
      <c r="O27" s="8">
        <v>2</v>
      </c>
      <c r="P27" s="8">
        <v>3</v>
      </c>
      <c r="Q27" s="233"/>
      <c r="R27" s="18" t="s">
        <v>60</v>
      </c>
      <c r="S27" s="8">
        <v>0</v>
      </c>
      <c r="T27" s="8">
        <v>1</v>
      </c>
      <c r="U27" s="8">
        <v>2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1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33"/>
      <c r="B28" s="18" t="s">
        <v>59</v>
      </c>
      <c r="C28" s="10">
        <v>123</v>
      </c>
      <c r="D28" s="168">
        <v>114</v>
      </c>
      <c r="E28" s="27">
        <v>9</v>
      </c>
      <c r="F28" s="9">
        <v>33</v>
      </c>
      <c r="G28" s="8">
        <v>6</v>
      </c>
      <c r="H28" s="8">
        <v>39</v>
      </c>
      <c r="I28" s="8">
        <v>5</v>
      </c>
      <c r="J28" s="8">
        <v>1</v>
      </c>
      <c r="K28" s="8">
        <v>6</v>
      </c>
      <c r="L28" s="8">
        <v>0</v>
      </c>
      <c r="M28" s="8">
        <v>3</v>
      </c>
      <c r="N28" s="8">
        <v>16</v>
      </c>
      <c r="O28" s="8">
        <v>13</v>
      </c>
      <c r="P28" s="8">
        <v>29</v>
      </c>
      <c r="Q28" s="233"/>
      <c r="R28" s="18" t="s">
        <v>59</v>
      </c>
      <c r="S28" s="8">
        <v>1</v>
      </c>
      <c r="T28" s="8">
        <v>2</v>
      </c>
      <c r="U28" s="8">
        <v>17</v>
      </c>
      <c r="V28" s="8">
        <v>0</v>
      </c>
      <c r="W28" s="8">
        <v>4</v>
      </c>
      <c r="X28" s="8">
        <v>1</v>
      </c>
      <c r="Y28" s="8">
        <v>4</v>
      </c>
      <c r="Z28" s="8">
        <v>1</v>
      </c>
      <c r="AA28" s="8">
        <v>7</v>
      </c>
      <c r="AB28" s="8">
        <v>1</v>
      </c>
      <c r="AC28" s="8">
        <v>3</v>
      </c>
      <c r="AD28" s="8">
        <v>1</v>
      </c>
      <c r="AE28" s="8">
        <v>4</v>
      </c>
      <c r="AF28" s="8">
        <v>0</v>
      </c>
      <c r="AG28" s="8">
        <v>0</v>
      </c>
    </row>
    <row r="29" spans="1:33" s="6" customFormat="1" ht="30" customHeight="1">
      <c r="A29" s="231"/>
      <c r="B29" s="19" t="s">
        <v>61</v>
      </c>
      <c r="C29" s="10">
        <v>216</v>
      </c>
      <c r="D29" s="168">
        <v>208</v>
      </c>
      <c r="E29" s="27">
        <v>8</v>
      </c>
      <c r="F29" s="9">
        <v>47</v>
      </c>
      <c r="G29" s="8">
        <v>9</v>
      </c>
      <c r="H29" s="8">
        <v>56</v>
      </c>
      <c r="I29" s="8">
        <v>6</v>
      </c>
      <c r="J29" s="8">
        <v>2</v>
      </c>
      <c r="K29" s="8">
        <v>8</v>
      </c>
      <c r="L29" s="8">
        <v>3</v>
      </c>
      <c r="M29" s="8">
        <v>2</v>
      </c>
      <c r="N29" s="8">
        <v>33</v>
      </c>
      <c r="O29" s="8">
        <v>17</v>
      </c>
      <c r="P29" s="8">
        <v>50</v>
      </c>
      <c r="Q29" s="231"/>
      <c r="R29" s="18" t="s">
        <v>61</v>
      </c>
      <c r="S29" s="8">
        <v>1</v>
      </c>
      <c r="T29" s="8">
        <v>7</v>
      </c>
      <c r="U29" s="8">
        <v>16</v>
      </c>
      <c r="V29" s="8">
        <v>1</v>
      </c>
      <c r="W29" s="8">
        <v>10</v>
      </c>
      <c r="X29" s="8">
        <v>1</v>
      </c>
      <c r="Y29" s="8">
        <v>6</v>
      </c>
      <c r="Z29" s="8">
        <v>15</v>
      </c>
      <c r="AA29" s="8">
        <v>23</v>
      </c>
      <c r="AB29" s="8">
        <v>4</v>
      </c>
      <c r="AC29" s="8">
        <v>5</v>
      </c>
      <c r="AD29" s="8">
        <v>4</v>
      </c>
      <c r="AE29" s="8">
        <v>4</v>
      </c>
      <c r="AF29" s="8">
        <v>0</v>
      </c>
      <c r="AG29" s="8">
        <v>0</v>
      </c>
    </row>
  </sheetData>
  <mergeCells count="42"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sqref="A1:K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36" t="s">
        <v>473</v>
      </c>
      <c r="M1" s="24"/>
      <c r="N1" s="24"/>
      <c r="O1" s="24"/>
      <c r="P1" s="24"/>
      <c r="Q1" s="262" t="str">
        <f>A1</f>
        <v>TABELA 39. OSOBY UPRAWNIONE DO DODATKU AKTYWIZACYJNEGO ORAZ CUDZOZIEMCY Z PRAWEM DO ZASIŁKU W LISTOPADZIE</v>
      </c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36" t="s">
        <v>474</v>
      </c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109" customFormat="1" ht="20.100000000000001" customHeight="1">
      <c r="A3" s="263" t="s">
        <v>1</v>
      </c>
      <c r="B3" s="284" t="s">
        <v>2</v>
      </c>
      <c r="C3" s="291" t="s">
        <v>32</v>
      </c>
      <c r="D3" s="292"/>
      <c r="E3" s="293"/>
      <c r="F3" s="283" t="s">
        <v>3</v>
      </c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63" t="s">
        <v>1</v>
      </c>
      <c r="R3" s="284" t="s">
        <v>2</v>
      </c>
      <c r="S3" s="277" t="s">
        <v>3</v>
      </c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</row>
    <row r="4" spans="1:33" s="109" customFormat="1" ht="35.1" customHeight="1">
      <c r="A4" s="264"/>
      <c r="B4" s="285"/>
      <c r="C4" s="289" t="str">
        <f>'1-STRUKTURA-PODST'!C4:C5</f>
        <v>XI 2016</v>
      </c>
      <c r="D4" s="263" t="str">
        <f>'1-STRUKTURA-PODST'!D4:D5</f>
        <v>X 2016</v>
      </c>
      <c r="E4" s="287" t="s">
        <v>33</v>
      </c>
      <c r="F4" s="282" t="s">
        <v>4</v>
      </c>
      <c r="G4" s="282"/>
      <c r="H4" s="283"/>
      <c r="I4" s="281" t="s">
        <v>8</v>
      </c>
      <c r="J4" s="282"/>
      <c r="K4" s="283"/>
      <c r="L4" s="277" t="s">
        <v>9</v>
      </c>
      <c r="M4" s="277" t="s">
        <v>10</v>
      </c>
      <c r="N4" s="281" t="s">
        <v>11</v>
      </c>
      <c r="O4" s="282"/>
      <c r="P4" s="283"/>
      <c r="Q4" s="264"/>
      <c r="R4" s="285"/>
      <c r="S4" s="277" t="s">
        <v>42</v>
      </c>
      <c r="T4" s="277" t="s">
        <v>43</v>
      </c>
      <c r="U4" s="280" t="s">
        <v>44</v>
      </c>
      <c r="V4" s="278" t="s">
        <v>45</v>
      </c>
      <c r="W4" s="280" t="s">
        <v>46</v>
      </c>
      <c r="X4" s="280" t="s">
        <v>47</v>
      </c>
      <c r="Y4" s="280" t="s">
        <v>48</v>
      </c>
      <c r="Z4" s="278" t="s">
        <v>49</v>
      </c>
      <c r="AA4" s="280" t="s">
        <v>50</v>
      </c>
      <c r="AB4" s="280" t="s">
        <v>51</v>
      </c>
      <c r="AC4" s="278" t="s">
        <v>52</v>
      </c>
      <c r="AD4" s="280" t="s">
        <v>53</v>
      </c>
      <c r="AE4" s="280" t="s">
        <v>54</v>
      </c>
      <c r="AF4" s="280" t="s">
        <v>56</v>
      </c>
      <c r="AG4" s="280" t="s">
        <v>55</v>
      </c>
    </row>
    <row r="5" spans="1:33" s="109" customFormat="1" ht="20.100000000000001" customHeight="1">
      <c r="A5" s="265"/>
      <c r="B5" s="286"/>
      <c r="C5" s="290"/>
      <c r="D5" s="265"/>
      <c r="E5" s="288"/>
      <c r="F5" s="110" t="s">
        <v>5</v>
      </c>
      <c r="G5" s="111" t="s">
        <v>6</v>
      </c>
      <c r="H5" s="111" t="s">
        <v>7</v>
      </c>
      <c r="I5" s="111" t="s">
        <v>5</v>
      </c>
      <c r="J5" s="111" t="s">
        <v>6</v>
      </c>
      <c r="K5" s="111" t="s">
        <v>7</v>
      </c>
      <c r="L5" s="277"/>
      <c r="M5" s="277"/>
      <c r="N5" s="111" t="s">
        <v>5</v>
      </c>
      <c r="O5" s="111" t="s">
        <v>6</v>
      </c>
      <c r="P5" s="111" t="s">
        <v>7</v>
      </c>
      <c r="Q5" s="265"/>
      <c r="R5" s="286"/>
      <c r="S5" s="277"/>
      <c r="T5" s="277"/>
      <c r="U5" s="280"/>
      <c r="V5" s="279"/>
      <c r="W5" s="280"/>
      <c r="X5" s="280"/>
      <c r="Y5" s="280"/>
      <c r="Z5" s="279"/>
      <c r="AA5" s="280"/>
      <c r="AB5" s="280"/>
      <c r="AC5" s="279"/>
      <c r="AD5" s="280"/>
      <c r="AE5" s="280"/>
      <c r="AF5" s="280"/>
      <c r="AG5" s="280"/>
    </row>
    <row r="6" spans="1:33" s="32" customFormat="1" ht="18.75">
      <c r="A6" s="83" t="s">
        <v>12</v>
      </c>
      <c r="B6" s="102" t="s">
        <v>221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221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222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222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223</v>
      </c>
      <c r="C8" s="71">
        <v>0</v>
      </c>
      <c r="D8" s="72">
        <v>0</v>
      </c>
      <c r="E8" s="96">
        <v>0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223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7" customFormat="1" ht="32.1" customHeight="1">
      <c r="A9" s="161"/>
      <c r="B9" s="156" t="s">
        <v>219</v>
      </c>
      <c r="C9" s="10">
        <v>5</v>
      </c>
      <c r="D9" s="8">
        <v>5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1"/>
      <c r="R9" s="156" t="s">
        <v>219</v>
      </c>
      <c r="S9" s="8">
        <v>2</v>
      </c>
      <c r="T9" s="8">
        <v>0</v>
      </c>
      <c r="U9" s="8">
        <v>0</v>
      </c>
      <c r="V9" s="8">
        <v>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1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7"/>
      <c r="B10" s="65" t="s">
        <v>224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224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223</v>
      </c>
      <c r="C11" s="71">
        <v>581</v>
      </c>
      <c r="D11" s="72">
        <v>656</v>
      </c>
      <c r="E11" s="73">
        <v>-75</v>
      </c>
      <c r="F11" s="74">
        <v>84</v>
      </c>
      <c r="G11" s="72">
        <v>35</v>
      </c>
      <c r="H11" s="72">
        <v>119</v>
      </c>
      <c r="I11" s="72">
        <v>10</v>
      </c>
      <c r="J11" s="72">
        <v>2</v>
      </c>
      <c r="K11" s="72">
        <v>12</v>
      </c>
      <c r="L11" s="72">
        <v>41</v>
      </c>
      <c r="M11" s="72">
        <v>33</v>
      </c>
      <c r="N11" s="72">
        <v>32</v>
      </c>
      <c r="O11" s="72">
        <v>16</v>
      </c>
      <c r="P11" s="72">
        <v>48</v>
      </c>
      <c r="Q11" s="86"/>
      <c r="R11" s="70" t="s">
        <v>223</v>
      </c>
      <c r="S11" s="72">
        <v>14</v>
      </c>
      <c r="T11" s="72">
        <v>20</v>
      </c>
      <c r="U11" s="72">
        <v>21</v>
      </c>
      <c r="V11" s="72">
        <v>7</v>
      </c>
      <c r="W11" s="72">
        <v>60</v>
      </c>
      <c r="X11" s="72">
        <v>14</v>
      </c>
      <c r="Y11" s="72">
        <v>24</v>
      </c>
      <c r="Z11" s="72">
        <v>71</v>
      </c>
      <c r="AA11" s="72">
        <v>9</v>
      </c>
      <c r="AB11" s="72">
        <v>11</v>
      </c>
      <c r="AC11" s="72">
        <v>11</v>
      </c>
      <c r="AD11" s="72">
        <v>16</v>
      </c>
      <c r="AE11" s="72">
        <v>12</v>
      </c>
      <c r="AF11" s="72">
        <v>9</v>
      </c>
      <c r="AG11" s="72">
        <v>29</v>
      </c>
    </row>
    <row r="12" spans="1:33" s="6" customFormat="1" ht="32.1" customHeight="1">
      <c r="A12" s="86"/>
      <c r="B12" s="18" t="s">
        <v>219</v>
      </c>
      <c r="C12" s="10">
        <v>7841</v>
      </c>
      <c r="D12" s="8">
        <v>7260</v>
      </c>
      <c r="E12" s="11">
        <v>581</v>
      </c>
      <c r="F12" s="9">
        <v>1131</v>
      </c>
      <c r="G12" s="8">
        <v>317</v>
      </c>
      <c r="H12" s="8">
        <v>1448</v>
      </c>
      <c r="I12" s="8">
        <v>253</v>
      </c>
      <c r="J12" s="8">
        <v>91</v>
      </c>
      <c r="K12" s="8">
        <v>344</v>
      </c>
      <c r="L12" s="8">
        <v>573</v>
      </c>
      <c r="M12" s="8">
        <v>460</v>
      </c>
      <c r="N12" s="8">
        <v>498</v>
      </c>
      <c r="O12" s="8">
        <v>321</v>
      </c>
      <c r="P12" s="8">
        <v>819</v>
      </c>
      <c r="Q12" s="86"/>
      <c r="R12" s="18" t="s">
        <v>219</v>
      </c>
      <c r="S12" s="8">
        <v>235</v>
      </c>
      <c r="T12" s="8">
        <v>210</v>
      </c>
      <c r="U12" s="8">
        <v>240</v>
      </c>
      <c r="V12" s="8">
        <v>190</v>
      </c>
      <c r="W12" s="8">
        <v>722</v>
      </c>
      <c r="X12" s="8">
        <v>211</v>
      </c>
      <c r="Y12" s="8">
        <v>215</v>
      </c>
      <c r="Z12" s="8">
        <v>695</v>
      </c>
      <c r="AA12" s="8">
        <v>125</v>
      </c>
      <c r="AB12" s="8">
        <v>203</v>
      </c>
      <c r="AC12" s="8">
        <v>173</v>
      </c>
      <c r="AD12" s="8">
        <v>191</v>
      </c>
      <c r="AE12" s="8">
        <v>171</v>
      </c>
      <c r="AF12" s="8">
        <v>219</v>
      </c>
      <c r="AG12" s="8">
        <v>397</v>
      </c>
    </row>
    <row r="13" spans="1:33" s="32" customFormat="1" ht="18.75">
      <c r="A13" s="86" t="s">
        <v>188</v>
      </c>
      <c r="B13" s="104" t="s">
        <v>225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225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226</v>
      </c>
      <c r="C14" s="71">
        <v>1753</v>
      </c>
      <c r="D14" s="72">
        <v>1832</v>
      </c>
      <c r="E14" s="73">
        <v>-79</v>
      </c>
      <c r="F14" s="74">
        <v>154</v>
      </c>
      <c r="G14" s="72">
        <v>59</v>
      </c>
      <c r="H14" s="72">
        <v>213</v>
      </c>
      <c r="I14" s="72">
        <v>28</v>
      </c>
      <c r="J14" s="72">
        <v>26</v>
      </c>
      <c r="K14" s="72">
        <v>54</v>
      </c>
      <c r="L14" s="72">
        <v>102</v>
      </c>
      <c r="M14" s="72">
        <v>131</v>
      </c>
      <c r="N14" s="72">
        <v>117</v>
      </c>
      <c r="O14" s="72">
        <v>72</v>
      </c>
      <c r="P14" s="72">
        <v>189</v>
      </c>
      <c r="Q14" s="86"/>
      <c r="R14" s="70" t="s">
        <v>226</v>
      </c>
      <c r="S14" s="72">
        <v>68</v>
      </c>
      <c r="T14" s="72">
        <v>28</v>
      </c>
      <c r="U14" s="72">
        <v>76</v>
      </c>
      <c r="V14" s="72">
        <v>32</v>
      </c>
      <c r="W14" s="72">
        <v>214</v>
      </c>
      <c r="X14" s="72">
        <v>57</v>
      </c>
      <c r="Y14" s="72">
        <v>53</v>
      </c>
      <c r="Z14" s="72">
        <v>163</v>
      </c>
      <c r="AA14" s="72">
        <v>42</v>
      </c>
      <c r="AB14" s="72">
        <v>39</v>
      </c>
      <c r="AC14" s="72">
        <v>50</v>
      </c>
      <c r="AD14" s="72">
        <v>37</v>
      </c>
      <c r="AE14" s="72">
        <v>42</v>
      </c>
      <c r="AF14" s="72">
        <v>65</v>
      </c>
      <c r="AG14" s="72">
        <v>98</v>
      </c>
    </row>
    <row r="15" spans="1:33" s="6" customFormat="1" ht="32.1" customHeight="1">
      <c r="A15" s="84"/>
      <c r="B15" s="19" t="s">
        <v>227</v>
      </c>
      <c r="C15" s="10">
        <v>901</v>
      </c>
      <c r="D15" s="8">
        <v>924</v>
      </c>
      <c r="E15" s="11">
        <v>-23</v>
      </c>
      <c r="F15" s="9">
        <v>92</v>
      </c>
      <c r="G15" s="8">
        <v>33</v>
      </c>
      <c r="H15" s="8">
        <v>125</v>
      </c>
      <c r="I15" s="8">
        <v>14</v>
      </c>
      <c r="J15" s="8">
        <v>12</v>
      </c>
      <c r="K15" s="8">
        <v>26</v>
      </c>
      <c r="L15" s="8">
        <v>48</v>
      </c>
      <c r="M15" s="8">
        <v>65</v>
      </c>
      <c r="N15" s="8">
        <v>61</v>
      </c>
      <c r="O15" s="8">
        <v>34</v>
      </c>
      <c r="P15" s="8">
        <v>95</v>
      </c>
      <c r="Q15" s="84"/>
      <c r="R15" s="19" t="s">
        <v>227</v>
      </c>
      <c r="S15" s="8">
        <v>38</v>
      </c>
      <c r="T15" s="8">
        <v>9</v>
      </c>
      <c r="U15" s="8">
        <v>34</v>
      </c>
      <c r="V15" s="8">
        <v>17</v>
      </c>
      <c r="W15" s="8">
        <v>126</v>
      </c>
      <c r="X15" s="8">
        <v>24</v>
      </c>
      <c r="Y15" s="8">
        <v>29</v>
      </c>
      <c r="Z15" s="8">
        <v>79</v>
      </c>
      <c r="AA15" s="8">
        <v>15</v>
      </c>
      <c r="AB15" s="8">
        <v>13</v>
      </c>
      <c r="AC15" s="8">
        <v>25</v>
      </c>
      <c r="AD15" s="8">
        <v>23</v>
      </c>
      <c r="AE15" s="8">
        <v>26</v>
      </c>
      <c r="AF15" s="8">
        <v>33</v>
      </c>
      <c r="AG15" s="8">
        <v>51</v>
      </c>
    </row>
    <row r="16" spans="1:33" s="32" customFormat="1" ht="18.75">
      <c r="A16" s="259" t="s">
        <v>17</v>
      </c>
      <c r="B16" s="104" t="s">
        <v>228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59" t="s">
        <v>17</v>
      </c>
      <c r="R16" s="104" t="s">
        <v>228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0"/>
      <c r="B17" s="76" t="s">
        <v>218</v>
      </c>
      <c r="C17" s="71">
        <v>4</v>
      </c>
      <c r="D17" s="72">
        <v>2</v>
      </c>
      <c r="E17" s="73">
        <v>2</v>
      </c>
      <c r="F17" s="74">
        <v>1</v>
      </c>
      <c r="G17" s="72">
        <v>0</v>
      </c>
      <c r="H17" s="72">
        <v>1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260"/>
      <c r="R17" s="76" t="s">
        <v>218</v>
      </c>
      <c r="S17" s="72">
        <v>0</v>
      </c>
      <c r="T17" s="72">
        <v>1</v>
      </c>
      <c r="U17" s="72">
        <v>0</v>
      </c>
      <c r="V17" s="72">
        <v>0</v>
      </c>
      <c r="W17" s="72">
        <v>1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1</v>
      </c>
      <c r="AG17" s="72">
        <v>0</v>
      </c>
    </row>
    <row r="18" spans="1:33" s="6" customFormat="1" ht="32.1" customHeight="1">
      <c r="A18" s="260"/>
      <c r="B18" s="18" t="s">
        <v>229</v>
      </c>
      <c r="C18" s="10">
        <v>1</v>
      </c>
      <c r="D18" s="8">
        <v>2</v>
      </c>
      <c r="E18" s="11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0"/>
      <c r="R18" s="18" t="s">
        <v>229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1</v>
      </c>
      <c r="AG18" s="8">
        <v>0</v>
      </c>
    </row>
    <row r="19" spans="1:33" s="6" customFormat="1" ht="32.1" customHeight="1">
      <c r="A19" s="260"/>
      <c r="B19" s="19" t="s">
        <v>219</v>
      </c>
      <c r="C19" s="10">
        <v>35</v>
      </c>
      <c r="D19" s="8">
        <v>31</v>
      </c>
      <c r="E19" s="11">
        <v>4</v>
      </c>
      <c r="F19" s="9">
        <v>9</v>
      </c>
      <c r="G19" s="8">
        <v>2</v>
      </c>
      <c r="H19" s="8">
        <v>11</v>
      </c>
      <c r="I19" s="8">
        <v>3</v>
      </c>
      <c r="J19" s="8">
        <v>0</v>
      </c>
      <c r="K19" s="8">
        <v>3</v>
      </c>
      <c r="L19" s="8">
        <v>3</v>
      </c>
      <c r="M19" s="8">
        <v>0</v>
      </c>
      <c r="N19" s="8">
        <v>0</v>
      </c>
      <c r="O19" s="8">
        <v>0</v>
      </c>
      <c r="P19" s="8">
        <v>0</v>
      </c>
      <c r="Q19" s="260"/>
      <c r="R19" s="19" t="s">
        <v>219</v>
      </c>
      <c r="S19" s="8">
        <v>1</v>
      </c>
      <c r="T19" s="8">
        <v>3</v>
      </c>
      <c r="U19" s="8">
        <v>1</v>
      </c>
      <c r="V19" s="8">
        <v>1</v>
      </c>
      <c r="W19" s="8">
        <v>3</v>
      </c>
      <c r="X19" s="8">
        <v>0</v>
      </c>
      <c r="Y19" s="8">
        <v>1</v>
      </c>
      <c r="Z19" s="8">
        <v>1</v>
      </c>
      <c r="AA19" s="8">
        <v>1</v>
      </c>
      <c r="AB19" s="8">
        <v>0</v>
      </c>
      <c r="AC19" s="8">
        <v>0</v>
      </c>
      <c r="AD19" s="8">
        <v>3</v>
      </c>
      <c r="AE19" s="8">
        <v>0</v>
      </c>
      <c r="AF19" s="8">
        <v>2</v>
      </c>
      <c r="AG19" s="8">
        <v>1</v>
      </c>
    </row>
    <row r="20" spans="1:33" s="6" customFormat="1" ht="32.1" customHeight="1">
      <c r="A20" s="260"/>
      <c r="B20" s="18" t="s">
        <v>229</v>
      </c>
      <c r="C20" s="10">
        <v>7</v>
      </c>
      <c r="D20" s="8">
        <v>6</v>
      </c>
      <c r="E20" s="11">
        <v>1</v>
      </c>
      <c r="F20" s="9">
        <v>2</v>
      </c>
      <c r="G20" s="8">
        <v>1</v>
      </c>
      <c r="H20" s="8">
        <v>3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0"/>
      <c r="R20" s="18" t="s">
        <v>229</v>
      </c>
      <c r="S20" s="8">
        <v>0</v>
      </c>
      <c r="T20" s="8">
        <v>0</v>
      </c>
      <c r="U20" s="8">
        <v>0</v>
      </c>
      <c r="V20" s="8">
        <v>1</v>
      </c>
      <c r="W20" s="8">
        <v>0</v>
      </c>
      <c r="X20" s="8">
        <v>0</v>
      </c>
      <c r="Y20" s="8">
        <v>0</v>
      </c>
      <c r="Z20" s="8">
        <v>0</v>
      </c>
      <c r="AA20" s="8">
        <v>1</v>
      </c>
      <c r="AB20" s="8">
        <v>0</v>
      </c>
      <c r="AC20" s="8">
        <v>0</v>
      </c>
      <c r="AD20" s="8">
        <v>0</v>
      </c>
      <c r="AE20" s="8">
        <v>0</v>
      </c>
      <c r="AF20" s="8">
        <v>2</v>
      </c>
      <c r="AG20" s="8">
        <v>0</v>
      </c>
    </row>
    <row r="21" spans="1:33" s="6" customFormat="1" ht="32.1" customHeight="1">
      <c r="A21" s="260"/>
      <c r="B21" s="19" t="s">
        <v>230</v>
      </c>
      <c r="C21" s="10">
        <v>12</v>
      </c>
      <c r="D21" s="8">
        <v>10</v>
      </c>
      <c r="E21" s="11">
        <v>2</v>
      </c>
      <c r="F21" s="9">
        <v>3</v>
      </c>
      <c r="G21" s="8">
        <v>0</v>
      </c>
      <c r="H21" s="8">
        <v>3</v>
      </c>
      <c r="I21" s="8">
        <v>0</v>
      </c>
      <c r="J21" s="8">
        <v>0</v>
      </c>
      <c r="K21" s="8">
        <v>0</v>
      </c>
      <c r="L21" s="8">
        <v>1</v>
      </c>
      <c r="M21" s="8">
        <v>0</v>
      </c>
      <c r="N21" s="8">
        <v>0</v>
      </c>
      <c r="O21" s="8">
        <v>0</v>
      </c>
      <c r="P21" s="8">
        <v>0</v>
      </c>
      <c r="Q21" s="260"/>
      <c r="R21" s="19" t="s">
        <v>230</v>
      </c>
      <c r="S21" s="8">
        <v>1</v>
      </c>
      <c r="T21" s="8">
        <v>0</v>
      </c>
      <c r="U21" s="8">
        <v>0</v>
      </c>
      <c r="V21" s="8">
        <v>0</v>
      </c>
      <c r="W21" s="8">
        <v>1</v>
      </c>
      <c r="X21" s="8">
        <v>0</v>
      </c>
      <c r="Y21" s="8">
        <v>1</v>
      </c>
      <c r="Z21" s="8">
        <v>1</v>
      </c>
      <c r="AA21" s="8">
        <v>1</v>
      </c>
      <c r="AB21" s="8">
        <v>0</v>
      </c>
      <c r="AC21" s="8">
        <v>0</v>
      </c>
      <c r="AD21" s="8">
        <v>1</v>
      </c>
      <c r="AE21" s="8">
        <v>0</v>
      </c>
      <c r="AF21" s="8">
        <v>1</v>
      </c>
      <c r="AG21" s="8">
        <v>1</v>
      </c>
    </row>
    <row r="22" spans="1:33" s="6" customFormat="1" ht="32.1" customHeight="1">
      <c r="A22" s="261"/>
      <c r="B22" s="18" t="s">
        <v>229</v>
      </c>
      <c r="C22" s="10">
        <v>3</v>
      </c>
      <c r="D22" s="8">
        <v>2</v>
      </c>
      <c r="E22" s="11">
        <v>1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1"/>
      <c r="R22" s="18" t="s">
        <v>229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1</v>
      </c>
      <c r="AB22" s="8">
        <v>0</v>
      </c>
      <c r="AC22" s="8">
        <v>0</v>
      </c>
      <c r="AD22" s="8">
        <v>0</v>
      </c>
      <c r="AE22" s="8">
        <v>0</v>
      </c>
      <c r="AF22" s="8">
        <v>1</v>
      </c>
      <c r="AG22" s="8">
        <v>0</v>
      </c>
    </row>
    <row r="23" spans="1:33" s="32" customFormat="1" ht="18.75">
      <c r="A23" s="259" t="s">
        <v>19</v>
      </c>
      <c r="B23" s="104" t="s">
        <v>231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59" t="s">
        <v>19</v>
      </c>
      <c r="R23" s="104" t="s">
        <v>231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0"/>
      <c r="B24" s="70" t="s">
        <v>218</v>
      </c>
      <c r="C24" s="71">
        <v>16</v>
      </c>
      <c r="D24" s="72">
        <v>15</v>
      </c>
      <c r="E24" s="73">
        <v>1</v>
      </c>
      <c r="F24" s="74">
        <v>5</v>
      </c>
      <c r="G24" s="72">
        <v>1</v>
      </c>
      <c r="H24" s="72">
        <v>6</v>
      </c>
      <c r="I24" s="72">
        <v>1</v>
      </c>
      <c r="J24" s="72">
        <v>0</v>
      </c>
      <c r="K24" s="72">
        <v>1</v>
      </c>
      <c r="L24" s="72">
        <v>2</v>
      </c>
      <c r="M24" s="72">
        <v>0</v>
      </c>
      <c r="N24" s="72">
        <v>3</v>
      </c>
      <c r="O24" s="72">
        <v>1</v>
      </c>
      <c r="P24" s="208">
        <v>4</v>
      </c>
      <c r="Q24" s="260"/>
      <c r="R24" s="70" t="s">
        <v>218</v>
      </c>
      <c r="S24" s="72">
        <v>1</v>
      </c>
      <c r="T24" s="72">
        <v>0</v>
      </c>
      <c r="U24" s="72">
        <v>0</v>
      </c>
      <c r="V24" s="72">
        <v>0</v>
      </c>
      <c r="W24" s="72">
        <v>1</v>
      </c>
      <c r="X24" s="72">
        <v>0</v>
      </c>
      <c r="Y24" s="72">
        <v>1</v>
      </c>
      <c r="Z24" s="72">
        <v>0</v>
      </c>
      <c r="AA24" s="72">
        <v>0</v>
      </c>
      <c r="AB24" s="72">
        <v>0</v>
      </c>
      <c r="AC24" s="72">
        <v>0</v>
      </c>
      <c r="AD24" s="72">
        <v>0</v>
      </c>
      <c r="AE24" s="72">
        <v>0</v>
      </c>
      <c r="AF24" s="72">
        <v>0</v>
      </c>
      <c r="AG24" s="72">
        <v>0</v>
      </c>
    </row>
    <row r="25" spans="1:33" s="6" customFormat="1" ht="32.1" customHeight="1">
      <c r="A25" s="260"/>
      <c r="B25" s="19" t="s">
        <v>229</v>
      </c>
      <c r="C25" s="10">
        <v>2</v>
      </c>
      <c r="D25" s="8">
        <v>3</v>
      </c>
      <c r="E25" s="11">
        <v>-1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60"/>
      <c r="R25" s="19" t="s">
        <v>229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1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60"/>
      <c r="B26" s="18" t="s">
        <v>219</v>
      </c>
      <c r="C26" s="10">
        <v>174</v>
      </c>
      <c r="D26" s="8">
        <v>158</v>
      </c>
      <c r="E26" s="11">
        <v>16</v>
      </c>
      <c r="F26" s="9">
        <v>37</v>
      </c>
      <c r="G26" s="8">
        <v>7</v>
      </c>
      <c r="H26" s="8">
        <v>44</v>
      </c>
      <c r="I26" s="8">
        <v>12</v>
      </c>
      <c r="J26" s="8">
        <v>0</v>
      </c>
      <c r="K26" s="8">
        <v>12</v>
      </c>
      <c r="L26" s="8">
        <v>25</v>
      </c>
      <c r="M26" s="8">
        <v>7</v>
      </c>
      <c r="N26" s="8">
        <v>18</v>
      </c>
      <c r="O26" s="8">
        <v>8</v>
      </c>
      <c r="P26" s="8">
        <v>26</v>
      </c>
      <c r="Q26" s="260"/>
      <c r="R26" s="18" t="s">
        <v>219</v>
      </c>
      <c r="S26" s="8">
        <v>3</v>
      </c>
      <c r="T26" s="8">
        <v>7</v>
      </c>
      <c r="U26" s="8">
        <v>3</v>
      </c>
      <c r="V26" s="8">
        <v>1</v>
      </c>
      <c r="W26" s="8">
        <v>13</v>
      </c>
      <c r="X26" s="8">
        <v>2</v>
      </c>
      <c r="Y26" s="8">
        <v>1</v>
      </c>
      <c r="Z26" s="8">
        <v>8</v>
      </c>
      <c r="AA26" s="8">
        <v>3</v>
      </c>
      <c r="AB26" s="8">
        <v>0</v>
      </c>
      <c r="AC26" s="8">
        <v>2</v>
      </c>
      <c r="AD26" s="8">
        <v>8</v>
      </c>
      <c r="AE26" s="8">
        <v>2</v>
      </c>
      <c r="AF26" s="8">
        <v>3</v>
      </c>
      <c r="AG26" s="8">
        <v>4</v>
      </c>
    </row>
    <row r="27" spans="1:33" s="6" customFormat="1" ht="32.1" customHeight="1">
      <c r="A27" s="260"/>
      <c r="B27" s="19" t="s">
        <v>229</v>
      </c>
      <c r="C27" s="10">
        <v>41</v>
      </c>
      <c r="D27" s="8">
        <v>39</v>
      </c>
      <c r="E27" s="11">
        <v>2</v>
      </c>
      <c r="F27" s="9">
        <v>8</v>
      </c>
      <c r="G27" s="8">
        <v>3</v>
      </c>
      <c r="H27" s="8">
        <v>11</v>
      </c>
      <c r="I27" s="8">
        <v>3</v>
      </c>
      <c r="J27" s="8">
        <v>0</v>
      </c>
      <c r="K27" s="8">
        <v>3</v>
      </c>
      <c r="L27" s="8">
        <v>3</v>
      </c>
      <c r="M27" s="8">
        <v>0</v>
      </c>
      <c r="N27" s="8">
        <v>6</v>
      </c>
      <c r="O27" s="8">
        <v>1</v>
      </c>
      <c r="P27" s="8">
        <v>7</v>
      </c>
      <c r="Q27" s="260"/>
      <c r="R27" s="19" t="s">
        <v>229</v>
      </c>
      <c r="S27" s="8">
        <v>2</v>
      </c>
      <c r="T27" s="8">
        <v>1</v>
      </c>
      <c r="U27" s="8">
        <v>0</v>
      </c>
      <c r="V27" s="8">
        <v>0</v>
      </c>
      <c r="W27" s="8">
        <v>2</v>
      </c>
      <c r="X27" s="8">
        <v>0</v>
      </c>
      <c r="Y27" s="8">
        <v>1</v>
      </c>
      <c r="Z27" s="8">
        <v>3</v>
      </c>
      <c r="AA27" s="8">
        <v>3</v>
      </c>
      <c r="AB27" s="8">
        <v>0</v>
      </c>
      <c r="AC27" s="8">
        <v>2</v>
      </c>
      <c r="AD27" s="8">
        <v>0</v>
      </c>
      <c r="AE27" s="8">
        <v>1</v>
      </c>
      <c r="AF27" s="8">
        <v>0</v>
      </c>
      <c r="AG27" s="8">
        <v>2</v>
      </c>
    </row>
    <row r="28" spans="1:33" s="6" customFormat="1" ht="37.5" customHeight="1">
      <c r="A28" s="260"/>
      <c r="B28" s="18" t="s">
        <v>230</v>
      </c>
      <c r="C28" s="10">
        <v>112</v>
      </c>
      <c r="D28" s="8">
        <v>105</v>
      </c>
      <c r="E28" s="11">
        <v>7</v>
      </c>
      <c r="F28" s="9">
        <v>27</v>
      </c>
      <c r="G28" s="8">
        <v>3</v>
      </c>
      <c r="H28" s="8">
        <v>30</v>
      </c>
      <c r="I28" s="8">
        <v>17</v>
      </c>
      <c r="J28" s="8">
        <v>0</v>
      </c>
      <c r="K28" s="8">
        <v>17</v>
      </c>
      <c r="L28" s="8">
        <v>12</v>
      </c>
      <c r="M28" s="8">
        <v>2</v>
      </c>
      <c r="N28" s="8">
        <v>14</v>
      </c>
      <c r="O28" s="8">
        <v>3</v>
      </c>
      <c r="P28" s="8">
        <v>17</v>
      </c>
      <c r="Q28" s="260"/>
      <c r="R28" s="18" t="s">
        <v>230</v>
      </c>
      <c r="S28" s="8">
        <v>4</v>
      </c>
      <c r="T28" s="8">
        <v>6</v>
      </c>
      <c r="U28" s="8">
        <v>1</v>
      </c>
      <c r="V28" s="8">
        <v>0</v>
      </c>
      <c r="W28" s="8">
        <v>5</v>
      </c>
      <c r="X28" s="8">
        <v>0</v>
      </c>
      <c r="Y28" s="8">
        <v>1</v>
      </c>
      <c r="Z28" s="8">
        <v>4</v>
      </c>
      <c r="AA28" s="8">
        <v>3</v>
      </c>
      <c r="AB28" s="8">
        <v>0</v>
      </c>
      <c r="AC28" s="8">
        <v>0</v>
      </c>
      <c r="AD28" s="8">
        <v>6</v>
      </c>
      <c r="AE28" s="8">
        <v>2</v>
      </c>
      <c r="AF28" s="8">
        <v>0</v>
      </c>
      <c r="AG28" s="8">
        <v>2</v>
      </c>
    </row>
    <row r="29" spans="1:33" s="6" customFormat="1" ht="32.1" customHeight="1">
      <c r="A29" s="261"/>
      <c r="B29" s="19" t="s">
        <v>229</v>
      </c>
      <c r="C29" s="10">
        <v>23</v>
      </c>
      <c r="D29" s="8">
        <v>24</v>
      </c>
      <c r="E29" s="11">
        <v>-1</v>
      </c>
      <c r="F29" s="9">
        <v>2</v>
      </c>
      <c r="G29" s="8">
        <v>1</v>
      </c>
      <c r="H29" s="8">
        <v>3</v>
      </c>
      <c r="I29" s="8">
        <v>0</v>
      </c>
      <c r="J29" s="8">
        <v>0</v>
      </c>
      <c r="K29" s="8">
        <v>0</v>
      </c>
      <c r="L29" s="8">
        <v>2</v>
      </c>
      <c r="M29" s="8">
        <v>0</v>
      </c>
      <c r="N29" s="8">
        <v>5</v>
      </c>
      <c r="O29" s="8">
        <v>0</v>
      </c>
      <c r="P29" s="8">
        <v>5</v>
      </c>
      <c r="Q29" s="261"/>
      <c r="R29" s="19" t="s">
        <v>229</v>
      </c>
      <c r="S29" s="8">
        <v>2</v>
      </c>
      <c r="T29" s="8">
        <v>1</v>
      </c>
      <c r="U29" s="8">
        <v>0</v>
      </c>
      <c r="V29" s="8">
        <v>0</v>
      </c>
      <c r="W29" s="8">
        <v>1</v>
      </c>
      <c r="X29" s="8">
        <v>0</v>
      </c>
      <c r="Y29" s="8">
        <v>1</v>
      </c>
      <c r="Z29" s="8">
        <v>1</v>
      </c>
      <c r="AA29" s="8">
        <v>3</v>
      </c>
      <c r="AB29" s="8">
        <v>0</v>
      </c>
      <c r="AC29" s="8">
        <v>0</v>
      </c>
      <c r="AD29" s="8">
        <v>1</v>
      </c>
      <c r="AE29" s="8">
        <v>2</v>
      </c>
      <c r="AF29" s="8">
        <v>0</v>
      </c>
      <c r="AG29" s="8">
        <v>1</v>
      </c>
    </row>
    <row r="30" spans="1:33" s="32" customFormat="1" ht="18.75">
      <c r="A30" s="259" t="s">
        <v>22</v>
      </c>
      <c r="B30" s="75" t="s">
        <v>232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59" t="s">
        <v>22</v>
      </c>
      <c r="R30" s="75" t="s">
        <v>232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0"/>
      <c r="B31" s="76" t="s">
        <v>218</v>
      </c>
      <c r="C31" s="71">
        <v>23</v>
      </c>
      <c r="D31" s="72">
        <v>23</v>
      </c>
      <c r="E31" s="73">
        <v>0</v>
      </c>
      <c r="F31" s="74">
        <v>1</v>
      </c>
      <c r="G31" s="72">
        <v>0</v>
      </c>
      <c r="H31" s="72">
        <v>1</v>
      </c>
      <c r="I31" s="72">
        <v>3</v>
      </c>
      <c r="J31" s="72">
        <v>1</v>
      </c>
      <c r="K31" s="72">
        <v>4</v>
      </c>
      <c r="L31" s="72">
        <v>0</v>
      </c>
      <c r="M31" s="72">
        <v>0</v>
      </c>
      <c r="N31" s="72">
        <v>0</v>
      </c>
      <c r="O31" s="72">
        <v>1</v>
      </c>
      <c r="P31" s="72">
        <v>1</v>
      </c>
      <c r="Q31" s="260"/>
      <c r="R31" s="76" t="s">
        <v>218</v>
      </c>
      <c r="S31" s="72">
        <v>2</v>
      </c>
      <c r="T31" s="72">
        <v>1</v>
      </c>
      <c r="U31" s="72">
        <v>2</v>
      </c>
      <c r="V31" s="72">
        <v>2</v>
      </c>
      <c r="W31" s="72">
        <v>0</v>
      </c>
      <c r="X31" s="72">
        <v>3</v>
      </c>
      <c r="Y31" s="72">
        <v>0</v>
      </c>
      <c r="Z31" s="72">
        <v>3</v>
      </c>
      <c r="AA31" s="72">
        <v>1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3</v>
      </c>
    </row>
    <row r="32" spans="1:33" s="6" customFormat="1" ht="32.1" customHeight="1">
      <c r="A32" s="260"/>
      <c r="B32" s="18" t="s">
        <v>21</v>
      </c>
      <c r="C32" s="10">
        <v>8</v>
      </c>
      <c r="D32" s="8">
        <v>12</v>
      </c>
      <c r="E32" s="11">
        <v>-4</v>
      </c>
      <c r="F32" s="9">
        <v>0</v>
      </c>
      <c r="G32" s="8">
        <v>0</v>
      </c>
      <c r="H32" s="8">
        <v>0</v>
      </c>
      <c r="I32" s="8">
        <v>2</v>
      </c>
      <c r="J32" s="8">
        <v>0</v>
      </c>
      <c r="K32" s="8">
        <v>2</v>
      </c>
      <c r="L32" s="8">
        <v>0</v>
      </c>
      <c r="M32" s="8">
        <v>0</v>
      </c>
      <c r="N32" s="8">
        <v>0</v>
      </c>
      <c r="O32" s="8">
        <v>1</v>
      </c>
      <c r="P32" s="8">
        <v>1</v>
      </c>
      <c r="Q32" s="260"/>
      <c r="R32" s="18" t="s">
        <v>21</v>
      </c>
      <c r="S32" s="8">
        <v>0</v>
      </c>
      <c r="T32" s="8">
        <v>0</v>
      </c>
      <c r="U32" s="8">
        <v>1</v>
      </c>
      <c r="V32" s="8">
        <v>1</v>
      </c>
      <c r="W32" s="8">
        <v>0</v>
      </c>
      <c r="X32" s="8">
        <v>1</v>
      </c>
      <c r="Y32" s="8">
        <v>0</v>
      </c>
      <c r="Z32" s="8">
        <v>1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1</v>
      </c>
    </row>
    <row r="33" spans="1:33" s="6" customFormat="1" ht="32.1" customHeight="1">
      <c r="A33" s="260"/>
      <c r="B33" s="19" t="s">
        <v>219</v>
      </c>
      <c r="C33" s="10">
        <v>199</v>
      </c>
      <c r="D33" s="8">
        <v>176</v>
      </c>
      <c r="E33" s="11">
        <v>23</v>
      </c>
      <c r="F33" s="9">
        <v>22</v>
      </c>
      <c r="G33" s="8">
        <v>6</v>
      </c>
      <c r="H33" s="8">
        <v>28</v>
      </c>
      <c r="I33" s="8">
        <v>13</v>
      </c>
      <c r="J33" s="8">
        <v>10</v>
      </c>
      <c r="K33" s="8">
        <v>23</v>
      </c>
      <c r="L33" s="8">
        <v>0</v>
      </c>
      <c r="M33" s="8">
        <v>10</v>
      </c>
      <c r="N33" s="8">
        <v>0</v>
      </c>
      <c r="O33" s="8">
        <v>2</v>
      </c>
      <c r="P33" s="8">
        <v>2</v>
      </c>
      <c r="Q33" s="260"/>
      <c r="R33" s="19" t="s">
        <v>219</v>
      </c>
      <c r="S33" s="8">
        <v>11</v>
      </c>
      <c r="T33" s="8">
        <v>23</v>
      </c>
      <c r="U33" s="8">
        <v>7</v>
      </c>
      <c r="V33" s="8">
        <v>8</v>
      </c>
      <c r="W33" s="8">
        <v>0</v>
      </c>
      <c r="X33" s="8">
        <v>19</v>
      </c>
      <c r="Y33" s="8">
        <v>7</v>
      </c>
      <c r="Z33" s="8">
        <v>21</v>
      </c>
      <c r="AA33" s="8">
        <v>5</v>
      </c>
      <c r="AB33" s="8">
        <v>0</v>
      </c>
      <c r="AC33" s="8">
        <v>0</v>
      </c>
      <c r="AD33" s="8">
        <v>0</v>
      </c>
      <c r="AE33" s="8">
        <v>0</v>
      </c>
      <c r="AF33" s="8">
        <v>10</v>
      </c>
      <c r="AG33" s="8">
        <v>25</v>
      </c>
    </row>
    <row r="34" spans="1:33" s="6" customFormat="1" ht="32.1" customHeight="1">
      <c r="A34" s="260"/>
      <c r="B34" s="19" t="s">
        <v>21</v>
      </c>
      <c r="C34" s="10">
        <v>73</v>
      </c>
      <c r="D34" s="8">
        <v>65</v>
      </c>
      <c r="E34" s="11">
        <v>8</v>
      </c>
      <c r="F34" s="9">
        <v>7</v>
      </c>
      <c r="G34" s="8">
        <v>3</v>
      </c>
      <c r="H34" s="8">
        <v>10</v>
      </c>
      <c r="I34" s="8">
        <v>6</v>
      </c>
      <c r="J34" s="8">
        <v>3</v>
      </c>
      <c r="K34" s="8">
        <v>9</v>
      </c>
      <c r="L34" s="8">
        <v>0</v>
      </c>
      <c r="M34" s="8">
        <v>5</v>
      </c>
      <c r="N34" s="8">
        <v>0</v>
      </c>
      <c r="O34" s="8">
        <v>1</v>
      </c>
      <c r="P34" s="8">
        <v>1</v>
      </c>
      <c r="Q34" s="260"/>
      <c r="R34" s="19" t="s">
        <v>21</v>
      </c>
      <c r="S34" s="8">
        <v>3</v>
      </c>
      <c r="T34" s="8">
        <v>7</v>
      </c>
      <c r="U34" s="8">
        <v>3</v>
      </c>
      <c r="V34" s="8">
        <v>3</v>
      </c>
      <c r="W34" s="8">
        <v>0</v>
      </c>
      <c r="X34" s="8">
        <v>7</v>
      </c>
      <c r="Y34" s="8">
        <v>3</v>
      </c>
      <c r="Z34" s="8">
        <v>6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4</v>
      </c>
      <c r="AG34" s="8">
        <v>12</v>
      </c>
    </row>
    <row r="35" spans="1:33" s="6" customFormat="1" ht="32.1" customHeight="1">
      <c r="A35" s="260"/>
      <c r="B35" s="19" t="s">
        <v>220</v>
      </c>
      <c r="C35" s="10">
        <v>61</v>
      </c>
      <c r="D35" s="8">
        <v>55</v>
      </c>
      <c r="E35" s="11">
        <v>6</v>
      </c>
      <c r="F35" s="9">
        <v>3</v>
      </c>
      <c r="G35" s="8">
        <v>1</v>
      </c>
      <c r="H35" s="8">
        <v>4</v>
      </c>
      <c r="I35" s="8">
        <v>3</v>
      </c>
      <c r="J35" s="8">
        <v>5</v>
      </c>
      <c r="K35" s="8">
        <v>8</v>
      </c>
      <c r="L35" s="8">
        <v>0</v>
      </c>
      <c r="M35" s="8">
        <v>2</v>
      </c>
      <c r="N35" s="8">
        <v>0</v>
      </c>
      <c r="O35" s="8">
        <v>1</v>
      </c>
      <c r="P35" s="8">
        <v>1</v>
      </c>
      <c r="Q35" s="260"/>
      <c r="R35" s="19" t="s">
        <v>220</v>
      </c>
      <c r="S35" s="8">
        <v>3</v>
      </c>
      <c r="T35" s="8">
        <v>2</v>
      </c>
      <c r="U35" s="8">
        <v>4</v>
      </c>
      <c r="V35" s="8">
        <v>4</v>
      </c>
      <c r="W35" s="8">
        <v>0</v>
      </c>
      <c r="X35" s="8">
        <v>9</v>
      </c>
      <c r="Y35" s="8">
        <v>0</v>
      </c>
      <c r="Z35" s="8">
        <v>7</v>
      </c>
      <c r="AA35" s="8">
        <v>3</v>
      </c>
      <c r="AB35" s="8">
        <v>0</v>
      </c>
      <c r="AC35" s="8">
        <v>0</v>
      </c>
      <c r="AD35" s="8">
        <v>0</v>
      </c>
      <c r="AE35" s="8">
        <v>0</v>
      </c>
      <c r="AF35" s="8">
        <v>3</v>
      </c>
      <c r="AG35" s="8">
        <v>11</v>
      </c>
    </row>
    <row r="36" spans="1:33" s="6" customFormat="1" ht="32.1" customHeight="1" thickBot="1">
      <c r="A36" s="261"/>
      <c r="B36" s="19" t="s">
        <v>21</v>
      </c>
      <c r="C36" s="12">
        <f t="shared" ref="C36" si="0">H36+K36+L36+M36+P36+SUM(S36:AG36)</f>
        <v>24</v>
      </c>
      <c r="D36" s="13">
        <v>20</v>
      </c>
      <c r="E36" s="14">
        <f t="shared" ref="E36" si="1">C36-D36</f>
        <v>4</v>
      </c>
      <c r="F36" s="9">
        <f>'[1]str 5'!$J$14</f>
        <v>0</v>
      </c>
      <c r="G36" s="8">
        <f>'[2]str 5'!$J$14</f>
        <v>1</v>
      </c>
      <c r="H36" s="8">
        <f t="shared" ref="H36" si="2">F36+G36</f>
        <v>1</v>
      </c>
      <c r="I36" s="8">
        <f>'[3]str 5'!$J$14</f>
        <v>2</v>
      </c>
      <c r="J36" s="8">
        <f>'[4]str 5'!$J$14</f>
        <v>2</v>
      </c>
      <c r="K36" s="8">
        <f t="shared" ref="K36" si="3">I36+J36</f>
        <v>4</v>
      </c>
      <c r="L36" s="8">
        <f>'[5]str 5'!$J$14</f>
        <v>0</v>
      </c>
      <c r="M36" s="8">
        <f>'[6]str 5'!$J$14</f>
        <v>1</v>
      </c>
      <c r="N36" s="8">
        <f>'[7]str 5'!$J$14</f>
        <v>0</v>
      </c>
      <c r="O36" s="8">
        <f>'[8]str 5'!$J$14</f>
        <v>1</v>
      </c>
      <c r="P36" s="8">
        <f t="shared" ref="P36" si="4">N36+O36</f>
        <v>1</v>
      </c>
      <c r="Q36" s="261"/>
      <c r="R36" s="19" t="str">
        <f>B36</f>
        <v>- w tym kobiety</v>
      </c>
      <c r="S36" s="8">
        <f>'[9]str 5'!$J$14</f>
        <v>0</v>
      </c>
      <c r="T36" s="8">
        <f>'[10]str 5'!$J$14</f>
        <v>0</v>
      </c>
      <c r="U36" s="8">
        <f>'[11]str 5'!$J$14</f>
        <v>2</v>
      </c>
      <c r="V36" s="8">
        <f>'[12]str 5'!$J$14</f>
        <v>2</v>
      </c>
      <c r="W36" s="8">
        <f>'[13]str 5'!$J$14</f>
        <v>0</v>
      </c>
      <c r="X36" s="8">
        <f>'[14]str 5'!$J$14</f>
        <v>5</v>
      </c>
      <c r="Y36" s="8">
        <f>'[15]str 5'!$J$14</f>
        <v>0</v>
      </c>
      <c r="Z36" s="8">
        <f>'[16]str 5'!$J$14</f>
        <v>2</v>
      </c>
      <c r="AA36" s="8">
        <f>'[17]str 5'!$J$14</f>
        <v>0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2</v>
      </c>
      <c r="AG36" s="8">
        <f>'[23]str 5'!$J$14</f>
        <v>4</v>
      </c>
    </row>
  </sheetData>
  <mergeCells count="40">
    <mergeCell ref="A1:K1"/>
    <mergeCell ref="C4:C5"/>
    <mergeCell ref="B3:B5"/>
    <mergeCell ref="C3:E3"/>
    <mergeCell ref="F4:H4"/>
    <mergeCell ref="A30:A36"/>
    <mergeCell ref="E4:E5"/>
    <mergeCell ref="D4:D5"/>
    <mergeCell ref="A23:A29"/>
    <mergeCell ref="A16:A22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S3:AG3"/>
    <mergeCell ref="AC4:AC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sqref="A1:G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550</v>
      </c>
      <c r="B1" s="262"/>
      <c r="C1" s="262"/>
      <c r="D1" s="262"/>
      <c r="E1" s="262"/>
      <c r="F1" s="262"/>
      <c r="G1" s="262"/>
      <c r="H1" s="36" t="s">
        <v>473</v>
      </c>
      <c r="I1" s="24"/>
      <c r="J1" s="24"/>
      <c r="K1" s="24"/>
      <c r="L1" s="24"/>
      <c r="M1" s="24"/>
      <c r="N1" s="24"/>
      <c r="O1" s="24"/>
      <c r="P1" s="24"/>
      <c r="Q1" s="262" t="str">
        <f>A1</f>
        <v>TABELA 40. POSZUKUJĄCY PRACY W LISTOPADZIE</v>
      </c>
      <c r="R1" s="262"/>
      <c r="S1" s="262"/>
      <c r="T1" s="262"/>
      <c r="U1" s="262"/>
      <c r="V1" s="262"/>
      <c r="W1" s="262"/>
      <c r="X1" s="36" t="s">
        <v>474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63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63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64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64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65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65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2.1" customHeight="1">
      <c r="A6" s="259" t="s">
        <v>12</v>
      </c>
      <c r="B6" s="38" t="s">
        <v>233</v>
      </c>
      <c r="C6" s="10">
        <v>256</v>
      </c>
      <c r="D6" s="8">
        <v>265</v>
      </c>
      <c r="E6" s="11">
        <v>-9</v>
      </c>
      <c r="F6" s="9">
        <v>57</v>
      </c>
      <c r="G6" s="8">
        <v>15</v>
      </c>
      <c r="H6" s="8">
        <v>72</v>
      </c>
      <c r="I6" s="8">
        <v>11</v>
      </c>
      <c r="J6" s="8">
        <v>3</v>
      </c>
      <c r="K6" s="8">
        <v>14</v>
      </c>
      <c r="L6" s="8">
        <v>22</v>
      </c>
      <c r="M6" s="8">
        <v>5</v>
      </c>
      <c r="N6" s="8">
        <v>31</v>
      </c>
      <c r="O6" s="8">
        <v>9</v>
      </c>
      <c r="P6" s="8">
        <v>40</v>
      </c>
      <c r="Q6" s="259" t="s">
        <v>12</v>
      </c>
      <c r="R6" s="38" t="s">
        <v>233</v>
      </c>
      <c r="S6" s="8">
        <v>14</v>
      </c>
      <c r="T6" s="8">
        <v>6</v>
      </c>
      <c r="U6" s="8">
        <v>3</v>
      </c>
      <c r="V6" s="8">
        <v>2</v>
      </c>
      <c r="W6" s="8">
        <v>6</v>
      </c>
      <c r="X6" s="8">
        <v>14</v>
      </c>
      <c r="Y6" s="8">
        <v>1</v>
      </c>
      <c r="Z6" s="8">
        <v>19</v>
      </c>
      <c r="AA6" s="8">
        <v>3</v>
      </c>
      <c r="AB6" s="8">
        <v>9</v>
      </c>
      <c r="AC6" s="8">
        <v>7</v>
      </c>
      <c r="AD6" s="8">
        <v>9</v>
      </c>
      <c r="AE6" s="8">
        <v>2</v>
      </c>
      <c r="AF6" s="8">
        <v>2</v>
      </c>
      <c r="AG6" s="8">
        <v>6</v>
      </c>
    </row>
    <row r="7" spans="1:33" s="6" customFormat="1" ht="32.1" customHeight="1">
      <c r="A7" s="260"/>
      <c r="B7" s="18" t="s">
        <v>21</v>
      </c>
      <c r="C7" s="10">
        <v>107</v>
      </c>
      <c r="D7" s="8">
        <v>103</v>
      </c>
      <c r="E7" s="11">
        <v>4</v>
      </c>
      <c r="F7" s="9">
        <v>26</v>
      </c>
      <c r="G7" s="8">
        <v>5</v>
      </c>
      <c r="H7" s="8">
        <v>31</v>
      </c>
      <c r="I7" s="8">
        <v>5</v>
      </c>
      <c r="J7" s="8">
        <v>2</v>
      </c>
      <c r="K7" s="8">
        <v>7</v>
      </c>
      <c r="L7" s="8">
        <v>10</v>
      </c>
      <c r="M7" s="8">
        <v>2</v>
      </c>
      <c r="N7" s="8">
        <v>13</v>
      </c>
      <c r="O7" s="8">
        <v>6</v>
      </c>
      <c r="P7" s="8">
        <v>19</v>
      </c>
      <c r="Q7" s="260"/>
      <c r="R7" s="18" t="s">
        <v>21</v>
      </c>
      <c r="S7" s="8">
        <v>4</v>
      </c>
      <c r="T7" s="8">
        <v>2</v>
      </c>
      <c r="U7" s="8">
        <v>2</v>
      </c>
      <c r="V7" s="8">
        <v>1</v>
      </c>
      <c r="W7" s="8">
        <v>4</v>
      </c>
      <c r="X7" s="8">
        <v>4</v>
      </c>
      <c r="Y7" s="8">
        <v>1</v>
      </c>
      <c r="Z7" s="8">
        <v>5</v>
      </c>
      <c r="AA7" s="8">
        <v>0</v>
      </c>
      <c r="AB7" s="8">
        <v>5</v>
      </c>
      <c r="AC7" s="8">
        <v>2</v>
      </c>
      <c r="AD7" s="8">
        <v>4</v>
      </c>
      <c r="AE7" s="8">
        <v>1</v>
      </c>
      <c r="AF7" s="8">
        <v>0</v>
      </c>
      <c r="AG7" s="8">
        <v>3</v>
      </c>
    </row>
    <row r="8" spans="1:33" s="6" customFormat="1" ht="32.1" customHeight="1">
      <c r="A8" s="260"/>
      <c r="B8" s="18" t="s">
        <v>219</v>
      </c>
      <c r="C8" s="10">
        <v>2679</v>
      </c>
      <c r="D8" s="8">
        <v>2423</v>
      </c>
      <c r="E8" s="27">
        <v>256</v>
      </c>
      <c r="F8" s="9">
        <v>761</v>
      </c>
      <c r="G8" s="8">
        <v>170</v>
      </c>
      <c r="H8" s="8">
        <v>931</v>
      </c>
      <c r="I8" s="8">
        <v>90</v>
      </c>
      <c r="J8" s="8">
        <v>27</v>
      </c>
      <c r="K8" s="8">
        <v>117</v>
      </c>
      <c r="L8" s="8">
        <v>252</v>
      </c>
      <c r="M8" s="8">
        <v>95</v>
      </c>
      <c r="N8" s="8">
        <v>371</v>
      </c>
      <c r="O8" s="8">
        <v>103</v>
      </c>
      <c r="P8" s="8">
        <v>474</v>
      </c>
      <c r="Q8" s="260"/>
      <c r="R8" s="18" t="s">
        <v>219</v>
      </c>
      <c r="S8" s="8">
        <v>93</v>
      </c>
      <c r="T8" s="8">
        <v>63</v>
      </c>
      <c r="U8" s="8">
        <v>38</v>
      </c>
      <c r="V8" s="8">
        <v>28</v>
      </c>
      <c r="W8" s="8">
        <v>64</v>
      </c>
      <c r="X8" s="8">
        <v>98</v>
      </c>
      <c r="Y8" s="8">
        <v>11</v>
      </c>
      <c r="Z8" s="8">
        <v>122</v>
      </c>
      <c r="AA8" s="8">
        <v>42</v>
      </c>
      <c r="AB8" s="8">
        <v>49</v>
      </c>
      <c r="AC8" s="8">
        <v>33</v>
      </c>
      <c r="AD8" s="8">
        <v>70</v>
      </c>
      <c r="AE8" s="8">
        <v>24</v>
      </c>
      <c r="AF8" s="8">
        <v>20</v>
      </c>
      <c r="AG8" s="8">
        <v>55</v>
      </c>
    </row>
    <row r="9" spans="1:33" s="157" customFormat="1" ht="32.1" customHeight="1">
      <c r="A9" s="261"/>
      <c r="B9" s="156" t="s">
        <v>21</v>
      </c>
      <c r="C9" s="10">
        <v>1036</v>
      </c>
      <c r="D9" s="8">
        <v>929</v>
      </c>
      <c r="E9" s="27">
        <v>107</v>
      </c>
      <c r="F9" s="9">
        <v>320</v>
      </c>
      <c r="G9" s="8">
        <v>74</v>
      </c>
      <c r="H9" s="8">
        <v>394</v>
      </c>
      <c r="I9" s="8">
        <v>32</v>
      </c>
      <c r="J9" s="8">
        <v>12</v>
      </c>
      <c r="K9" s="8">
        <v>44</v>
      </c>
      <c r="L9" s="8">
        <v>97</v>
      </c>
      <c r="M9" s="8">
        <v>35</v>
      </c>
      <c r="N9" s="8">
        <v>137</v>
      </c>
      <c r="O9" s="8">
        <v>40</v>
      </c>
      <c r="P9" s="8">
        <v>177</v>
      </c>
      <c r="Q9" s="261"/>
      <c r="R9" s="156" t="s">
        <v>21</v>
      </c>
      <c r="S9" s="8">
        <v>29</v>
      </c>
      <c r="T9" s="8">
        <v>22</v>
      </c>
      <c r="U9" s="8">
        <v>14</v>
      </c>
      <c r="V9" s="8">
        <v>10</v>
      </c>
      <c r="W9" s="8">
        <v>32</v>
      </c>
      <c r="X9" s="8">
        <v>32</v>
      </c>
      <c r="Y9" s="8">
        <v>4</v>
      </c>
      <c r="Z9" s="8">
        <v>33</v>
      </c>
      <c r="AA9" s="8">
        <v>15</v>
      </c>
      <c r="AB9" s="8">
        <v>21</v>
      </c>
      <c r="AC9" s="8">
        <v>8</v>
      </c>
      <c r="AD9" s="8">
        <v>26</v>
      </c>
      <c r="AE9" s="8">
        <v>10</v>
      </c>
      <c r="AF9" s="8">
        <v>5</v>
      </c>
      <c r="AG9" s="8">
        <v>28</v>
      </c>
    </row>
    <row r="10" spans="1:33" s="157" customFormat="1" ht="32.1" customHeight="1">
      <c r="A10" s="192" t="s">
        <v>17</v>
      </c>
      <c r="B10" s="163" t="s">
        <v>234</v>
      </c>
      <c r="C10" s="158">
        <v>233</v>
      </c>
      <c r="D10" s="8">
        <v>273</v>
      </c>
      <c r="E10" s="27">
        <v>-40</v>
      </c>
      <c r="F10" s="9">
        <v>59</v>
      </c>
      <c r="G10" s="8">
        <v>14</v>
      </c>
      <c r="H10" s="8">
        <v>73</v>
      </c>
      <c r="I10" s="8">
        <v>5</v>
      </c>
      <c r="J10" s="8">
        <v>3</v>
      </c>
      <c r="K10" s="8">
        <v>8</v>
      </c>
      <c r="L10" s="8">
        <v>29</v>
      </c>
      <c r="M10" s="8">
        <v>5</v>
      </c>
      <c r="N10" s="8">
        <v>29</v>
      </c>
      <c r="O10" s="8">
        <v>6</v>
      </c>
      <c r="P10" s="8">
        <v>35</v>
      </c>
      <c r="Q10" s="192" t="s">
        <v>17</v>
      </c>
      <c r="R10" s="163" t="s">
        <v>234</v>
      </c>
      <c r="S10" s="8">
        <v>8</v>
      </c>
      <c r="T10" s="8">
        <v>2</v>
      </c>
      <c r="U10" s="8">
        <v>3</v>
      </c>
      <c r="V10" s="8">
        <v>5</v>
      </c>
      <c r="W10" s="8">
        <v>7</v>
      </c>
      <c r="X10" s="8">
        <v>12</v>
      </c>
      <c r="Y10" s="8">
        <v>1</v>
      </c>
      <c r="Z10" s="8">
        <v>16</v>
      </c>
      <c r="AA10" s="8">
        <v>1</v>
      </c>
      <c r="AB10" s="8">
        <v>3</v>
      </c>
      <c r="AC10" s="8">
        <v>3</v>
      </c>
      <c r="AD10" s="8">
        <v>11</v>
      </c>
      <c r="AE10" s="8">
        <v>3</v>
      </c>
      <c r="AF10" s="8">
        <v>3</v>
      </c>
      <c r="AG10" s="8">
        <v>5</v>
      </c>
    </row>
    <row r="11" spans="1:33" s="6" customFormat="1" ht="32.1" customHeight="1">
      <c r="A11" s="86"/>
      <c r="B11" s="18" t="s">
        <v>21</v>
      </c>
      <c r="C11" s="10">
        <v>96</v>
      </c>
      <c r="D11" s="8">
        <v>121</v>
      </c>
      <c r="E11" s="11">
        <v>-25</v>
      </c>
      <c r="F11" s="9">
        <v>24</v>
      </c>
      <c r="G11" s="8">
        <v>5</v>
      </c>
      <c r="H11" s="8">
        <v>29</v>
      </c>
      <c r="I11" s="8">
        <v>3</v>
      </c>
      <c r="J11" s="8">
        <v>2</v>
      </c>
      <c r="K11" s="8">
        <v>5</v>
      </c>
      <c r="L11" s="8">
        <v>14</v>
      </c>
      <c r="M11" s="8">
        <v>1</v>
      </c>
      <c r="N11" s="8">
        <v>10</v>
      </c>
      <c r="O11" s="8">
        <v>4</v>
      </c>
      <c r="P11" s="8">
        <v>14</v>
      </c>
      <c r="Q11" s="86"/>
      <c r="R11" s="18" t="s">
        <v>21</v>
      </c>
      <c r="S11" s="8">
        <v>1</v>
      </c>
      <c r="T11" s="8">
        <v>1</v>
      </c>
      <c r="U11" s="8">
        <v>1</v>
      </c>
      <c r="V11" s="8">
        <v>2</v>
      </c>
      <c r="W11" s="8">
        <v>4</v>
      </c>
      <c r="X11" s="8">
        <v>3</v>
      </c>
      <c r="Y11" s="8">
        <v>1</v>
      </c>
      <c r="Z11" s="8">
        <v>7</v>
      </c>
      <c r="AA11" s="8">
        <v>0</v>
      </c>
      <c r="AB11" s="8">
        <v>3</v>
      </c>
      <c r="AC11" s="8">
        <v>2</v>
      </c>
      <c r="AD11" s="8">
        <v>5</v>
      </c>
      <c r="AE11" s="8">
        <v>1</v>
      </c>
      <c r="AF11" s="8">
        <v>0</v>
      </c>
      <c r="AG11" s="8">
        <v>2</v>
      </c>
    </row>
    <row r="12" spans="1:33" s="6" customFormat="1" ht="32.1" customHeight="1">
      <c r="A12" s="86"/>
      <c r="B12" s="19" t="s">
        <v>219</v>
      </c>
      <c r="C12" s="10">
        <v>2897</v>
      </c>
      <c r="D12" s="8">
        <v>2664</v>
      </c>
      <c r="E12" s="11">
        <v>233</v>
      </c>
      <c r="F12" s="9">
        <v>799</v>
      </c>
      <c r="G12" s="8">
        <v>174</v>
      </c>
      <c r="H12" s="8">
        <v>973</v>
      </c>
      <c r="I12" s="8">
        <v>98</v>
      </c>
      <c r="J12" s="8">
        <v>25</v>
      </c>
      <c r="K12" s="8">
        <v>123</v>
      </c>
      <c r="L12" s="8">
        <v>304</v>
      </c>
      <c r="M12" s="8">
        <v>113</v>
      </c>
      <c r="N12" s="8">
        <v>404</v>
      </c>
      <c r="O12" s="8">
        <v>112</v>
      </c>
      <c r="P12" s="8">
        <v>516</v>
      </c>
      <c r="Q12" s="86"/>
      <c r="R12" s="19" t="s">
        <v>219</v>
      </c>
      <c r="S12" s="8">
        <v>99</v>
      </c>
      <c r="T12" s="8">
        <v>79</v>
      </c>
      <c r="U12" s="8">
        <v>32</v>
      </c>
      <c r="V12" s="8">
        <v>36</v>
      </c>
      <c r="W12" s="8">
        <v>79</v>
      </c>
      <c r="X12" s="8">
        <v>102</v>
      </c>
      <c r="Y12" s="8">
        <v>15</v>
      </c>
      <c r="Z12" s="8">
        <v>117</v>
      </c>
      <c r="AA12" s="8">
        <v>39</v>
      </c>
      <c r="AB12" s="8">
        <v>52</v>
      </c>
      <c r="AC12" s="8">
        <v>37</v>
      </c>
      <c r="AD12" s="8">
        <v>77</v>
      </c>
      <c r="AE12" s="8">
        <v>39</v>
      </c>
      <c r="AF12" s="8">
        <v>20</v>
      </c>
      <c r="AG12" s="8">
        <v>45</v>
      </c>
    </row>
    <row r="13" spans="1:33" s="6" customFormat="1" ht="32.1" customHeight="1">
      <c r="A13" s="86"/>
      <c r="B13" s="18" t="s">
        <v>21</v>
      </c>
      <c r="C13" s="10">
        <v>1166</v>
      </c>
      <c r="D13" s="8">
        <v>1070</v>
      </c>
      <c r="E13" s="11">
        <v>96</v>
      </c>
      <c r="F13" s="9">
        <v>335</v>
      </c>
      <c r="G13" s="8">
        <v>73</v>
      </c>
      <c r="H13" s="8">
        <v>408</v>
      </c>
      <c r="I13" s="8">
        <v>30</v>
      </c>
      <c r="J13" s="8">
        <v>10</v>
      </c>
      <c r="K13" s="8">
        <v>40</v>
      </c>
      <c r="L13" s="8">
        <v>129</v>
      </c>
      <c r="M13" s="8">
        <v>47</v>
      </c>
      <c r="N13" s="8">
        <v>162</v>
      </c>
      <c r="O13" s="8">
        <v>45</v>
      </c>
      <c r="P13" s="8">
        <v>207</v>
      </c>
      <c r="Q13" s="86"/>
      <c r="R13" s="18" t="s">
        <v>21</v>
      </c>
      <c r="S13" s="8">
        <v>42</v>
      </c>
      <c r="T13" s="8">
        <v>33</v>
      </c>
      <c r="U13" s="8">
        <v>11</v>
      </c>
      <c r="V13" s="8">
        <v>15</v>
      </c>
      <c r="W13" s="8">
        <v>39</v>
      </c>
      <c r="X13" s="8">
        <v>28</v>
      </c>
      <c r="Y13" s="8">
        <v>6</v>
      </c>
      <c r="Z13" s="8">
        <v>36</v>
      </c>
      <c r="AA13" s="8">
        <v>16</v>
      </c>
      <c r="AB13" s="8">
        <v>26</v>
      </c>
      <c r="AC13" s="8">
        <v>8</v>
      </c>
      <c r="AD13" s="8">
        <v>33</v>
      </c>
      <c r="AE13" s="8">
        <v>13</v>
      </c>
      <c r="AF13" s="8">
        <v>6</v>
      </c>
      <c r="AG13" s="8">
        <v>23</v>
      </c>
    </row>
    <row r="14" spans="1:33" s="6" customFormat="1" ht="32.1" customHeight="1">
      <c r="A14" s="86"/>
      <c r="B14" s="18" t="s">
        <v>235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235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236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">
        <v>191</v>
      </c>
      <c r="R15" s="18" t="s">
        <v>236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">
        <v>200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237</v>
      </c>
      <c r="C17" s="10">
        <v>2</v>
      </c>
      <c r="D17" s="8">
        <v>3</v>
      </c>
      <c r="E17" s="11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6" t="s">
        <v>192</v>
      </c>
      <c r="R17" s="19" t="s">
        <v>237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2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17</v>
      </c>
      <c r="D18" s="8">
        <v>15</v>
      </c>
      <c r="E18" s="11">
        <v>2</v>
      </c>
      <c r="F18" s="9">
        <v>1</v>
      </c>
      <c r="G18" s="8">
        <v>0</v>
      </c>
      <c r="H18" s="8">
        <v>1</v>
      </c>
      <c r="I18" s="8">
        <v>0</v>
      </c>
      <c r="J18" s="8">
        <v>0</v>
      </c>
      <c r="K18" s="8">
        <v>0</v>
      </c>
      <c r="L18" s="8">
        <v>4</v>
      </c>
      <c r="M18" s="8">
        <v>1</v>
      </c>
      <c r="N18" s="8">
        <v>5</v>
      </c>
      <c r="O18" s="8">
        <v>0</v>
      </c>
      <c r="P18" s="8">
        <v>5</v>
      </c>
      <c r="Q18" s="86"/>
      <c r="R18" s="6" t="s">
        <v>200</v>
      </c>
      <c r="S18" s="8">
        <v>0</v>
      </c>
      <c r="T18" s="8">
        <v>0</v>
      </c>
      <c r="U18" s="8">
        <v>0</v>
      </c>
      <c r="V18" s="8">
        <v>0</v>
      </c>
      <c r="W18" s="8">
        <v>1</v>
      </c>
      <c r="X18" s="8">
        <v>0</v>
      </c>
      <c r="Y18" s="8">
        <v>0</v>
      </c>
      <c r="Z18" s="8">
        <v>2</v>
      </c>
      <c r="AA18" s="8">
        <v>1</v>
      </c>
      <c r="AB18" s="8">
        <v>0</v>
      </c>
      <c r="AC18" s="8">
        <v>2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239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193</v>
      </c>
      <c r="R19" s="18" t="s">
        <v>239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200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244</v>
      </c>
      <c r="B21" s="19" t="s">
        <v>240</v>
      </c>
      <c r="C21" s="10">
        <v>77</v>
      </c>
      <c r="D21" s="8">
        <v>87</v>
      </c>
      <c r="E21" s="11">
        <v>-10</v>
      </c>
      <c r="F21" s="9">
        <v>8</v>
      </c>
      <c r="G21" s="8">
        <v>1</v>
      </c>
      <c r="H21" s="8">
        <v>9</v>
      </c>
      <c r="I21" s="8">
        <v>1</v>
      </c>
      <c r="J21" s="8">
        <v>2</v>
      </c>
      <c r="K21" s="8">
        <v>3</v>
      </c>
      <c r="L21" s="8">
        <v>14</v>
      </c>
      <c r="M21" s="8">
        <v>0</v>
      </c>
      <c r="N21" s="8">
        <v>11</v>
      </c>
      <c r="O21" s="8">
        <v>2</v>
      </c>
      <c r="P21" s="8">
        <v>13</v>
      </c>
      <c r="Q21" s="86" t="s">
        <v>244</v>
      </c>
      <c r="R21" s="19" t="s">
        <v>240</v>
      </c>
      <c r="S21" s="8">
        <v>5</v>
      </c>
      <c r="T21" s="8">
        <v>1</v>
      </c>
      <c r="U21" s="8">
        <v>3</v>
      </c>
      <c r="V21" s="8">
        <v>1</v>
      </c>
      <c r="W21" s="8">
        <v>2</v>
      </c>
      <c r="X21" s="8">
        <v>9</v>
      </c>
      <c r="Y21" s="8">
        <v>0</v>
      </c>
      <c r="Z21" s="8">
        <v>6</v>
      </c>
      <c r="AA21" s="8">
        <v>0</v>
      </c>
      <c r="AB21" s="8">
        <v>1</v>
      </c>
      <c r="AC21" s="8">
        <v>0</v>
      </c>
      <c r="AD21" s="8">
        <v>6</v>
      </c>
      <c r="AE21" s="8">
        <v>2</v>
      </c>
      <c r="AF21" s="8">
        <v>1</v>
      </c>
      <c r="AG21" s="8">
        <v>1</v>
      </c>
    </row>
    <row r="22" spans="1:33" s="6" customFormat="1" ht="32.1" customHeight="1">
      <c r="A22" s="86"/>
      <c r="B22" s="6" t="s">
        <v>200</v>
      </c>
      <c r="C22" s="10">
        <v>970</v>
      </c>
      <c r="D22" s="8">
        <v>893</v>
      </c>
      <c r="E22" s="11">
        <v>77</v>
      </c>
      <c r="F22" s="9">
        <v>96</v>
      </c>
      <c r="G22" s="8">
        <v>17</v>
      </c>
      <c r="H22" s="8">
        <v>113</v>
      </c>
      <c r="I22" s="8">
        <v>35</v>
      </c>
      <c r="J22" s="8">
        <v>5</v>
      </c>
      <c r="K22" s="8">
        <v>40</v>
      </c>
      <c r="L22" s="8">
        <v>166</v>
      </c>
      <c r="M22" s="8">
        <v>19</v>
      </c>
      <c r="N22" s="8">
        <v>205</v>
      </c>
      <c r="O22" s="8">
        <v>46</v>
      </c>
      <c r="P22" s="8">
        <v>251</v>
      </c>
      <c r="Q22" s="86"/>
      <c r="R22" s="6" t="s">
        <v>200</v>
      </c>
      <c r="S22" s="8">
        <v>56</v>
      </c>
      <c r="T22" s="8">
        <v>38</v>
      </c>
      <c r="U22" s="8">
        <v>22</v>
      </c>
      <c r="V22" s="8">
        <v>22</v>
      </c>
      <c r="W22" s="8">
        <v>31</v>
      </c>
      <c r="X22" s="8">
        <v>55</v>
      </c>
      <c r="Y22" s="8">
        <v>3</v>
      </c>
      <c r="Z22" s="8">
        <v>28</v>
      </c>
      <c r="AA22" s="8">
        <v>16</v>
      </c>
      <c r="AB22" s="8">
        <v>18</v>
      </c>
      <c r="AC22" s="8">
        <v>10</v>
      </c>
      <c r="AD22" s="8">
        <v>50</v>
      </c>
      <c r="AE22" s="8">
        <v>12</v>
      </c>
      <c r="AF22" s="8">
        <v>3</v>
      </c>
      <c r="AG22" s="8">
        <v>17</v>
      </c>
    </row>
    <row r="23" spans="1:33" s="6" customFormat="1" ht="37.5">
      <c r="A23" s="86" t="s">
        <v>245</v>
      </c>
      <c r="B23" s="18" t="s">
        <v>241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245</v>
      </c>
      <c r="R23" s="18" t="s">
        <v>241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7">
        <v>0</v>
      </c>
      <c r="Q24" s="86"/>
      <c r="R24" s="6" t="s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246</v>
      </c>
      <c r="B25" s="19" t="s">
        <v>242</v>
      </c>
      <c r="C25" s="10">
        <v>63</v>
      </c>
      <c r="D25" s="8">
        <v>72</v>
      </c>
      <c r="E25" s="11">
        <v>-9</v>
      </c>
      <c r="F25" s="9">
        <v>8</v>
      </c>
      <c r="G25" s="8">
        <v>0</v>
      </c>
      <c r="H25" s="8">
        <v>8</v>
      </c>
      <c r="I25" s="8">
        <v>4</v>
      </c>
      <c r="J25" s="8">
        <v>1</v>
      </c>
      <c r="K25" s="8">
        <v>5</v>
      </c>
      <c r="L25" s="8">
        <v>7</v>
      </c>
      <c r="M25" s="8">
        <v>0</v>
      </c>
      <c r="N25" s="8">
        <v>18</v>
      </c>
      <c r="O25" s="8">
        <v>4</v>
      </c>
      <c r="P25" s="8">
        <v>22</v>
      </c>
      <c r="Q25" s="86" t="s">
        <v>246</v>
      </c>
      <c r="R25" s="19" t="s">
        <v>242</v>
      </c>
      <c r="S25" s="8">
        <v>0</v>
      </c>
      <c r="T25" s="8">
        <v>1</v>
      </c>
      <c r="U25" s="8">
        <v>0</v>
      </c>
      <c r="V25" s="8">
        <v>4</v>
      </c>
      <c r="W25" s="8">
        <v>2</v>
      </c>
      <c r="X25" s="8">
        <v>1</v>
      </c>
      <c r="Y25" s="8">
        <v>0</v>
      </c>
      <c r="Z25" s="8">
        <v>2</v>
      </c>
      <c r="AA25" s="8">
        <v>1</v>
      </c>
      <c r="AB25" s="8">
        <v>2</v>
      </c>
      <c r="AC25" s="8">
        <v>1</v>
      </c>
      <c r="AD25" s="8">
        <v>4</v>
      </c>
      <c r="AE25" s="8">
        <v>1</v>
      </c>
      <c r="AF25" s="8">
        <v>0</v>
      </c>
      <c r="AG25" s="8">
        <v>2</v>
      </c>
    </row>
    <row r="26" spans="1:33" s="6" customFormat="1" ht="32.1" customHeight="1">
      <c r="A26" s="86"/>
      <c r="B26" s="6" t="s">
        <v>200</v>
      </c>
      <c r="C26" s="10">
        <v>777</v>
      </c>
      <c r="D26" s="8">
        <v>714</v>
      </c>
      <c r="E26" s="11">
        <v>63</v>
      </c>
      <c r="F26" s="9">
        <v>96</v>
      </c>
      <c r="G26" s="8">
        <v>10</v>
      </c>
      <c r="H26" s="8">
        <v>106</v>
      </c>
      <c r="I26" s="8">
        <v>39</v>
      </c>
      <c r="J26" s="8">
        <v>13</v>
      </c>
      <c r="K26" s="8">
        <v>52</v>
      </c>
      <c r="L26" s="8">
        <v>85</v>
      </c>
      <c r="M26" s="8">
        <v>0</v>
      </c>
      <c r="N26" s="8">
        <v>185</v>
      </c>
      <c r="O26" s="8">
        <v>64</v>
      </c>
      <c r="P26" s="8">
        <v>249</v>
      </c>
      <c r="Q26" s="86"/>
      <c r="R26" s="6" t="s">
        <v>200</v>
      </c>
      <c r="S26" s="8">
        <v>21</v>
      </c>
      <c r="T26" s="8">
        <v>41</v>
      </c>
      <c r="U26" s="8">
        <v>9</v>
      </c>
      <c r="V26" s="8">
        <v>13</v>
      </c>
      <c r="W26" s="8">
        <v>34</v>
      </c>
      <c r="X26" s="8">
        <v>34</v>
      </c>
      <c r="Y26" s="8">
        <v>8</v>
      </c>
      <c r="Z26" s="8">
        <v>39</v>
      </c>
      <c r="AA26" s="8">
        <v>11</v>
      </c>
      <c r="AB26" s="8">
        <v>7</v>
      </c>
      <c r="AC26" s="8">
        <v>2</v>
      </c>
      <c r="AD26" s="8">
        <v>21</v>
      </c>
      <c r="AE26" s="8">
        <v>25</v>
      </c>
      <c r="AF26" s="8">
        <v>0</v>
      </c>
      <c r="AG26" s="8">
        <v>20</v>
      </c>
    </row>
    <row r="27" spans="1:33" s="6" customFormat="1" ht="32.1" customHeight="1">
      <c r="A27" s="86" t="s">
        <v>247</v>
      </c>
      <c r="B27" s="18" t="s">
        <v>238</v>
      </c>
      <c r="C27" s="10">
        <v>91</v>
      </c>
      <c r="D27" s="8">
        <v>111</v>
      </c>
      <c r="E27" s="11">
        <v>-20</v>
      </c>
      <c r="F27" s="9">
        <v>43</v>
      </c>
      <c r="G27" s="8">
        <v>13</v>
      </c>
      <c r="H27" s="8">
        <v>56</v>
      </c>
      <c r="I27" s="8">
        <v>0</v>
      </c>
      <c r="J27" s="8">
        <v>0</v>
      </c>
      <c r="K27" s="8">
        <v>0</v>
      </c>
      <c r="L27" s="8">
        <v>8</v>
      </c>
      <c r="M27" s="8">
        <v>5</v>
      </c>
      <c r="N27" s="8">
        <v>0</v>
      </c>
      <c r="O27" s="8">
        <v>0</v>
      </c>
      <c r="P27" s="8">
        <v>0</v>
      </c>
      <c r="Q27" s="86" t="s">
        <v>247</v>
      </c>
      <c r="R27" s="18" t="s">
        <v>238</v>
      </c>
      <c r="S27" s="8">
        <v>3</v>
      </c>
      <c r="T27" s="8">
        <v>0</v>
      </c>
      <c r="U27" s="8">
        <v>0</v>
      </c>
      <c r="V27" s="8">
        <v>0</v>
      </c>
      <c r="W27" s="8">
        <v>3</v>
      </c>
      <c r="X27" s="8">
        <v>2</v>
      </c>
      <c r="Y27" s="8">
        <v>1</v>
      </c>
      <c r="Z27" s="8">
        <v>6</v>
      </c>
      <c r="AA27" s="8">
        <v>0</v>
      </c>
      <c r="AB27" s="8">
        <v>0</v>
      </c>
      <c r="AC27" s="8">
        <v>2</v>
      </c>
      <c r="AD27" s="8">
        <v>1</v>
      </c>
      <c r="AE27" s="8">
        <v>0</v>
      </c>
      <c r="AF27" s="8">
        <v>2</v>
      </c>
      <c r="AG27" s="8">
        <v>2</v>
      </c>
    </row>
    <row r="28" spans="1:33" s="6" customFormat="1" ht="37.5" customHeight="1">
      <c r="A28" s="84"/>
      <c r="B28" s="6" t="s">
        <v>200</v>
      </c>
      <c r="C28" s="10">
        <v>1133</v>
      </c>
      <c r="D28" s="8">
        <v>1042</v>
      </c>
      <c r="E28" s="11">
        <v>91</v>
      </c>
      <c r="F28" s="9">
        <v>606</v>
      </c>
      <c r="G28" s="8">
        <v>147</v>
      </c>
      <c r="H28" s="8">
        <v>753</v>
      </c>
      <c r="I28" s="8">
        <v>24</v>
      </c>
      <c r="J28" s="8">
        <v>7</v>
      </c>
      <c r="K28" s="8">
        <v>31</v>
      </c>
      <c r="L28" s="8">
        <v>49</v>
      </c>
      <c r="M28" s="8">
        <v>93</v>
      </c>
      <c r="N28" s="8">
        <v>9</v>
      </c>
      <c r="O28" s="8">
        <v>2</v>
      </c>
      <c r="P28" s="8">
        <v>11</v>
      </c>
      <c r="Q28" s="84"/>
      <c r="R28" s="6" t="s">
        <v>200</v>
      </c>
      <c r="S28" s="8">
        <v>22</v>
      </c>
      <c r="T28" s="8">
        <v>0</v>
      </c>
      <c r="U28" s="8">
        <v>1</v>
      </c>
      <c r="V28" s="8">
        <v>1</v>
      </c>
      <c r="W28" s="8">
        <v>13</v>
      </c>
      <c r="X28" s="8">
        <v>13</v>
      </c>
      <c r="Y28" s="8">
        <v>4</v>
      </c>
      <c r="Z28" s="8">
        <v>48</v>
      </c>
      <c r="AA28" s="8">
        <v>11</v>
      </c>
      <c r="AB28" s="8">
        <v>27</v>
      </c>
      <c r="AC28" s="8">
        <v>23</v>
      </c>
      <c r="AD28" s="8">
        <v>6</v>
      </c>
      <c r="AE28" s="8">
        <v>2</v>
      </c>
      <c r="AF28" s="8">
        <v>17</v>
      </c>
      <c r="AG28" s="8">
        <v>8</v>
      </c>
    </row>
    <row r="29" spans="1:33" s="6" customFormat="1" ht="32.1" customHeight="1">
      <c r="A29" s="259" t="s">
        <v>19</v>
      </c>
      <c r="B29" s="38" t="s">
        <v>243</v>
      </c>
      <c r="C29" s="10">
        <v>1746</v>
      </c>
      <c r="D29" s="8">
        <v>1723</v>
      </c>
      <c r="E29" s="11">
        <v>23</v>
      </c>
      <c r="F29" s="9">
        <v>204</v>
      </c>
      <c r="G29" s="8">
        <v>51</v>
      </c>
      <c r="H29" s="8">
        <v>255</v>
      </c>
      <c r="I29" s="8">
        <v>78</v>
      </c>
      <c r="J29" s="8">
        <v>43</v>
      </c>
      <c r="K29" s="8">
        <v>121</v>
      </c>
      <c r="L29" s="8">
        <v>239</v>
      </c>
      <c r="M29" s="8">
        <v>54</v>
      </c>
      <c r="N29" s="8">
        <v>222</v>
      </c>
      <c r="O29" s="8">
        <v>72</v>
      </c>
      <c r="P29" s="8">
        <v>294</v>
      </c>
      <c r="Q29" s="259" t="s">
        <v>19</v>
      </c>
      <c r="R29" s="38" t="s">
        <v>243</v>
      </c>
      <c r="S29" s="8">
        <v>93</v>
      </c>
      <c r="T29" s="8">
        <v>55</v>
      </c>
      <c r="U29" s="8">
        <v>50</v>
      </c>
      <c r="V29" s="8">
        <v>29</v>
      </c>
      <c r="W29" s="8">
        <v>58</v>
      </c>
      <c r="X29" s="8">
        <v>70</v>
      </c>
      <c r="Y29" s="8">
        <v>7</v>
      </c>
      <c r="Z29" s="8">
        <v>44</v>
      </c>
      <c r="AA29" s="8">
        <v>67</v>
      </c>
      <c r="AB29" s="8">
        <v>42</v>
      </c>
      <c r="AC29" s="8">
        <v>29</v>
      </c>
      <c r="AD29" s="8">
        <v>109</v>
      </c>
      <c r="AE29" s="8">
        <v>41</v>
      </c>
      <c r="AF29" s="8">
        <v>30</v>
      </c>
      <c r="AG29" s="8">
        <v>59</v>
      </c>
    </row>
    <row r="30" spans="1:33" s="6" customFormat="1" ht="32.1" customHeight="1" thickBot="1">
      <c r="A30" s="261"/>
      <c r="B30" s="18" t="s">
        <v>21</v>
      </c>
      <c r="C30" s="12">
        <v>676</v>
      </c>
      <c r="D30" s="13">
        <v>665</v>
      </c>
      <c r="E30" s="14">
        <v>11</v>
      </c>
      <c r="F30" s="9">
        <v>64</v>
      </c>
      <c r="G30" s="8">
        <v>20</v>
      </c>
      <c r="H30" s="8">
        <v>84</v>
      </c>
      <c r="I30" s="8">
        <v>36</v>
      </c>
      <c r="J30" s="8">
        <v>22</v>
      </c>
      <c r="K30" s="8">
        <v>58</v>
      </c>
      <c r="L30" s="8">
        <v>92</v>
      </c>
      <c r="M30" s="8">
        <v>20</v>
      </c>
      <c r="N30" s="8">
        <v>92</v>
      </c>
      <c r="O30" s="8">
        <v>32</v>
      </c>
      <c r="P30" s="8">
        <v>124</v>
      </c>
      <c r="Q30" s="261"/>
      <c r="R30" s="18" t="s">
        <v>21</v>
      </c>
      <c r="S30" s="8">
        <v>31</v>
      </c>
      <c r="T30" s="8">
        <v>14</v>
      </c>
      <c r="U30" s="8">
        <v>26</v>
      </c>
      <c r="V30" s="8">
        <v>9</v>
      </c>
      <c r="W30" s="8">
        <v>28</v>
      </c>
      <c r="X30" s="8">
        <v>31</v>
      </c>
      <c r="Y30" s="8">
        <v>2</v>
      </c>
      <c r="Z30" s="8">
        <v>10</v>
      </c>
      <c r="AA30" s="8">
        <v>25</v>
      </c>
      <c r="AB30" s="8">
        <v>17</v>
      </c>
      <c r="AC30" s="8">
        <v>8</v>
      </c>
      <c r="AD30" s="8">
        <v>40</v>
      </c>
      <c r="AE30" s="8">
        <v>18</v>
      </c>
      <c r="AF30" s="8">
        <v>12</v>
      </c>
      <c r="AG30" s="8">
        <v>27</v>
      </c>
    </row>
  </sheetData>
  <mergeCells count="38"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U4:U5"/>
    <mergeCell ref="AC4:AC5"/>
    <mergeCell ref="AE4:AE5"/>
    <mergeCell ref="W4:W5"/>
    <mergeCell ref="X4:X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L203"/>
  <sheetViews>
    <sheetView workbookViewId="0">
      <selection activeCell="I194" sqref="I194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295" t="s">
        <v>549</v>
      </c>
      <c r="B1" s="295"/>
      <c r="C1" s="295"/>
      <c r="D1" s="295"/>
      <c r="E1" s="295"/>
      <c r="F1" s="295"/>
      <c r="G1" s="295"/>
    </row>
    <row r="2" spans="1:7" s="6" customFormat="1">
      <c r="A2" s="130"/>
      <c r="B2" s="130"/>
      <c r="C2" s="131" t="s">
        <v>272</v>
      </c>
      <c r="D2" s="132" t="str">
        <f>'1-STRUKTURA-PODST'!A2</f>
        <v>30.11.2016 r.</v>
      </c>
      <c r="E2" s="130"/>
      <c r="F2" s="130"/>
      <c r="G2" s="130"/>
    </row>
    <row r="3" spans="1:7" s="6" customFormat="1" ht="18" customHeight="1">
      <c r="A3" s="296" t="s">
        <v>2</v>
      </c>
      <c r="B3" s="297"/>
      <c r="C3" s="300" t="s">
        <v>273</v>
      </c>
      <c r="D3" s="300"/>
      <c r="E3" s="300" t="s">
        <v>20</v>
      </c>
      <c r="F3" s="300"/>
      <c r="G3" s="300" t="s">
        <v>274</v>
      </c>
    </row>
    <row r="4" spans="1:7" s="6" customFormat="1" ht="18" customHeight="1">
      <c r="A4" s="298"/>
      <c r="B4" s="299"/>
      <c r="C4" s="123" t="s">
        <v>275</v>
      </c>
      <c r="D4" s="123" t="s">
        <v>276</v>
      </c>
      <c r="E4" s="123" t="s">
        <v>277</v>
      </c>
      <c r="F4" s="123" t="s">
        <v>276</v>
      </c>
      <c r="G4" s="300"/>
    </row>
    <row r="5" spans="1:7" s="6" customFormat="1" ht="15.75" thickBot="1">
      <c r="A5" s="124" t="s">
        <v>278</v>
      </c>
      <c r="B5" s="125"/>
      <c r="C5" s="133">
        <v>8072</v>
      </c>
      <c r="D5" s="133">
        <v>4474</v>
      </c>
      <c r="E5" s="133">
        <v>1326</v>
      </c>
      <c r="F5" s="133">
        <v>824</v>
      </c>
      <c r="G5" s="134">
        <f t="shared" ref="G5:G69" si="0">IF(C5=0,0,E5/C5)</f>
        <v>0.16427155599603568</v>
      </c>
    </row>
    <row r="6" spans="1:7" s="6" customFormat="1">
      <c r="A6" s="135" t="s">
        <v>279</v>
      </c>
      <c r="B6" s="135"/>
      <c r="C6" s="136">
        <v>3109</v>
      </c>
      <c r="D6" s="136">
        <v>1796</v>
      </c>
      <c r="E6" s="136">
        <v>472</v>
      </c>
      <c r="F6" s="136">
        <v>265</v>
      </c>
      <c r="G6" s="137">
        <v>0.1518173045995497</v>
      </c>
    </row>
    <row r="7" spans="1:7" s="6" customFormat="1">
      <c r="A7" s="138" t="s">
        <v>280</v>
      </c>
      <c r="B7" s="294" t="s">
        <v>281</v>
      </c>
      <c r="C7" s="139">
        <v>451</v>
      </c>
      <c r="D7" s="139">
        <v>265</v>
      </c>
      <c r="E7" s="139">
        <v>61</v>
      </c>
      <c r="F7" s="139">
        <v>36</v>
      </c>
      <c r="G7" s="140">
        <v>0.1352549889135255</v>
      </c>
    </row>
    <row r="8" spans="1:7" s="6" customFormat="1">
      <c r="A8" s="138" t="s">
        <v>282</v>
      </c>
      <c r="B8" s="294"/>
      <c r="C8" s="139">
        <v>556</v>
      </c>
      <c r="D8" s="139">
        <v>336</v>
      </c>
      <c r="E8" s="139">
        <v>45</v>
      </c>
      <c r="F8" s="139">
        <v>24</v>
      </c>
      <c r="G8" s="140">
        <v>8.0935251798561147E-2</v>
      </c>
    </row>
    <row r="9" spans="1:7" s="6" customFormat="1">
      <c r="A9" s="138" t="s">
        <v>280</v>
      </c>
      <c r="B9" s="294" t="s">
        <v>283</v>
      </c>
      <c r="C9" s="139">
        <v>368</v>
      </c>
      <c r="D9" s="139">
        <v>204</v>
      </c>
      <c r="E9" s="139">
        <v>85</v>
      </c>
      <c r="F9" s="139">
        <v>41</v>
      </c>
      <c r="G9" s="140">
        <v>0.23097826086956522</v>
      </c>
    </row>
    <row r="10" spans="1:7" s="6" customFormat="1">
      <c r="A10" s="138" t="s">
        <v>282</v>
      </c>
      <c r="B10" s="294"/>
      <c r="C10" s="139">
        <v>21</v>
      </c>
      <c r="D10" s="139">
        <v>13</v>
      </c>
      <c r="E10" s="139">
        <v>3</v>
      </c>
      <c r="F10" s="139">
        <v>2</v>
      </c>
      <c r="G10" s="140">
        <v>0.14285714285714285</v>
      </c>
    </row>
    <row r="11" spans="1:7" s="6" customFormat="1">
      <c r="A11" s="138" t="s">
        <v>282</v>
      </c>
      <c r="B11" s="138" t="s">
        <v>284</v>
      </c>
      <c r="C11" s="139">
        <v>410</v>
      </c>
      <c r="D11" s="139">
        <v>230</v>
      </c>
      <c r="E11" s="139">
        <v>72</v>
      </c>
      <c r="F11" s="139">
        <v>45</v>
      </c>
      <c r="G11" s="140">
        <v>0.17560975609756097</v>
      </c>
    </row>
    <row r="12" spans="1:7" s="6" customFormat="1">
      <c r="A12" s="138" t="s">
        <v>282</v>
      </c>
      <c r="B12" s="138" t="s">
        <v>285</v>
      </c>
      <c r="C12" s="139">
        <v>246</v>
      </c>
      <c r="D12" s="139">
        <v>139</v>
      </c>
      <c r="E12" s="139">
        <v>36</v>
      </c>
      <c r="F12" s="139">
        <v>16</v>
      </c>
      <c r="G12" s="140">
        <v>0.14634146341463414</v>
      </c>
    </row>
    <row r="13" spans="1:7" s="6" customFormat="1">
      <c r="A13" s="138" t="s">
        <v>282</v>
      </c>
      <c r="B13" s="138" t="s">
        <v>286</v>
      </c>
      <c r="C13" s="139">
        <v>297</v>
      </c>
      <c r="D13" s="139">
        <v>164</v>
      </c>
      <c r="E13" s="139">
        <v>54</v>
      </c>
      <c r="F13" s="139">
        <v>26</v>
      </c>
      <c r="G13" s="140">
        <v>0.18181818181818182</v>
      </c>
    </row>
    <row r="14" spans="1:7" s="6" customFormat="1">
      <c r="A14" s="138" t="s">
        <v>282</v>
      </c>
      <c r="B14" s="138" t="s">
        <v>287</v>
      </c>
      <c r="C14" s="139">
        <v>243</v>
      </c>
      <c r="D14" s="139">
        <v>141</v>
      </c>
      <c r="E14" s="139">
        <v>35</v>
      </c>
      <c r="F14" s="139">
        <v>18</v>
      </c>
      <c r="G14" s="140">
        <v>0.1440329218106996</v>
      </c>
    </row>
    <row r="15" spans="1:7" s="6" customFormat="1">
      <c r="A15" s="138" t="s">
        <v>282</v>
      </c>
      <c r="B15" s="138" t="s">
        <v>288</v>
      </c>
      <c r="C15" s="139">
        <v>266</v>
      </c>
      <c r="D15" s="139">
        <v>163</v>
      </c>
      <c r="E15" s="139">
        <v>48</v>
      </c>
      <c r="F15" s="139">
        <v>33</v>
      </c>
      <c r="G15" s="140">
        <v>0.18045112781954886</v>
      </c>
    </row>
    <row r="16" spans="1:7" s="6" customFormat="1" ht="15.75" thickBot="1">
      <c r="A16" s="141" t="s">
        <v>282</v>
      </c>
      <c r="B16" s="141" t="s">
        <v>289</v>
      </c>
      <c r="C16" s="142">
        <v>251</v>
      </c>
      <c r="D16" s="142">
        <v>141</v>
      </c>
      <c r="E16" s="142">
        <v>33</v>
      </c>
      <c r="F16" s="142">
        <v>24</v>
      </c>
      <c r="G16" s="143">
        <v>0.13147410358565736</v>
      </c>
    </row>
    <row r="17" spans="1:12" s="6" customFormat="1" ht="15.75" thickBot="1">
      <c r="A17" s="126" t="s">
        <v>290</v>
      </c>
      <c r="B17" s="127"/>
      <c r="C17" s="128">
        <v>4458</v>
      </c>
      <c r="D17" s="128">
        <v>2553</v>
      </c>
      <c r="E17" s="128">
        <v>571</v>
      </c>
      <c r="F17" s="128">
        <v>303</v>
      </c>
      <c r="G17" s="144">
        <v>0.12808434275459848</v>
      </c>
    </row>
    <row r="18" spans="1:12" s="6" customFormat="1">
      <c r="A18" s="135" t="s">
        <v>291</v>
      </c>
      <c r="B18" s="135"/>
      <c r="C18" s="136">
        <v>2262</v>
      </c>
      <c r="D18" s="136">
        <v>1356</v>
      </c>
      <c r="E18" s="136">
        <v>366</v>
      </c>
      <c r="F18" s="136">
        <v>201</v>
      </c>
      <c r="G18" s="137">
        <v>0.16180371352785147</v>
      </c>
    </row>
    <row r="19" spans="1:12" s="6" customFormat="1">
      <c r="A19" s="138" t="s">
        <v>280</v>
      </c>
      <c r="B19" s="294" t="s">
        <v>292</v>
      </c>
      <c r="C19" s="139">
        <v>175</v>
      </c>
      <c r="D19" s="139">
        <v>93</v>
      </c>
      <c r="E19" s="139">
        <v>26</v>
      </c>
      <c r="F19" s="139">
        <v>17</v>
      </c>
      <c r="G19" s="140">
        <v>0.14857142857142858</v>
      </c>
    </row>
    <row r="20" spans="1:12" s="6" customFormat="1">
      <c r="A20" s="138" t="s">
        <v>282</v>
      </c>
      <c r="B20" s="294"/>
      <c r="C20" s="139">
        <v>312</v>
      </c>
      <c r="D20" s="139">
        <v>188</v>
      </c>
      <c r="E20" s="139">
        <v>46</v>
      </c>
      <c r="F20" s="139">
        <v>22</v>
      </c>
      <c r="G20" s="140">
        <v>0.14743589743589744</v>
      </c>
    </row>
    <row r="21" spans="1:12" s="6" customFormat="1">
      <c r="A21" s="138" t="s">
        <v>280</v>
      </c>
      <c r="B21" s="294" t="s">
        <v>293</v>
      </c>
      <c r="C21" s="139">
        <v>121</v>
      </c>
      <c r="D21" s="139">
        <v>76</v>
      </c>
      <c r="E21" s="139">
        <v>22</v>
      </c>
      <c r="F21" s="139">
        <v>9</v>
      </c>
      <c r="G21" s="140">
        <v>0.18181818181818182</v>
      </c>
    </row>
    <row r="22" spans="1:12" s="6" customFormat="1">
      <c r="A22" s="138" t="s">
        <v>282</v>
      </c>
      <c r="B22" s="294"/>
      <c r="C22" s="139">
        <v>176</v>
      </c>
      <c r="D22" s="139">
        <v>106</v>
      </c>
      <c r="E22" s="139">
        <v>34</v>
      </c>
      <c r="F22" s="139">
        <v>16</v>
      </c>
      <c r="G22" s="140">
        <v>0.19318181818181818</v>
      </c>
    </row>
    <row r="23" spans="1:12" s="6" customFormat="1">
      <c r="A23" s="138" t="s">
        <v>282</v>
      </c>
      <c r="B23" s="138" t="s">
        <v>294</v>
      </c>
      <c r="C23" s="139">
        <v>607</v>
      </c>
      <c r="D23" s="139">
        <v>366</v>
      </c>
      <c r="E23" s="139">
        <v>113</v>
      </c>
      <c r="F23" s="139">
        <v>65</v>
      </c>
      <c r="G23" s="140">
        <v>0.18616144975288304</v>
      </c>
    </row>
    <row r="24" spans="1:12" s="6" customFormat="1">
      <c r="A24" s="138" t="s">
        <v>282</v>
      </c>
      <c r="B24" s="138" t="s">
        <v>295</v>
      </c>
      <c r="C24" s="139">
        <v>312</v>
      </c>
      <c r="D24" s="139">
        <v>179</v>
      </c>
      <c r="E24" s="139">
        <v>55</v>
      </c>
      <c r="F24" s="139">
        <v>37</v>
      </c>
      <c r="G24" s="140">
        <v>0.17628205128205129</v>
      </c>
      <c r="L24" s="180"/>
    </row>
    <row r="25" spans="1:12" s="6" customFormat="1">
      <c r="A25" s="138" t="s">
        <v>282</v>
      </c>
      <c r="B25" s="138" t="s">
        <v>296</v>
      </c>
      <c r="C25" s="139">
        <v>256</v>
      </c>
      <c r="D25" s="139">
        <v>157</v>
      </c>
      <c r="E25" s="139">
        <v>23</v>
      </c>
      <c r="F25" s="139">
        <v>7</v>
      </c>
      <c r="G25" s="140">
        <v>8.984375E-2</v>
      </c>
    </row>
    <row r="26" spans="1:12" s="6" customFormat="1" ht="15.75" thickBot="1">
      <c r="A26" s="141" t="s">
        <v>282</v>
      </c>
      <c r="B26" s="141" t="s">
        <v>297</v>
      </c>
      <c r="C26" s="142">
        <v>303</v>
      </c>
      <c r="D26" s="142">
        <v>191</v>
      </c>
      <c r="E26" s="142">
        <v>47</v>
      </c>
      <c r="F26" s="142">
        <v>28</v>
      </c>
      <c r="G26" s="143">
        <v>0.15511551155115511</v>
      </c>
    </row>
    <row r="27" spans="1:12" s="6" customFormat="1" ht="15.75" thickBot="1">
      <c r="A27" s="302" t="s">
        <v>298</v>
      </c>
      <c r="B27" s="303"/>
      <c r="C27" s="128">
        <v>5381</v>
      </c>
      <c r="D27" s="128">
        <v>2954</v>
      </c>
      <c r="E27" s="128">
        <v>700</v>
      </c>
      <c r="F27" s="128">
        <v>414</v>
      </c>
      <c r="G27" s="144">
        <v>0.13008734435978442</v>
      </c>
    </row>
    <row r="28" spans="1:12" s="6" customFormat="1">
      <c r="A28" s="135" t="s">
        <v>299</v>
      </c>
      <c r="B28" s="135"/>
      <c r="C28" s="136">
        <v>4499</v>
      </c>
      <c r="D28" s="136">
        <v>2714</v>
      </c>
      <c r="E28" s="136">
        <v>846</v>
      </c>
      <c r="F28" s="136">
        <v>514</v>
      </c>
      <c r="G28" s="137">
        <v>0.18804178706379196</v>
      </c>
    </row>
    <row r="29" spans="1:12" s="6" customFormat="1">
      <c r="A29" s="138" t="s">
        <v>280</v>
      </c>
      <c r="B29" s="129" t="s">
        <v>300</v>
      </c>
      <c r="C29" s="139">
        <v>852</v>
      </c>
      <c r="D29" s="139">
        <v>533</v>
      </c>
      <c r="E29" s="139">
        <v>156</v>
      </c>
      <c r="F29" s="139">
        <v>98</v>
      </c>
      <c r="G29" s="140">
        <v>0.18309859154929578</v>
      </c>
    </row>
    <row r="30" spans="1:12" s="6" customFormat="1">
      <c r="A30" s="138" t="s">
        <v>282</v>
      </c>
      <c r="B30" s="129" t="s">
        <v>300</v>
      </c>
      <c r="C30" s="139">
        <v>474</v>
      </c>
      <c r="D30" s="139">
        <v>276</v>
      </c>
      <c r="E30" s="139">
        <v>89</v>
      </c>
      <c r="F30" s="139">
        <v>43</v>
      </c>
      <c r="G30" s="140">
        <v>0.18776371308016879</v>
      </c>
    </row>
    <row r="31" spans="1:12" s="6" customFormat="1">
      <c r="A31" s="138" t="s">
        <v>282</v>
      </c>
      <c r="B31" s="138" t="s">
        <v>301</v>
      </c>
      <c r="C31" s="139">
        <v>711</v>
      </c>
      <c r="D31" s="139">
        <v>435</v>
      </c>
      <c r="E31" s="139">
        <v>89</v>
      </c>
      <c r="F31" s="139">
        <v>48</v>
      </c>
      <c r="G31" s="140">
        <v>0.12517580872011252</v>
      </c>
    </row>
    <row r="32" spans="1:12" s="6" customFormat="1">
      <c r="A32" s="138" t="s">
        <v>282</v>
      </c>
      <c r="B32" s="138" t="s">
        <v>302</v>
      </c>
      <c r="C32" s="139">
        <v>689</v>
      </c>
      <c r="D32" s="139">
        <v>412</v>
      </c>
      <c r="E32" s="139">
        <v>142</v>
      </c>
      <c r="F32" s="139">
        <v>87</v>
      </c>
      <c r="G32" s="140">
        <v>0.20609579100145137</v>
      </c>
    </row>
    <row r="33" spans="1:7" s="6" customFormat="1">
      <c r="A33" s="138" t="s">
        <v>282</v>
      </c>
      <c r="B33" s="138" t="s">
        <v>303</v>
      </c>
      <c r="C33" s="139">
        <v>204</v>
      </c>
      <c r="D33" s="139">
        <v>109</v>
      </c>
      <c r="E33" s="139">
        <v>52</v>
      </c>
      <c r="F33" s="139">
        <v>36</v>
      </c>
      <c r="G33" s="140">
        <v>0.25490196078431371</v>
      </c>
    </row>
    <row r="34" spans="1:7" s="6" customFormat="1">
      <c r="A34" s="138" t="s">
        <v>282</v>
      </c>
      <c r="B34" s="138" t="s">
        <v>304</v>
      </c>
      <c r="C34" s="139">
        <v>342</v>
      </c>
      <c r="D34" s="139">
        <v>201</v>
      </c>
      <c r="E34" s="139">
        <v>85</v>
      </c>
      <c r="F34" s="139">
        <v>56</v>
      </c>
      <c r="G34" s="140">
        <v>0.24853801169590642</v>
      </c>
    </row>
    <row r="35" spans="1:7" s="6" customFormat="1">
      <c r="A35" s="138" t="s">
        <v>282</v>
      </c>
      <c r="B35" s="138" t="s">
        <v>305</v>
      </c>
      <c r="C35" s="139">
        <v>633</v>
      </c>
      <c r="D35" s="139">
        <v>388</v>
      </c>
      <c r="E35" s="139">
        <v>118</v>
      </c>
      <c r="F35" s="139">
        <v>75</v>
      </c>
      <c r="G35" s="140">
        <v>0.18641390205371247</v>
      </c>
    </row>
    <row r="36" spans="1:7" s="6" customFormat="1">
      <c r="A36" s="138" t="s">
        <v>282</v>
      </c>
      <c r="B36" s="138" t="s">
        <v>306</v>
      </c>
      <c r="C36" s="139">
        <v>149</v>
      </c>
      <c r="D36" s="139">
        <v>84</v>
      </c>
      <c r="E36" s="139">
        <v>28</v>
      </c>
      <c r="F36" s="139">
        <v>18</v>
      </c>
      <c r="G36" s="140">
        <f t="shared" si="0"/>
        <v>0.18791946308724833</v>
      </c>
    </row>
    <row r="37" spans="1:7" s="6" customFormat="1" ht="15.75" thickBot="1">
      <c r="A37" s="141" t="s">
        <v>282</v>
      </c>
      <c r="B37" s="141" t="s">
        <v>307</v>
      </c>
      <c r="C37" s="142">
        <v>445</v>
      </c>
      <c r="D37" s="142">
        <v>276</v>
      </c>
      <c r="E37" s="142">
        <v>87</v>
      </c>
      <c r="F37" s="142">
        <v>53</v>
      </c>
      <c r="G37" s="143">
        <f t="shared" si="0"/>
        <v>0.19550561797752808</v>
      </c>
    </row>
    <row r="38" spans="1:7" s="6" customFormat="1" ht="15.75" thickBot="1">
      <c r="A38" s="126" t="s">
        <v>308</v>
      </c>
      <c r="B38" s="127"/>
      <c r="C38" s="128">
        <v>7644</v>
      </c>
      <c r="D38" s="128">
        <v>4237</v>
      </c>
      <c r="E38" s="128">
        <v>814</v>
      </c>
      <c r="F38" s="128">
        <v>468</v>
      </c>
      <c r="G38" s="144">
        <f t="shared" si="0"/>
        <v>0.1064887493458922</v>
      </c>
    </row>
    <row r="39" spans="1:7" s="6" customFormat="1">
      <c r="A39" s="135" t="s">
        <v>309</v>
      </c>
      <c r="B39" s="135"/>
      <c r="C39" s="136">
        <f>SUM(C40:C57)</f>
        <v>7033</v>
      </c>
      <c r="D39" s="136">
        <f>SUM(D40:D57)</f>
        <v>3953</v>
      </c>
      <c r="E39" s="136">
        <f>SUM(E40:E57)</f>
        <v>748</v>
      </c>
      <c r="F39" s="136">
        <f>SUM(F40:F57)</f>
        <v>364</v>
      </c>
      <c r="G39" s="137">
        <f>IF(C39=0,0,E39/C39)</f>
        <v>0.10635575145741505</v>
      </c>
    </row>
    <row r="40" spans="1:7" s="6" customFormat="1">
      <c r="A40" s="138" t="s">
        <v>280</v>
      </c>
      <c r="B40" s="138" t="s">
        <v>310</v>
      </c>
      <c r="C40" s="139">
        <v>252</v>
      </c>
      <c r="D40" s="139">
        <v>143</v>
      </c>
      <c r="E40" s="139">
        <v>47</v>
      </c>
      <c r="F40" s="139">
        <v>22</v>
      </c>
      <c r="G40" s="140">
        <f t="shared" si="0"/>
        <v>0.18650793650793651</v>
      </c>
    </row>
    <row r="41" spans="1:7" s="6" customFormat="1">
      <c r="A41" s="138" t="s">
        <v>280</v>
      </c>
      <c r="B41" s="294" t="s">
        <v>311</v>
      </c>
      <c r="C41" s="139">
        <v>431</v>
      </c>
      <c r="D41" s="139">
        <v>265</v>
      </c>
      <c r="E41" s="139">
        <v>54</v>
      </c>
      <c r="F41" s="139">
        <v>26</v>
      </c>
      <c r="G41" s="140">
        <f t="shared" si="0"/>
        <v>0.12529002320185614</v>
      </c>
    </row>
    <row r="42" spans="1:7" s="6" customFormat="1">
      <c r="A42" s="138" t="s">
        <v>282</v>
      </c>
      <c r="B42" s="294" t="s">
        <v>311</v>
      </c>
      <c r="C42" s="139">
        <v>454</v>
      </c>
      <c r="D42" s="139">
        <v>275</v>
      </c>
      <c r="E42" s="139">
        <v>40</v>
      </c>
      <c r="F42" s="139">
        <v>22</v>
      </c>
      <c r="G42" s="140">
        <f t="shared" si="0"/>
        <v>8.8105726872246701E-2</v>
      </c>
    </row>
    <row r="43" spans="1:7" s="6" customFormat="1">
      <c r="A43" s="138" t="s">
        <v>280</v>
      </c>
      <c r="B43" s="294" t="s">
        <v>312</v>
      </c>
      <c r="C43" s="139">
        <v>150</v>
      </c>
      <c r="D43" s="139">
        <v>72</v>
      </c>
      <c r="E43" s="139">
        <v>11</v>
      </c>
      <c r="F43" s="139">
        <v>4</v>
      </c>
      <c r="G43" s="140">
        <f t="shared" si="0"/>
        <v>7.3333333333333334E-2</v>
      </c>
    </row>
    <row r="44" spans="1:7" s="6" customFormat="1">
      <c r="A44" s="138" t="s">
        <v>282</v>
      </c>
      <c r="B44" s="294" t="s">
        <v>312</v>
      </c>
      <c r="C44" s="139">
        <v>426</v>
      </c>
      <c r="D44" s="139">
        <v>225</v>
      </c>
      <c r="E44" s="139">
        <v>31</v>
      </c>
      <c r="F44" s="139">
        <v>14</v>
      </c>
      <c r="G44" s="140">
        <f t="shared" si="0"/>
        <v>7.2769953051643188E-2</v>
      </c>
    </row>
    <row r="45" spans="1:7" s="6" customFormat="1">
      <c r="A45" s="138" t="s">
        <v>280</v>
      </c>
      <c r="B45" s="294" t="s">
        <v>313</v>
      </c>
      <c r="C45" s="139">
        <v>229</v>
      </c>
      <c r="D45" s="139">
        <v>140</v>
      </c>
      <c r="E45" s="139">
        <v>18</v>
      </c>
      <c r="F45" s="139">
        <v>8</v>
      </c>
      <c r="G45" s="140">
        <f t="shared" si="0"/>
        <v>7.8602620087336247E-2</v>
      </c>
    </row>
    <row r="46" spans="1:7" s="6" customFormat="1">
      <c r="A46" s="138" t="s">
        <v>282</v>
      </c>
      <c r="B46" s="294" t="s">
        <v>313</v>
      </c>
      <c r="C46" s="139">
        <v>401</v>
      </c>
      <c r="D46" s="139">
        <v>227</v>
      </c>
      <c r="E46" s="139">
        <v>32</v>
      </c>
      <c r="F46" s="139">
        <v>11</v>
      </c>
      <c r="G46" s="140">
        <f t="shared" si="0"/>
        <v>7.9800498753117205E-2</v>
      </c>
    </row>
    <row r="47" spans="1:7" s="6" customFormat="1">
      <c r="A47" s="138" t="s">
        <v>280</v>
      </c>
      <c r="B47" s="294" t="s">
        <v>314</v>
      </c>
      <c r="C47" s="139">
        <v>117</v>
      </c>
      <c r="D47" s="139">
        <v>71</v>
      </c>
      <c r="E47" s="139">
        <v>7</v>
      </c>
      <c r="F47" s="139">
        <v>2</v>
      </c>
      <c r="G47" s="140">
        <f t="shared" si="0"/>
        <v>5.9829059829059832E-2</v>
      </c>
    </row>
    <row r="48" spans="1:7" s="6" customFormat="1">
      <c r="A48" s="138" t="s">
        <v>282</v>
      </c>
      <c r="B48" s="294" t="s">
        <v>314</v>
      </c>
      <c r="C48" s="139">
        <v>490</v>
      </c>
      <c r="D48" s="139">
        <v>262</v>
      </c>
      <c r="E48" s="139">
        <v>44</v>
      </c>
      <c r="F48" s="139">
        <v>24</v>
      </c>
      <c r="G48" s="140">
        <f t="shared" si="0"/>
        <v>8.9795918367346933E-2</v>
      </c>
    </row>
    <row r="49" spans="1:7" s="6" customFormat="1">
      <c r="A49" s="138" t="s">
        <v>280</v>
      </c>
      <c r="B49" s="294" t="s">
        <v>315</v>
      </c>
      <c r="C49" s="139">
        <v>270</v>
      </c>
      <c r="D49" s="139">
        <v>154</v>
      </c>
      <c r="E49" s="139">
        <v>35</v>
      </c>
      <c r="F49" s="139">
        <v>15</v>
      </c>
      <c r="G49" s="140">
        <f t="shared" si="0"/>
        <v>0.12962962962962962</v>
      </c>
    </row>
    <row r="50" spans="1:7" s="6" customFormat="1">
      <c r="A50" s="138" t="s">
        <v>282</v>
      </c>
      <c r="B50" s="294" t="s">
        <v>315</v>
      </c>
      <c r="C50" s="139">
        <v>566</v>
      </c>
      <c r="D50" s="139">
        <v>307</v>
      </c>
      <c r="E50" s="139">
        <v>60</v>
      </c>
      <c r="F50" s="139">
        <v>22</v>
      </c>
      <c r="G50" s="140">
        <f t="shared" si="0"/>
        <v>0.10600706713780919</v>
      </c>
    </row>
    <row r="51" spans="1:7" s="6" customFormat="1">
      <c r="A51" s="138" t="s">
        <v>282</v>
      </c>
      <c r="B51" s="138" t="s">
        <v>316</v>
      </c>
      <c r="C51" s="139">
        <v>296</v>
      </c>
      <c r="D51" s="139">
        <v>171</v>
      </c>
      <c r="E51" s="139">
        <v>48</v>
      </c>
      <c r="F51" s="139">
        <v>22</v>
      </c>
      <c r="G51" s="140">
        <f t="shared" si="0"/>
        <v>0.16216216216216217</v>
      </c>
    </row>
    <row r="52" spans="1:7" s="6" customFormat="1">
      <c r="A52" s="138" t="s">
        <v>282</v>
      </c>
      <c r="B52" s="138" t="s">
        <v>317</v>
      </c>
      <c r="C52" s="139">
        <v>347</v>
      </c>
      <c r="D52" s="139">
        <v>180</v>
      </c>
      <c r="E52" s="139">
        <v>27</v>
      </c>
      <c r="F52" s="139">
        <v>17</v>
      </c>
      <c r="G52" s="140">
        <f t="shared" si="0"/>
        <v>7.7809798270893377E-2</v>
      </c>
    </row>
    <row r="53" spans="1:7" s="6" customFormat="1">
      <c r="A53" s="138" t="s">
        <v>282</v>
      </c>
      <c r="B53" s="138" t="s">
        <v>318</v>
      </c>
      <c r="C53" s="139">
        <v>762</v>
      </c>
      <c r="D53" s="139">
        <v>421</v>
      </c>
      <c r="E53" s="139">
        <v>59</v>
      </c>
      <c r="F53" s="139">
        <v>25</v>
      </c>
      <c r="G53" s="140">
        <f t="shared" si="0"/>
        <v>7.7427821522309717E-2</v>
      </c>
    </row>
    <row r="54" spans="1:7" s="6" customFormat="1">
      <c r="A54" s="138" t="s">
        <v>282</v>
      </c>
      <c r="B54" s="138" t="s">
        <v>319</v>
      </c>
      <c r="C54" s="139">
        <v>695</v>
      </c>
      <c r="D54" s="139">
        <v>392</v>
      </c>
      <c r="E54" s="139">
        <v>81</v>
      </c>
      <c r="F54" s="139">
        <v>42</v>
      </c>
      <c r="G54" s="140">
        <f t="shared" si="0"/>
        <v>0.11654676258992806</v>
      </c>
    </row>
    <row r="55" spans="1:7" s="6" customFormat="1">
      <c r="A55" s="138" t="s">
        <v>282</v>
      </c>
      <c r="B55" s="138" t="s">
        <v>310</v>
      </c>
      <c r="C55" s="139">
        <v>270</v>
      </c>
      <c r="D55" s="139">
        <v>157</v>
      </c>
      <c r="E55" s="139">
        <v>35</v>
      </c>
      <c r="F55" s="139">
        <v>19</v>
      </c>
      <c r="G55" s="140">
        <f t="shared" si="0"/>
        <v>0.12962962962962962</v>
      </c>
    </row>
    <row r="56" spans="1:7" s="6" customFormat="1">
      <c r="A56" s="138" t="s">
        <v>282</v>
      </c>
      <c r="B56" s="138" t="s">
        <v>320</v>
      </c>
      <c r="C56" s="139">
        <v>303</v>
      </c>
      <c r="D56" s="139">
        <v>185</v>
      </c>
      <c r="E56" s="139">
        <v>46</v>
      </c>
      <c r="F56" s="139">
        <v>27</v>
      </c>
      <c r="G56" s="140">
        <f t="shared" si="0"/>
        <v>0.15181518151815182</v>
      </c>
    </row>
    <row r="57" spans="1:7" s="6" customFormat="1" ht="15.75" thickBot="1">
      <c r="A57" s="145" t="s">
        <v>282</v>
      </c>
      <c r="B57" s="145" t="s">
        <v>11</v>
      </c>
      <c r="C57" s="146">
        <v>574</v>
      </c>
      <c r="D57" s="146">
        <v>306</v>
      </c>
      <c r="E57" s="146">
        <v>73</v>
      </c>
      <c r="F57" s="146">
        <v>42</v>
      </c>
      <c r="G57" s="147">
        <f t="shared" si="0"/>
        <v>0.12717770034843207</v>
      </c>
    </row>
    <row r="58" spans="1:7" s="6" customFormat="1">
      <c r="A58" s="135" t="s">
        <v>321</v>
      </c>
      <c r="B58" s="135"/>
      <c r="C58" s="136">
        <f>SUM(C59:C67)</f>
        <v>3186</v>
      </c>
      <c r="D58" s="136">
        <f>SUM(D59:D67)</f>
        <v>1647</v>
      </c>
      <c r="E58" s="136">
        <f>SUM(E59:E67)</f>
        <v>470</v>
      </c>
      <c r="F58" s="136">
        <f>SUM(F59:F67)</f>
        <v>231</v>
      </c>
      <c r="G58" s="137">
        <f>IF(C58=0,0,E58/C58)</f>
        <v>0.14752040175768991</v>
      </c>
    </row>
    <row r="59" spans="1:7" s="6" customFormat="1">
      <c r="A59" s="138" t="s">
        <v>280</v>
      </c>
      <c r="B59" s="138" t="s">
        <v>42</v>
      </c>
      <c r="C59" s="139">
        <v>741</v>
      </c>
      <c r="D59" s="139">
        <v>384</v>
      </c>
      <c r="E59" s="139">
        <v>102</v>
      </c>
      <c r="F59" s="139">
        <v>53</v>
      </c>
      <c r="G59" s="140">
        <f t="shared" si="0"/>
        <v>0.13765182186234817</v>
      </c>
    </row>
    <row r="60" spans="1:7" s="6" customFormat="1">
      <c r="A60" s="138" t="s">
        <v>322</v>
      </c>
      <c r="B60" s="138" t="s">
        <v>323</v>
      </c>
      <c r="C60" s="139">
        <v>518</v>
      </c>
      <c r="D60" s="139">
        <v>242</v>
      </c>
      <c r="E60" s="139">
        <v>77</v>
      </c>
      <c r="F60" s="139">
        <v>36</v>
      </c>
      <c r="G60" s="140">
        <f t="shared" si="0"/>
        <v>0.14864864864864866</v>
      </c>
    </row>
    <row r="61" spans="1:7" s="6" customFormat="1">
      <c r="A61" s="138" t="s">
        <v>322</v>
      </c>
      <c r="B61" s="138" t="s">
        <v>324</v>
      </c>
      <c r="C61" s="139">
        <v>156</v>
      </c>
      <c r="D61" s="139">
        <v>75</v>
      </c>
      <c r="E61" s="139">
        <v>15</v>
      </c>
      <c r="F61" s="139">
        <v>7</v>
      </c>
      <c r="G61" s="140">
        <f t="shared" si="0"/>
        <v>9.6153846153846159E-2</v>
      </c>
    </row>
    <row r="62" spans="1:7" s="6" customFormat="1">
      <c r="A62" s="138" t="s">
        <v>282</v>
      </c>
      <c r="B62" s="138" t="s">
        <v>42</v>
      </c>
      <c r="C62" s="139">
        <v>714</v>
      </c>
      <c r="D62" s="139">
        <v>384</v>
      </c>
      <c r="E62" s="139">
        <v>124</v>
      </c>
      <c r="F62" s="139">
        <v>55</v>
      </c>
      <c r="G62" s="140">
        <f t="shared" si="0"/>
        <v>0.17366946778711484</v>
      </c>
    </row>
    <row r="63" spans="1:7" s="6" customFormat="1">
      <c r="A63" s="138" t="s">
        <v>282</v>
      </c>
      <c r="B63" s="138" t="s">
        <v>325</v>
      </c>
      <c r="C63" s="139">
        <v>195</v>
      </c>
      <c r="D63" s="139">
        <v>112</v>
      </c>
      <c r="E63" s="139">
        <v>31</v>
      </c>
      <c r="F63" s="139">
        <v>16</v>
      </c>
      <c r="G63" s="140">
        <f t="shared" si="0"/>
        <v>0.15897435897435896</v>
      </c>
    </row>
    <row r="64" spans="1:7" s="6" customFormat="1">
      <c r="A64" s="138" t="s">
        <v>282</v>
      </c>
      <c r="B64" s="138" t="s">
        <v>326</v>
      </c>
      <c r="C64" s="139">
        <v>176</v>
      </c>
      <c r="D64" s="139">
        <v>90</v>
      </c>
      <c r="E64" s="139">
        <v>29</v>
      </c>
      <c r="F64" s="139">
        <v>13</v>
      </c>
      <c r="G64" s="140">
        <f t="shared" si="0"/>
        <v>0.16477272727272727</v>
      </c>
    </row>
    <row r="65" spans="1:7" s="6" customFormat="1">
      <c r="A65" s="138" t="s">
        <v>282</v>
      </c>
      <c r="B65" s="138" t="s">
        <v>327</v>
      </c>
      <c r="C65" s="139">
        <v>166</v>
      </c>
      <c r="D65" s="139">
        <v>85</v>
      </c>
      <c r="E65" s="139">
        <v>18</v>
      </c>
      <c r="F65" s="139">
        <v>11</v>
      </c>
      <c r="G65" s="140">
        <f t="shared" si="0"/>
        <v>0.10843373493975904</v>
      </c>
    </row>
    <row r="66" spans="1:7" s="6" customFormat="1">
      <c r="A66" s="138" t="s">
        <v>282</v>
      </c>
      <c r="B66" s="138" t="s">
        <v>328</v>
      </c>
      <c r="C66" s="139">
        <v>314</v>
      </c>
      <c r="D66" s="139">
        <v>177</v>
      </c>
      <c r="E66" s="139">
        <v>54</v>
      </c>
      <c r="F66" s="139">
        <v>31</v>
      </c>
      <c r="G66" s="140">
        <f t="shared" si="0"/>
        <v>0.17197452229299362</v>
      </c>
    </row>
    <row r="67" spans="1:7" s="6" customFormat="1" ht="15.75" thickBot="1">
      <c r="A67" s="141" t="s">
        <v>282</v>
      </c>
      <c r="B67" s="141" t="s">
        <v>329</v>
      </c>
      <c r="C67" s="142">
        <v>206</v>
      </c>
      <c r="D67" s="142">
        <v>98</v>
      </c>
      <c r="E67" s="142">
        <v>20</v>
      </c>
      <c r="F67" s="142">
        <v>9</v>
      </c>
      <c r="G67" s="143">
        <f t="shared" si="0"/>
        <v>9.7087378640776698E-2</v>
      </c>
    </row>
    <row r="68" spans="1:7" s="6" customFormat="1">
      <c r="A68" s="135" t="s">
        <v>330</v>
      </c>
      <c r="B68" s="135"/>
      <c r="C68" s="136">
        <f>SUM(C69:C80)</f>
        <v>3026</v>
      </c>
      <c r="D68" s="136">
        <f>SUM(D69:D80)</f>
        <v>1922</v>
      </c>
      <c r="E68" s="136">
        <f>SUM(E69:E80)</f>
        <v>326</v>
      </c>
      <c r="F68" s="136">
        <f>SUM(F69:F80)</f>
        <v>187</v>
      </c>
      <c r="G68" s="137">
        <f>IF(C68=0,0,E68/C68)</f>
        <v>0.10773298083278256</v>
      </c>
    </row>
    <row r="69" spans="1:7" s="6" customFormat="1">
      <c r="A69" s="138" t="s">
        <v>280</v>
      </c>
      <c r="B69" s="138" t="s">
        <v>331</v>
      </c>
      <c r="C69" s="139">
        <v>1033</v>
      </c>
      <c r="D69" s="139">
        <v>637</v>
      </c>
      <c r="E69" s="139">
        <v>130</v>
      </c>
      <c r="F69" s="148">
        <v>70</v>
      </c>
      <c r="G69" s="140">
        <f t="shared" si="0"/>
        <v>0.12584704743465633</v>
      </c>
    </row>
    <row r="70" spans="1:7" s="6" customFormat="1">
      <c r="A70" s="138" t="s">
        <v>280</v>
      </c>
      <c r="B70" s="294" t="s">
        <v>332</v>
      </c>
      <c r="C70" s="139">
        <v>28</v>
      </c>
      <c r="D70" s="139">
        <v>20</v>
      </c>
      <c r="E70" s="139">
        <v>4</v>
      </c>
      <c r="F70" s="139">
        <v>2</v>
      </c>
      <c r="G70" s="140">
        <f t="shared" ref="G70:G80" si="1">IF(C70=0,0,E70/C70)</f>
        <v>0.14285714285714285</v>
      </c>
    </row>
    <row r="71" spans="1:7" s="6" customFormat="1">
      <c r="A71" s="138" t="s">
        <v>282</v>
      </c>
      <c r="B71" s="294"/>
      <c r="C71" s="139">
        <v>85</v>
      </c>
      <c r="D71" s="139">
        <v>56</v>
      </c>
      <c r="E71" s="139">
        <v>8</v>
      </c>
      <c r="F71" s="139">
        <v>6</v>
      </c>
      <c r="G71" s="140">
        <f t="shared" si="1"/>
        <v>9.4117647058823528E-2</v>
      </c>
    </row>
    <row r="72" spans="1:7" s="6" customFormat="1">
      <c r="A72" s="138" t="s">
        <v>280</v>
      </c>
      <c r="B72" s="301" t="s">
        <v>333</v>
      </c>
      <c r="C72" s="139">
        <v>174</v>
      </c>
      <c r="D72" s="139">
        <v>107</v>
      </c>
      <c r="E72" s="139">
        <v>16</v>
      </c>
      <c r="F72" s="139">
        <v>11</v>
      </c>
      <c r="G72" s="140">
        <f t="shared" si="1"/>
        <v>9.1954022988505746E-2</v>
      </c>
    </row>
    <row r="73" spans="1:7" s="6" customFormat="1">
      <c r="A73" s="138" t="s">
        <v>282</v>
      </c>
      <c r="B73" s="301"/>
      <c r="C73" s="139">
        <v>230</v>
      </c>
      <c r="D73" s="139">
        <v>150</v>
      </c>
      <c r="E73" s="139">
        <v>17</v>
      </c>
      <c r="F73" s="139">
        <v>7</v>
      </c>
      <c r="G73" s="140">
        <f t="shared" si="1"/>
        <v>7.3913043478260873E-2</v>
      </c>
    </row>
    <row r="74" spans="1:7" s="6" customFormat="1">
      <c r="A74" s="138" t="s">
        <v>282</v>
      </c>
      <c r="B74" s="149" t="s">
        <v>334</v>
      </c>
      <c r="C74" s="139">
        <v>149</v>
      </c>
      <c r="D74" s="139">
        <v>103</v>
      </c>
      <c r="E74" s="139">
        <v>16</v>
      </c>
      <c r="F74" s="139">
        <v>11</v>
      </c>
      <c r="G74" s="140">
        <f t="shared" si="1"/>
        <v>0.10738255033557047</v>
      </c>
    </row>
    <row r="75" spans="1:7" s="6" customFormat="1">
      <c r="A75" s="138" t="s">
        <v>282</v>
      </c>
      <c r="B75" s="149" t="s">
        <v>335</v>
      </c>
      <c r="C75" s="139">
        <v>298</v>
      </c>
      <c r="D75" s="139">
        <v>196</v>
      </c>
      <c r="E75" s="139">
        <v>21</v>
      </c>
      <c r="F75" s="139">
        <v>14</v>
      </c>
      <c r="G75" s="140">
        <f t="shared" si="1"/>
        <v>7.0469798657718116E-2</v>
      </c>
    </row>
    <row r="76" spans="1:7" s="6" customFormat="1">
      <c r="A76" s="138" t="s">
        <v>282</v>
      </c>
      <c r="B76" s="149" t="s">
        <v>43</v>
      </c>
      <c r="C76" s="139">
        <v>260</v>
      </c>
      <c r="D76" s="139">
        <v>172</v>
      </c>
      <c r="E76" s="139">
        <v>39</v>
      </c>
      <c r="F76" s="139">
        <v>23</v>
      </c>
      <c r="G76" s="140">
        <f t="shared" si="1"/>
        <v>0.15</v>
      </c>
    </row>
    <row r="77" spans="1:7" s="6" customFormat="1">
      <c r="A77" s="138" t="s">
        <v>282</v>
      </c>
      <c r="B77" s="149" t="s">
        <v>336</v>
      </c>
      <c r="C77" s="139">
        <v>125</v>
      </c>
      <c r="D77" s="139">
        <v>70</v>
      </c>
      <c r="E77" s="139">
        <v>12</v>
      </c>
      <c r="F77" s="139">
        <v>7</v>
      </c>
      <c r="G77" s="140">
        <f t="shared" si="1"/>
        <v>9.6000000000000002E-2</v>
      </c>
    </row>
    <row r="78" spans="1:7" s="6" customFormat="1">
      <c r="A78" s="138" t="s">
        <v>282</v>
      </c>
      <c r="B78" s="149" t="s">
        <v>337</v>
      </c>
      <c r="C78" s="139">
        <v>187</v>
      </c>
      <c r="D78" s="139">
        <v>128</v>
      </c>
      <c r="E78" s="139">
        <v>19</v>
      </c>
      <c r="F78" s="139">
        <v>12</v>
      </c>
      <c r="G78" s="140">
        <f t="shared" si="1"/>
        <v>0.10160427807486631</v>
      </c>
    </row>
    <row r="79" spans="1:7" s="6" customFormat="1">
      <c r="A79" s="138" t="s">
        <v>282</v>
      </c>
      <c r="B79" s="138" t="s">
        <v>338</v>
      </c>
      <c r="C79" s="139">
        <v>212</v>
      </c>
      <c r="D79" s="139">
        <v>128</v>
      </c>
      <c r="E79" s="139">
        <v>14</v>
      </c>
      <c r="F79" s="139">
        <v>5</v>
      </c>
      <c r="G79" s="140">
        <f t="shared" si="1"/>
        <v>6.6037735849056603E-2</v>
      </c>
    </row>
    <row r="80" spans="1:7" s="6" customFormat="1" ht="15.75" thickBot="1">
      <c r="A80" s="141" t="s">
        <v>282</v>
      </c>
      <c r="B80" s="141" t="s">
        <v>339</v>
      </c>
      <c r="C80" s="142">
        <v>245</v>
      </c>
      <c r="D80" s="142">
        <v>155</v>
      </c>
      <c r="E80" s="142">
        <v>30</v>
      </c>
      <c r="F80" s="142">
        <v>19</v>
      </c>
      <c r="G80" s="143">
        <f t="shared" si="1"/>
        <v>0.12244897959183673</v>
      </c>
    </row>
    <row r="81" spans="1:7" s="6" customFormat="1">
      <c r="A81" s="135" t="s">
        <v>340</v>
      </c>
      <c r="B81" s="135"/>
      <c r="C81" s="136">
        <f>SUM(C82:C88)</f>
        <v>2727</v>
      </c>
      <c r="D81" s="136">
        <f>SUM(D82:D88)</f>
        <v>1659</v>
      </c>
      <c r="E81" s="136">
        <f>SUM(E82:E88)</f>
        <v>405</v>
      </c>
      <c r="F81" s="136">
        <f>SUM(F82:F88)</f>
        <v>232</v>
      </c>
      <c r="G81" s="137">
        <f t="shared" ref="G81:G88" si="2">IF(C81=0,0,E81/C81)</f>
        <v>0.14851485148514851</v>
      </c>
    </row>
    <row r="82" spans="1:7" s="6" customFormat="1">
      <c r="A82" s="138" t="s">
        <v>280</v>
      </c>
      <c r="B82" s="138" t="s">
        <v>44</v>
      </c>
      <c r="C82" s="139">
        <v>1037</v>
      </c>
      <c r="D82" s="139">
        <v>600</v>
      </c>
      <c r="E82" s="139">
        <v>146</v>
      </c>
      <c r="F82" s="139">
        <v>91</v>
      </c>
      <c r="G82" s="140">
        <f t="shared" si="2"/>
        <v>0.1407907425265188</v>
      </c>
    </row>
    <row r="83" spans="1:7" s="6" customFormat="1">
      <c r="A83" s="138" t="s">
        <v>282</v>
      </c>
      <c r="B83" s="138" t="s">
        <v>341</v>
      </c>
      <c r="C83" s="139">
        <v>262</v>
      </c>
      <c r="D83" s="139">
        <v>169</v>
      </c>
      <c r="E83" s="139">
        <v>34</v>
      </c>
      <c r="F83" s="139">
        <v>23</v>
      </c>
      <c r="G83" s="140">
        <f t="shared" si="2"/>
        <v>0.12977099236641221</v>
      </c>
    </row>
    <row r="84" spans="1:7" s="6" customFormat="1">
      <c r="A84" s="138" t="s">
        <v>282</v>
      </c>
      <c r="B84" s="138" t="s">
        <v>342</v>
      </c>
      <c r="C84" s="139">
        <v>225</v>
      </c>
      <c r="D84" s="139">
        <v>155</v>
      </c>
      <c r="E84" s="139">
        <v>34</v>
      </c>
      <c r="F84" s="139">
        <v>16</v>
      </c>
      <c r="G84" s="140">
        <f t="shared" si="2"/>
        <v>0.15111111111111111</v>
      </c>
    </row>
    <row r="85" spans="1:7" s="6" customFormat="1">
      <c r="A85" s="138" t="s">
        <v>282</v>
      </c>
      <c r="B85" s="138" t="s">
        <v>343</v>
      </c>
      <c r="C85" s="139">
        <v>288</v>
      </c>
      <c r="D85" s="139">
        <v>159</v>
      </c>
      <c r="E85" s="139">
        <v>46</v>
      </c>
      <c r="F85" s="139">
        <v>25</v>
      </c>
      <c r="G85" s="140">
        <f t="shared" si="2"/>
        <v>0.15972222222222221</v>
      </c>
    </row>
    <row r="86" spans="1:7" s="6" customFormat="1">
      <c r="A86" s="138" t="s">
        <v>282</v>
      </c>
      <c r="B86" s="138" t="s">
        <v>344</v>
      </c>
      <c r="C86" s="139">
        <v>338</v>
      </c>
      <c r="D86" s="139">
        <v>215</v>
      </c>
      <c r="E86" s="139">
        <v>43</v>
      </c>
      <c r="F86" s="139">
        <v>23</v>
      </c>
      <c r="G86" s="140">
        <f t="shared" si="2"/>
        <v>0.12721893491124261</v>
      </c>
    </row>
    <row r="87" spans="1:7" s="6" customFormat="1">
      <c r="A87" s="138" t="s">
        <v>282</v>
      </c>
      <c r="B87" s="138" t="s">
        <v>345</v>
      </c>
      <c r="C87" s="139">
        <v>297</v>
      </c>
      <c r="D87" s="139">
        <v>178</v>
      </c>
      <c r="E87" s="139">
        <v>45</v>
      </c>
      <c r="F87" s="139">
        <v>23</v>
      </c>
      <c r="G87" s="140">
        <f t="shared" si="2"/>
        <v>0.15151515151515152</v>
      </c>
    </row>
    <row r="88" spans="1:7" s="6" customFormat="1" ht="15.75" thickBot="1">
      <c r="A88" s="145" t="s">
        <v>282</v>
      </c>
      <c r="B88" s="145" t="s">
        <v>346</v>
      </c>
      <c r="C88" s="146">
        <v>280</v>
      </c>
      <c r="D88" s="146">
        <v>183</v>
      </c>
      <c r="E88" s="146">
        <v>57</v>
      </c>
      <c r="F88" s="146">
        <v>31</v>
      </c>
      <c r="G88" s="147">
        <f t="shared" si="2"/>
        <v>0.20357142857142857</v>
      </c>
    </row>
    <row r="89" spans="1:7" s="6" customFormat="1">
      <c r="A89" s="135" t="s">
        <v>347</v>
      </c>
      <c r="B89" s="135"/>
      <c r="C89" s="136">
        <f>SUM(C90:C96)</f>
        <v>2458</v>
      </c>
      <c r="D89" s="136">
        <f>SUM(D90:D96)</f>
        <v>1531</v>
      </c>
      <c r="E89" s="136">
        <f>SUM(E90:E96)</f>
        <v>355</v>
      </c>
      <c r="F89" s="136">
        <f>SUM(F90:F96)</f>
        <v>198</v>
      </c>
      <c r="G89" s="137">
        <f t="shared" ref="G89:G96" si="3">IF(C89=0,0,E89/C89)</f>
        <v>0.14442636289666397</v>
      </c>
    </row>
    <row r="90" spans="1:7" s="6" customFormat="1">
      <c r="A90" s="138" t="s">
        <v>280</v>
      </c>
      <c r="B90" s="138" t="s">
        <v>348</v>
      </c>
      <c r="C90" s="139">
        <v>812</v>
      </c>
      <c r="D90" s="139">
        <v>512</v>
      </c>
      <c r="E90" s="139">
        <v>109</v>
      </c>
      <c r="F90" s="139">
        <v>63</v>
      </c>
      <c r="G90" s="140">
        <f t="shared" si="3"/>
        <v>0.13423645320197045</v>
      </c>
    </row>
    <row r="91" spans="1:7" s="6" customFormat="1">
      <c r="A91" s="138" t="s">
        <v>280</v>
      </c>
      <c r="B91" s="294" t="s">
        <v>349</v>
      </c>
      <c r="C91" s="139">
        <v>192</v>
      </c>
      <c r="D91" s="139">
        <v>126</v>
      </c>
      <c r="E91" s="139">
        <v>37</v>
      </c>
      <c r="F91" s="139">
        <v>24</v>
      </c>
      <c r="G91" s="140">
        <f t="shared" si="3"/>
        <v>0.19270833333333334</v>
      </c>
    </row>
    <row r="92" spans="1:7" s="6" customFormat="1">
      <c r="A92" s="138" t="s">
        <v>282</v>
      </c>
      <c r="B92" s="294"/>
      <c r="C92" s="139">
        <v>327</v>
      </c>
      <c r="D92" s="139">
        <v>205</v>
      </c>
      <c r="E92" s="139">
        <v>49</v>
      </c>
      <c r="F92" s="139">
        <v>26</v>
      </c>
      <c r="G92" s="140">
        <f t="shared" si="3"/>
        <v>0.14984709480122324</v>
      </c>
    </row>
    <row r="93" spans="1:7" s="6" customFormat="1">
      <c r="A93" s="138" t="s">
        <v>282</v>
      </c>
      <c r="B93" s="138" t="s">
        <v>350</v>
      </c>
      <c r="C93" s="139">
        <v>180</v>
      </c>
      <c r="D93" s="139">
        <v>112</v>
      </c>
      <c r="E93" s="139">
        <v>27</v>
      </c>
      <c r="F93" s="139">
        <v>18</v>
      </c>
      <c r="G93" s="140">
        <f t="shared" si="3"/>
        <v>0.15</v>
      </c>
    </row>
    <row r="94" spans="1:7" s="6" customFormat="1">
      <c r="A94" s="138" t="s">
        <v>282</v>
      </c>
      <c r="B94" s="138" t="s">
        <v>45</v>
      </c>
      <c r="C94" s="139">
        <v>449</v>
      </c>
      <c r="D94" s="139">
        <v>297</v>
      </c>
      <c r="E94" s="139">
        <v>58</v>
      </c>
      <c r="F94" s="139">
        <v>33</v>
      </c>
      <c r="G94" s="140">
        <f t="shared" si="3"/>
        <v>0.1291759465478842</v>
      </c>
    </row>
    <row r="95" spans="1:7" s="6" customFormat="1">
      <c r="A95" s="138" t="s">
        <v>282</v>
      </c>
      <c r="B95" s="138" t="s">
        <v>351</v>
      </c>
      <c r="C95" s="139">
        <v>204</v>
      </c>
      <c r="D95" s="139">
        <v>117</v>
      </c>
      <c r="E95" s="139">
        <v>28</v>
      </c>
      <c r="F95" s="139">
        <v>13</v>
      </c>
      <c r="G95" s="140">
        <f t="shared" si="3"/>
        <v>0.13725490196078433</v>
      </c>
    </row>
    <row r="96" spans="1:7" s="6" customFormat="1" ht="15.75" thickBot="1">
      <c r="A96" s="141" t="s">
        <v>282</v>
      </c>
      <c r="B96" s="141" t="s">
        <v>352</v>
      </c>
      <c r="C96" s="142">
        <v>294</v>
      </c>
      <c r="D96" s="142">
        <v>162</v>
      </c>
      <c r="E96" s="142">
        <v>47</v>
      </c>
      <c r="F96" s="142">
        <v>21</v>
      </c>
      <c r="G96" s="143">
        <f t="shared" si="3"/>
        <v>0.1598639455782313</v>
      </c>
    </row>
    <row r="97" spans="1:7" s="6" customFormat="1">
      <c r="A97" s="135" t="s">
        <v>353</v>
      </c>
      <c r="B97" s="135"/>
      <c r="C97" s="136">
        <f>SUM(C98:C110)</f>
        <v>10180</v>
      </c>
      <c r="D97" s="136">
        <f>SUM(D98:D110)</f>
        <v>5796</v>
      </c>
      <c r="E97" s="136">
        <f>SUM(E98:E110)</f>
        <v>1837</v>
      </c>
      <c r="F97" s="136">
        <f>SUM(F98:F110)</f>
        <v>994</v>
      </c>
      <c r="G97" s="137">
        <f t="shared" ref="G97:G110" si="4">IF(C97=0,0,E97/C97)</f>
        <v>0.18045186640471514</v>
      </c>
    </row>
    <row r="98" spans="1:7" s="6" customFormat="1">
      <c r="A98" s="138" t="s">
        <v>280</v>
      </c>
      <c r="B98" s="138" t="s">
        <v>354</v>
      </c>
      <c r="C98" s="139">
        <v>4476</v>
      </c>
      <c r="D98" s="139">
        <v>2490</v>
      </c>
      <c r="E98" s="139">
        <v>774</v>
      </c>
      <c r="F98" s="139">
        <v>421</v>
      </c>
      <c r="G98" s="140">
        <f t="shared" si="4"/>
        <v>0.17292225201072386</v>
      </c>
    </row>
    <row r="99" spans="1:7" s="6" customFormat="1">
      <c r="A99" s="138" t="s">
        <v>280</v>
      </c>
      <c r="B99" s="294" t="s">
        <v>355</v>
      </c>
      <c r="C99" s="139">
        <v>433</v>
      </c>
      <c r="D99" s="139">
        <v>215</v>
      </c>
      <c r="E99" s="139">
        <v>86</v>
      </c>
      <c r="F99" s="139">
        <v>41</v>
      </c>
      <c r="G99" s="140">
        <f t="shared" si="4"/>
        <v>0.19861431870669746</v>
      </c>
    </row>
    <row r="100" spans="1:7" s="6" customFormat="1">
      <c r="A100" s="138" t="s">
        <v>282</v>
      </c>
      <c r="B100" s="294"/>
      <c r="C100" s="139">
        <v>501</v>
      </c>
      <c r="D100" s="139">
        <v>287</v>
      </c>
      <c r="E100" s="139">
        <v>98</v>
      </c>
      <c r="F100" s="139">
        <v>51</v>
      </c>
      <c r="G100" s="140">
        <f t="shared" si="4"/>
        <v>0.19560878243512975</v>
      </c>
    </row>
    <row r="101" spans="1:7" s="6" customFormat="1">
      <c r="A101" s="138" t="s">
        <v>280</v>
      </c>
      <c r="B101" s="294" t="s">
        <v>356</v>
      </c>
      <c r="C101" s="139">
        <v>482</v>
      </c>
      <c r="D101" s="139">
        <v>301</v>
      </c>
      <c r="E101" s="139">
        <v>100</v>
      </c>
      <c r="F101" s="139">
        <v>71</v>
      </c>
      <c r="G101" s="140">
        <f t="shared" si="4"/>
        <v>0.2074688796680498</v>
      </c>
    </row>
    <row r="102" spans="1:7" s="6" customFormat="1">
      <c r="A102" s="138" t="s">
        <v>282</v>
      </c>
      <c r="B102" s="294"/>
      <c r="C102" s="139">
        <v>287</v>
      </c>
      <c r="D102" s="139">
        <v>183</v>
      </c>
      <c r="E102" s="139">
        <v>58</v>
      </c>
      <c r="F102" s="139">
        <v>40</v>
      </c>
      <c r="G102" s="140">
        <f t="shared" si="4"/>
        <v>0.20209059233449478</v>
      </c>
    </row>
    <row r="103" spans="1:7" s="6" customFormat="1">
      <c r="A103" s="138" t="s">
        <v>280</v>
      </c>
      <c r="B103" s="294" t="s">
        <v>357</v>
      </c>
      <c r="C103" s="139">
        <v>548</v>
      </c>
      <c r="D103" s="139">
        <v>335</v>
      </c>
      <c r="E103" s="139">
        <v>100</v>
      </c>
      <c r="F103" s="139">
        <v>61</v>
      </c>
      <c r="G103" s="140">
        <f t="shared" si="4"/>
        <v>0.18248175182481752</v>
      </c>
    </row>
    <row r="104" spans="1:7" s="6" customFormat="1">
      <c r="A104" s="138" t="s">
        <v>282</v>
      </c>
      <c r="B104" s="294" t="s">
        <v>358</v>
      </c>
      <c r="C104" s="139">
        <v>730</v>
      </c>
      <c r="D104" s="139">
        <v>417</v>
      </c>
      <c r="E104" s="139">
        <v>119</v>
      </c>
      <c r="F104" s="139">
        <v>58</v>
      </c>
      <c r="G104" s="140">
        <f t="shared" si="4"/>
        <v>0.16301369863013698</v>
      </c>
    </row>
    <row r="105" spans="1:7" s="6" customFormat="1">
      <c r="A105" s="138" t="s">
        <v>280</v>
      </c>
      <c r="B105" s="294" t="s">
        <v>359</v>
      </c>
      <c r="C105" s="139">
        <v>408</v>
      </c>
      <c r="D105" s="139">
        <v>254</v>
      </c>
      <c r="E105" s="139">
        <v>88</v>
      </c>
      <c r="F105" s="139">
        <v>47</v>
      </c>
      <c r="G105" s="140">
        <f t="shared" si="4"/>
        <v>0.21568627450980393</v>
      </c>
    </row>
    <row r="106" spans="1:7" s="6" customFormat="1">
      <c r="A106" s="138" t="s">
        <v>282</v>
      </c>
      <c r="B106" s="294" t="s">
        <v>360</v>
      </c>
      <c r="C106" s="139">
        <v>273</v>
      </c>
      <c r="D106" s="139">
        <v>172</v>
      </c>
      <c r="E106" s="139">
        <v>41</v>
      </c>
      <c r="F106" s="139">
        <v>19</v>
      </c>
      <c r="G106" s="140">
        <f t="shared" si="4"/>
        <v>0.15018315018315018</v>
      </c>
    </row>
    <row r="107" spans="1:7" s="6" customFormat="1">
      <c r="A107" s="138" t="s">
        <v>282</v>
      </c>
      <c r="B107" s="138" t="s">
        <v>361</v>
      </c>
      <c r="C107" s="139">
        <v>343</v>
      </c>
      <c r="D107" s="139">
        <v>195</v>
      </c>
      <c r="E107" s="139">
        <v>63</v>
      </c>
      <c r="F107" s="139">
        <v>25</v>
      </c>
      <c r="G107" s="140">
        <f t="shared" si="4"/>
        <v>0.18367346938775511</v>
      </c>
    </row>
    <row r="108" spans="1:7" s="6" customFormat="1">
      <c r="A108" s="138" t="s">
        <v>282</v>
      </c>
      <c r="B108" s="138" t="s">
        <v>354</v>
      </c>
      <c r="C108" s="139">
        <v>747</v>
      </c>
      <c r="D108" s="139">
        <v>420</v>
      </c>
      <c r="E108" s="139">
        <v>132</v>
      </c>
      <c r="F108" s="139">
        <v>75</v>
      </c>
      <c r="G108" s="140">
        <f t="shared" si="4"/>
        <v>0.17670682730923695</v>
      </c>
    </row>
    <row r="109" spans="1:7" s="6" customFormat="1">
      <c r="A109" s="138" t="s">
        <v>282</v>
      </c>
      <c r="B109" s="138" t="s">
        <v>362</v>
      </c>
      <c r="C109" s="139">
        <v>332</v>
      </c>
      <c r="D109" s="139">
        <v>193</v>
      </c>
      <c r="E109" s="139">
        <v>79</v>
      </c>
      <c r="F109" s="139">
        <v>46</v>
      </c>
      <c r="G109" s="140">
        <f t="shared" si="4"/>
        <v>0.23795180722891565</v>
      </c>
    </row>
    <row r="110" spans="1:7" s="6" customFormat="1" ht="15.75" thickBot="1">
      <c r="A110" s="145" t="s">
        <v>282</v>
      </c>
      <c r="B110" s="145" t="s">
        <v>363</v>
      </c>
      <c r="C110" s="146">
        <v>620</v>
      </c>
      <c r="D110" s="146">
        <v>334</v>
      </c>
      <c r="E110" s="146">
        <v>99</v>
      </c>
      <c r="F110" s="146">
        <v>39</v>
      </c>
      <c r="G110" s="147">
        <f t="shared" si="4"/>
        <v>0.1596774193548387</v>
      </c>
    </row>
    <row r="111" spans="1:7" s="6" customFormat="1">
      <c r="A111" s="135" t="s">
        <v>364</v>
      </c>
      <c r="B111" s="135"/>
      <c r="C111" s="136">
        <f>SUM(C112:C122)</f>
        <v>4994</v>
      </c>
      <c r="D111" s="136">
        <f>SUM(D112:D122)</f>
        <v>2899</v>
      </c>
      <c r="E111" s="136">
        <f>SUM(E112:E122)</f>
        <v>781</v>
      </c>
      <c r="F111" s="136">
        <f>SUM(F112:F122)</f>
        <v>405</v>
      </c>
      <c r="G111" s="137">
        <f t="shared" ref="G111:G122" si="5">IF(C111=0,0,E111/C111)</f>
        <v>0.15638766519823788</v>
      </c>
    </row>
    <row r="112" spans="1:7" s="6" customFormat="1">
      <c r="A112" s="138" t="s">
        <v>280</v>
      </c>
      <c r="B112" s="138" t="s">
        <v>47</v>
      </c>
      <c r="C112" s="139">
        <v>995</v>
      </c>
      <c r="D112" s="139">
        <v>553</v>
      </c>
      <c r="E112" s="139">
        <v>164</v>
      </c>
      <c r="F112" s="139">
        <v>95</v>
      </c>
      <c r="G112" s="140">
        <f t="shared" si="5"/>
        <v>0.16482412060301507</v>
      </c>
    </row>
    <row r="113" spans="1:7" s="6" customFormat="1">
      <c r="A113" s="138" t="s">
        <v>280</v>
      </c>
      <c r="B113" s="294" t="s">
        <v>365</v>
      </c>
      <c r="C113" s="139">
        <v>211</v>
      </c>
      <c r="D113" s="139">
        <v>116</v>
      </c>
      <c r="E113" s="139">
        <v>41</v>
      </c>
      <c r="F113" s="139">
        <v>20</v>
      </c>
      <c r="G113" s="140">
        <f t="shared" si="5"/>
        <v>0.19431279620853081</v>
      </c>
    </row>
    <row r="114" spans="1:7" s="6" customFormat="1">
      <c r="A114" s="138" t="s">
        <v>282</v>
      </c>
      <c r="B114" s="294" t="s">
        <v>366</v>
      </c>
      <c r="C114" s="139">
        <v>459</v>
      </c>
      <c r="D114" s="139">
        <v>254</v>
      </c>
      <c r="E114" s="139">
        <v>53</v>
      </c>
      <c r="F114" s="139">
        <v>27</v>
      </c>
      <c r="G114" s="140">
        <f t="shared" si="5"/>
        <v>0.11546840958605664</v>
      </c>
    </row>
    <row r="115" spans="1:7" s="6" customFormat="1">
      <c r="A115" s="138" t="s">
        <v>280</v>
      </c>
      <c r="B115" s="294" t="s">
        <v>367</v>
      </c>
      <c r="C115" s="139">
        <v>255</v>
      </c>
      <c r="D115" s="139">
        <v>148</v>
      </c>
      <c r="E115" s="142">
        <v>66</v>
      </c>
      <c r="F115" s="139">
        <v>39</v>
      </c>
      <c r="G115" s="140">
        <f t="shared" si="5"/>
        <v>0.25882352941176473</v>
      </c>
    </row>
    <row r="116" spans="1:7" s="6" customFormat="1">
      <c r="A116" s="138" t="s">
        <v>282</v>
      </c>
      <c r="B116" s="294" t="s">
        <v>367</v>
      </c>
      <c r="C116" s="139">
        <v>390</v>
      </c>
      <c r="D116" s="139">
        <v>227</v>
      </c>
      <c r="E116" s="139">
        <v>60</v>
      </c>
      <c r="F116" s="139">
        <v>36</v>
      </c>
      <c r="G116" s="140">
        <f t="shared" si="5"/>
        <v>0.15384615384615385</v>
      </c>
    </row>
    <row r="117" spans="1:7" s="6" customFormat="1">
      <c r="A117" s="138" t="s">
        <v>282</v>
      </c>
      <c r="B117" s="138" t="s">
        <v>368</v>
      </c>
      <c r="C117" s="139">
        <v>248</v>
      </c>
      <c r="D117" s="139">
        <v>156</v>
      </c>
      <c r="E117" s="139">
        <v>42</v>
      </c>
      <c r="F117" s="139">
        <v>24</v>
      </c>
      <c r="G117" s="140">
        <f t="shared" si="5"/>
        <v>0.16935483870967741</v>
      </c>
    </row>
    <row r="118" spans="1:7" s="6" customFormat="1">
      <c r="A118" s="138" t="s">
        <v>282</v>
      </c>
      <c r="B118" s="138" t="s">
        <v>369</v>
      </c>
      <c r="C118" s="139">
        <v>175</v>
      </c>
      <c r="D118" s="139">
        <v>118</v>
      </c>
      <c r="E118" s="139">
        <v>13</v>
      </c>
      <c r="F118" s="139">
        <v>6</v>
      </c>
      <c r="G118" s="140">
        <f t="shared" si="5"/>
        <v>7.4285714285714288E-2</v>
      </c>
    </row>
    <row r="119" spans="1:7" s="6" customFormat="1">
      <c r="A119" s="138" t="s">
        <v>282</v>
      </c>
      <c r="B119" s="138" t="s">
        <v>370</v>
      </c>
      <c r="C119" s="139">
        <v>535</v>
      </c>
      <c r="D119" s="139">
        <v>303</v>
      </c>
      <c r="E119" s="139">
        <v>73</v>
      </c>
      <c r="F119" s="139">
        <v>30</v>
      </c>
      <c r="G119" s="140">
        <f t="shared" si="5"/>
        <v>0.13644859813084112</v>
      </c>
    </row>
    <row r="120" spans="1:7" s="6" customFormat="1">
      <c r="A120" s="138" t="s">
        <v>282</v>
      </c>
      <c r="B120" s="138" t="s">
        <v>47</v>
      </c>
      <c r="C120" s="139">
        <v>948</v>
      </c>
      <c r="D120" s="139">
        <v>576</v>
      </c>
      <c r="E120" s="139">
        <v>142</v>
      </c>
      <c r="F120" s="139">
        <v>71</v>
      </c>
      <c r="G120" s="140">
        <f t="shared" si="5"/>
        <v>0.14978902953586498</v>
      </c>
    </row>
    <row r="121" spans="1:7" s="6" customFormat="1">
      <c r="A121" s="138" t="s">
        <v>282</v>
      </c>
      <c r="B121" s="138" t="s">
        <v>371</v>
      </c>
      <c r="C121" s="139">
        <v>308</v>
      </c>
      <c r="D121" s="139">
        <v>190</v>
      </c>
      <c r="E121" s="139">
        <v>50</v>
      </c>
      <c r="F121" s="139">
        <v>28</v>
      </c>
      <c r="G121" s="140">
        <f t="shared" si="5"/>
        <v>0.16233766233766234</v>
      </c>
    </row>
    <row r="122" spans="1:7" s="6" customFormat="1" ht="15.75" thickBot="1">
      <c r="A122" s="141" t="s">
        <v>282</v>
      </c>
      <c r="B122" s="141" t="s">
        <v>372</v>
      </c>
      <c r="C122" s="142">
        <v>470</v>
      </c>
      <c r="D122" s="142">
        <v>258</v>
      </c>
      <c r="E122" s="142">
        <v>77</v>
      </c>
      <c r="F122" s="142">
        <v>29</v>
      </c>
      <c r="G122" s="143">
        <f t="shared" si="5"/>
        <v>0.16382978723404254</v>
      </c>
    </row>
    <row r="123" spans="1:7" s="6" customFormat="1">
      <c r="A123" s="135" t="s">
        <v>373</v>
      </c>
      <c r="B123" s="135"/>
      <c r="C123" s="136">
        <f>SUM(C124:C129)</f>
        <v>2317</v>
      </c>
      <c r="D123" s="136">
        <f>SUM(D124:D129)</f>
        <v>1513</v>
      </c>
      <c r="E123" s="136">
        <f>SUM(E124:E129)</f>
        <v>481</v>
      </c>
      <c r="F123" s="136">
        <f>SUM(F124:F129)</f>
        <v>298</v>
      </c>
      <c r="G123" s="137">
        <f t="shared" ref="G123:G129" si="6">IF(C123=0,0,E123/C123)</f>
        <v>0.20759602934829521</v>
      </c>
    </row>
    <row r="124" spans="1:7" s="6" customFormat="1">
      <c r="A124" s="138" t="s">
        <v>280</v>
      </c>
      <c r="B124" s="294" t="s">
        <v>48</v>
      </c>
      <c r="C124" s="139">
        <v>545</v>
      </c>
      <c r="D124" s="139">
        <v>356</v>
      </c>
      <c r="E124" s="139">
        <v>124</v>
      </c>
      <c r="F124" s="139">
        <v>74</v>
      </c>
      <c r="G124" s="140">
        <f t="shared" si="6"/>
        <v>0.22752293577981653</v>
      </c>
    </row>
    <row r="125" spans="1:7" s="6" customFormat="1">
      <c r="A125" s="138" t="s">
        <v>282</v>
      </c>
      <c r="B125" s="294" t="s">
        <v>48</v>
      </c>
      <c r="C125" s="139">
        <v>587</v>
      </c>
      <c r="D125" s="139">
        <v>399</v>
      </c>
      <c r="E125" s="139">
        <v>108</v>
      </c>
      <c r="F125" s="139">
        <v>64</v>
      </c>
      <c r="G125" s="140">
        <f t="shared" si="6"/>
        <v>0.18398637137989779</v>
      </c>
    </row>
    <row r="126" spans="1:7" s="6" customFormat="1">
      <c r="A126" s="138" t="s">
        <v>280</v>
      </c>
      <c r="B126" s="294" t="s">
        <v>374</v>
      </c>
      <c r="C126" s="139">
        <v>353</v>
      </c>
      <c r="D126" s="139">
        <v>238</v>
      </c>
      <c r="E126" s="139">
        <v>90</v>
      </c>
      <c r="F126" s="139">
        <v>63</v>
      </c>
      <c r="G126" s="140">
        <f t="shared" si="6"/>
        <v>0.25495750708215298</v>
      </c>
    </row>
    <row r="127" spans="1:7" s="6" customFormat="1">
      <c r="A127" s="138" t="s">
        <v>282</v>
      </c>
      <c r="B127" s="294" t="s">
        <v>374</v>
      </c>
      <c r="C127" s="139">
        <v>338</v>
      </c>
      <c r="D127" s="139">
        <v>205</v>
      </c>
      <c r="E127" s="139">
        <v>63</v>
      </c>
      <c r="F127" s="139">
        <v>39</v>
      </c>
      <c r="G127" s="140">
        <f t="shared" si="6"/>
        <v>0.18639053254437871</v>
      </c>
    </row>
    <row r="128" spans="1:7" s="6" customFormat="1">
      <c r="A128" s="138" t="s">
        <v>282</v>
      </c>
      <c r="B128" s="138" t="s">
        <v>375</v>
      </c>
      <c r="C128" s="139">
        <v>224</v>
      </c>
      <c r="D128" s="139">
        <v>155</v>
      </c>
      <c r="E128" s="139">
        <v>50</v>
      </c>
      <c r="F128" s="139">
        <v>30</v>
      </c>
      <c r="G128" s="140">
        <f t="shared" si="6"/>
        <v>0.22321428571428573</v>
      </c>
    </row>
    <row r="129" spans="1:7" s="6" customFormat="1" ht="15.75" thickBot="1">
      <c r="A129" s="145" t="s">
        <v>282</v>
      </c>
      <c r="B129" s="145" t="s">
        <v>376</v>
      </c>
      <c r="C129" s="146">
        <v>270</v>
      </c>
      <c r="D129" s="146">
        <v>160</v>
      </c>
      <c r="E129" s="146">
        <v>46</v>
      </c>
      <c r="F129" s="146">
        <v>28</v>
      </c>
      <c r="G129" s="147">
        <f t="shared" si="6"/>
        <v>0.17037037037037037</v>
      </c>
    </row>
    <row r="130" spans="1:7" s="6" customFormat="1">
      <c r="A130" s="135" t="s">
        <v>377</v>
      </c>
      <c r="B130" s="135"/>
      <c r="C130" s="136">
        <f>SUM(C131:C139)</f>
        <v>4202</v>
      </c>
      <c r="D130" s="136">
        <f>SUM(D131:D139)</f>
        <v>2507</v>
      </c>
      <c r="E130" s="136">
        <f>SUM(E131:E139)</f>
        <v>814</v>
      </c>
      <c r="F130" s="136">
        <f>SUM(F131:F139)</f>
        <v>454</v>
      </c>
      <c r="G130" s="137">
        <f t="shared" ref="G130:G139" si="7">IF(C130=0,0,E130/C130)</f>
        <v>0.193717277486911</v>
      </c>
    </row>
    <row r="131" spans="1:7" s="6" customFormat="1">
      <c r="A131" s="138" t="s">
        <v>280</v>
      </c>
      <c r="B131" s="294" t="s">
        <v>378</v>
      </c>
      <c r="C131" s="139">
        <v>858</v>
      </c>
      <c r="D131" s="139">
        <v>526</v>
      </c>
      <c r="E131" s="139">
        <v>181</v>
      </c>
      <c r="F131" s="139">
        <v>106</v>
      </c>
      <c r="G131" s="140">
        <f t="shared" si="7"/>
        <v>0.21095571095571095</v>
      </c>
    </row>
    <row r="132" spans="1:7" s="6" customFormat="1">
      <c r="A132" s="138" t="s">
        <v>282</v>
      </c>
      <c r="B132" s="294" t="s">
        <v>379</v>
      </c>
      <c r="C132" s="139">
        <v>615</v>
      </c>
      <c r="D132" s="139">
        <v>399</v>
      </c>
      <c r="E132" s="139">
        <v>122</v>
      </c>
      <c r="F132" s="139">
        <v>74</v>
      </c>
      <c r="G132" s="140">
        <f t="shared" si="7"/>
        <v>0.19837398373983739</v>
      </c>
    </row>
    <row r="133" spans="1:7" s="6" customFormat="1">
      <c r="A133" s="138" t="s">
        <v>280</v>
      </c>
      <c r="B133" s="294" t="s">
        <v>380</v>
      </c>
      <c r="C133" s="139">
        <v>242</v>
      </c>
      <c r="D133" s="139">
        <v>142</v>
      </c>
      <c r="E133" s="139">
        <v>38</v>
      </c>
      <c r="F133" s="139">
        <v>23</v>
      </c>
      <c r="G133" s="140">
        <f t="shared" si="7"/>
        <v>0.15702479338842976</v>
      </c>
    </row>
    <row r="134" spans="1:7" s="6" customFormat="1">
      <c r="A134" s="138" t="s">
        <v>282</v>
      </c>
      <c r="B134" s="294" t="s">
        <v>380</v>
      </c>
      <c r="C134" s="139">
        <v>486</v>
      </c>
      <c r="D134" s="139">
        <v>282</v>
      </c>
      <c r="E134" s="139">
        <v>61</v>
      </c>
      <c r="F134" s="139">
        <v>28</v>
      </c>
      <c r="G134" s="140">
        <f t="shared" si="7"/>
        <v>0.12551440329218108</v>
      </c>
    </row>
    <row r="135" spans="1:7" s="6" customFormat="1">
      <c r="A135" s="138" t="s">
        <v>280</v>
      </c>
      <c r="B135" s="294" t="s">
        <v>381</v>
      </c>
      <c r="C135" s="139">
        <v>232</v>
      </c>
      <c r="D135" s="139">
        <v>136</v>
      </c>
      <c r="E135" s="139">
        <v>38</v>
      </c>
      <c r="F135" s="139">
        <v>19</v>
      </c>
      <c r="G135" s="140">
        <f t="shared" si="7"/>
        <v>0.16379310344827586</v>
      </c>
    </row>
    <row r="136" spans="1:7" s="6" customFormat="1">
      <c r="A136" s="138" t="s">
        <v>282</v>
      </c>
      <c r="B136" s="294" t="s">
        <v>381</v>
      </c>
      <c r="C136" s="139">
        <v>317</v>
      </c>
      <c r="D136" s="139">
        <v>187</v>
      </c>
      <c r="E136" s="139">
        <v>41</v>
      </c>
      <c r="F136" s="139">
        <v>23</v>
      </c>
      <c r="G136" s="140">
        <f t="shared" si="7"/>
        <v>0.12933753943217666</v>
      </c>
    </row>
    <row r="137" spans="1:7" s="6" customFormat="1">
      <c r="A137" s="138" t="s">
        <v>280</v>
      </c>
      <c r="B137" s="294" t="s">
        <v>382</v>
      </c>
      <c r="C137" s="139">
        <v>365</v>
      </c>
      <c r="D137" s="139">
        <v>199</v>
      </c>
      <c r="E137" s="139">
        <v>95</v>
      </c>
      <c r="F137" s="139">
        <v>52</v>
      </c>
      <c r="G137" s="140">
        <f t="shared" si="7"/>
        <v>0.26027397260273971</v>
      </c>
    </row>
    <row r="138" spans="1:7" s="6" customFormat="1">
      <c r="A138" s="138" t="s">
        <v>282</v>
      </c>
      <c r="B138" s="294" t="s">
        <v>382</v>
      </c>
      <c r="C138" s="139">
        <v>687</v>
      </c>
      <c r="D138" s="139">
        <v>381</v>
      </c>
      <c r="E138" s="139">
        <v>169</v>
      </c>
      <c r="F138" s="139">
        <v>87</v>
      </c>
      <c r="G138" s="140">
        <f t="shared" si="7"/>
        <v>0.24599708879184862</v>
      </c>
    </row>
    <row r="139" spans="1:7" s="6" customFormat="1" ht="15.75" thickBot="1">
      <c r="A139" s="141" t="s">
        <v>282</v>
      </c>
      <c r="B139" s="141" t="s">
        <v>383</v>
      </c>
      <c r="C139" s="142">
        <v>400</v>
      </c>
      <c r="D139" s="142">
        <v>255</v>
      </c>
      <c r="E139" s="142">
        <v>69</v>
      </c>
      <c r="F139" s="142">
        <v>42</v>
      </c>
      <c r="G139" s="143">
        <f t="shared" si="7"/>
        <v>0.17249999999999999</v>
      </c>
    </row>
    <row r="140" spans="1:7" s="6" customFormat="1">
      <c r="A140" s="135" t="s">
        <v>384</v>
      </c>
      <c r="B140" s="135"/>
      <c r="C140" s="136">
        <f>SUM(C141:C148)</f>
        <v>3146</v>
      </c>
      <c r="D140" s="136">
        <f>SUM(D141:D148)</f>
        <v>1732</v>
      </c>
      <c r="E140" s="136">
        <f>SUM(E141:E148)</f>
        <v>353</v>
      </c>
      <c r="F140" s="136">
        <f>SUM(F141:F148)</f>
        <v>154</v>
      </c>
      <c r="G140" s="137">
        <f t="shared" ref="G140:G148" si="8">IF(C140=0,0,E140/C140)</f>
        <v>0.11220597584233948</v>
      </c>
    </row>
    <row r="141" spans="1:7" s="6" customFormat="1">
      <c r="A141" s="138" t="s">
        <v>322</v>
      </c>
      <c r="B141" s="138" t="s">
        <v>385</v>
      </c>
      <c r="C141" s="139">
        <v>416</v>
      </c>
      <c r="D141" s="139">
        <v>218</v>
      </c>
      <c r="E141" s="139">
        <v>61</v>
      </c>
      <c r="F141" s="139">
        <v>25</v>
      </c>
      <c r="G141" s="140">
        <f t="shared" si="8"/>
        <v>0.14663461538461539</v>
      </c>
    </row>
    <row r="142" spans="1:7" s="6" customFormat="1">
      <c r="A142" s="138" t="s">
        <v>322</v>
      </c>
      <c r="B142" s="294" t="s">
        <v>386</v>
      </c>
      <c r="C142" s="139">
        <v>360</v>
      </c>
      <c r="D142" s="139">
        <v>210</v>
      </c>
      <c r="E142" s="139">
        <v>59</v>
      </c>
      <c r="F142" s="139">
        <v>33</v>
      </c>
      <c r="G142" s="140">
        <f t="shared" si="8"/>
        <v>0.16388888888888889</v>
      </c>
    </row>
    <row r="143" spans="1:7" s="6" customFormat="1">
      <c r="A143" s="138" t="s">
        <v>282</v>
      </c>
      <c r="B143" s="294" t="s">
        <v>387</v>
      </c>
      <c r="C143" s="139">
        <v>377</v>
      </c>
      <c r="D143" s="139">
        <v>212</v>
      </c>
      <c r="E143" s="139">
        <v>30</v>
      </c>
      <c r="F143" s="139">
        <v>18</v>
      </c>
      <c r="G143" s="140">
        <f t="shared" si="8"/>
        <v>7.9575596816976124E-2</v>
      </c>
    </row>
    <row r="144" spans="1:7" s="6" customFormat="1">
      <c r="A144" s="138" t="s">
        <v>282</v>
      </c>
      <c r="B144" s="138" t="s">
        <v>388</v>
      </c>
      <c r="C144" s="139">
        <v>247</v>
      </c>
      <c r="D144" s="139">
        <v>123</v>
      </c>
      <c r="E144" s="139">
        <v>24</v>
      </c>
      <c r="F144" s="139">
        <v>12</v>
      </c>
      <c r="G144" s="140">
        <f t="shared" si="8"/>
        <v>9.7165991902834009E-2</v>
      </c>
    </row>
    <row r="145" spans="1:7" s="6" customFormat="1">
      <c r="A145" s="138" t="s">
        <v>282</v>
      </c>
      <c r="B145" s="138" t="s">
        <v>389</v>
      </c>
      <c r="C145" s="139">
        <v>512</v>
      </c>
      <c r="D145" s="139">
        <v>287</v>
      </c>
      <c r="E145" s="139">
        <v>58</v>
      </c>
      <c r="F145" s="139">
        <v>23</v>
      </c>
      <c r="G145" s="140">
        <f t="shared" si="8"/>
        <v>0.11328125</v>
      </c>
    </row>
    <row r="146" spans="1:7" s="6" customFormat="1">
      <c r="A146" s="138" t="s">
        <v>282</v>
      </c>
      <c r="B146" s="138" t="s">
        <v>390</v>
      </c>
      <c r="C146" s="139">
        <v>637</v>
      </c>
      <c r="D146" s="139">
        <v>364</v>
      </c>
      <c r="E146" s="139">
        <v>53</v>
      </c>
      <c r="F146" s="139">
        <v>16</v>
      </c>
      <c r="G146" s="140">
        <f t="shared" si="8"/>
        <v>8.3202511773940349E-2</v>
      </c>
    </row>
    <row r="147" spans="1:7" s="6" customFormat="1">
      <c r="A147" s="138" t="s">
        <v>282</v>
      </c>
      <c r="B147" s="138" t="s">
        <v>385</v>
      </c>
      <c r="C147" s="139">
        <v>272</v>
      </c>
      <c r="D147" s="139">
        <v>156</v>
      </c>
      <c r="E147" s="139">
        <v>27</v>
      </c>
      <c r="F147" s="139">
        <v>12</v>
      </c>
      <c r="G147" s="140">
        <f t="shared" si="8"/>
        <v>9.9264705882352935E-2</v>
      </c>
    </row>
    <row r="148" spans="1:7" s="6" customFormat="1" ht="15.75" thickBot="1">
      <c r="A148" s="141" t="s">
        <v>282</v>
      </c>
      <c r="B148" s="141" t="s">
        <v>391</v>
      </c>
      <c r="C148" s="142">
        <v>325</v>
      </c>
      <c r="D148" s="142">
        <v>162</v>
      </c>
      <c r="E148" s="142">
        <v>41</v>
      </c>
      <c r="F148" s="142">
        <v>15</v>
      </c>
      <c r="G148" s="143">
        <f t="shared" si="8"/>
        <v>0.12615384615384614</v>
      </c>
    </row>
    <row r="149" spans="1:7" s="6" customFormat="1">
      <c r="A149" s="135" t="s">
        <v>392</v>
      </c>
      <c r="B149" s="135"/>
      <c r="C149" s="136">
        <f>SUM(C150:C155)</f>
        <v>2201</v>
      </c>
      <c r="D149" s="136">
        <f>SUM(D150:D155)</f>
        <v>1474</v>
      </c>
      <c r="E149" s="136">
        <f>SUM(E150:E155)</f>
        <v>342</v>
      </c>
      <c r="F149" s="136">
        <f>SUM(F150:F155)</f>
        <v>198</v>
      </c>
      <c r="G149" s="137">
        <f t="shared" ref="G149:G155" si="9">IF(C149=0,0,E149/C149)</f>
        <v>0.15538391640163562</v>
      </c>
    </row>
    <row r="150" spans="1:7" s="6" customFormat="1">
      <c r="A150" s="138" t="s">
        <v>280</v>
      </c>
      <c r="B150" s="138" t="s">
        <v>393</v>
      </c>
      <c r="C150" s="139">
        <v>858</v>
      </c>
      <c r="D150" s="139">
        <v>552</v>
      </c>
      <c r="E150" s="139">
        <v>149</v>
      </c>
      <c r="F150" s="139">
        <v>85</v>
      </c>
      <c r="G150" s="140">
        <f t="shared" si="9"/>
        <v>0.17365967365967366</v>
      </c>
    </row>
    <row r="151" spans="1:7" s="6" customFormat="1">
      <c r="A151" s="138" t="s">
        <v>282</v>
      </c>
      <c r="B151" s="138" t="s">
        <v>394</v>
      </c>
      <c r="C151" s="139">
        <v>289</v>
      </c>
      <c r="D151" s="139">
        <v>197</v>
      </c>
      <c r="E151" s="139">
        <v>44</v>
      </c>
      <c r="F151" s="139">
        <v>27</v>
      </c>
      <c r="G151" s="140">
        <f t="shared" si="9"/>
        <v>0.15224913494809689</v>
      </c>
    </row>
    <row r="152" spans="1:7" s="6" customFormat="1">
      <c r="A152" s="138" t="s">
        <v>282</v>
      </c>
      <c r="B152" s="138" t="s">
        <v>395</v>
      </c>
      <c r="C152" s="139">
        <v>219</v>
      </c>
      <c r="D152" s="139">
        <v>140</v>
      </c>
      <c r="E152" s="139">
        <v>44</v>
      </c>
      <c r="F152" s="139">
        <v>30</v>
      </c>
      <c r="G152" s="140">
        <f t="shared" si="9"/>
        <v>0.20091324200913241</v>
      </c>
    </row>
    <row r="153" spans="1:7" s="6" customFormat="1">
      <c r="A153" s="138" t="s">
        <v>282</v>
      </c>
      <c r="B153" s="138" t="s">
        <v>393</v>
      </c>
      <c r="C153" s="139">
        <v>348</v>
      </c>
      <c r="D153" s="139">
        <v>240</v>
      </c>
      <c r="E153" s="139">
        <v>62</v>
      </c>
      <c r="F153" s="139">
        <v>39</v>
      </c>
      <c r="G153" s="140">
        <f t="shared" si="9"/>
        <v>0.17816091954022989</v>
      </c>
    </row>
    <row r="154" spans="1:7" s="6" customFormat="1">
      <c r="A154" s="138" t="s">
        <v>282</v>
      </c>
      <c r="B154" s="138" t="s">
        <v>396</v>
      </c>
      <c r="C154" s="139">
        <v>272</v>
      </c>
      <c r="D154" s="139">
        <v>194</v>
      </c>
      <c r="E154" s="139">
        <v>29</v>
      </c>
      <c r="F154" s="139">
        <v>13</v>
      </c>
      <c r="G154" s="140">
        <f t="shared" si="9"/>
        <v>0.10661764705882353</v>
      </c>
    </row>
    <row r="155" spans="1:7" s="6" customFormat="1" ht="15.75" thickBot="1">
      <c r="A155" s="141" t="s">
        <v>282</v>
      </c>
      <c r="B155" s="141" t="s">
        <v>397</v>
      </c>
      <c r="C155" s="142">
        <v>215</v>
      </c>
      <c r="D155" s="142">
        <v>151</v>
      </c>
      <c r="E155" s="142">
        <v>14</v>
      </c>
      <c r="F155" s="142">
        <v>4</v>
      </c>
      <c r="G155" s="143">
        <f t="shared" si="9"/>
        <v>6.5116279069767441E-2</v>
      </c>
    </row>
    <row r="156" spans="1:7" s="6" customFormat="1">
      <c r="A156" s="135" t="s">
        <v>398</v>
      </c>
      <c r="B156" s="135"/>
      <c r="C156" s="136">
        <f>SUM(C157:C163)</f>
        <v>2222</v>
      </c>
      <c r="D156" s="136">
        <f>SUM(D157:D163)</f>
        <v>1364</v>
      </c>
      <c r="E156" s="136">
        <f>SUM(E157:E163)</f>
        <v>421</v>
      </c>
      <c r="F156" s="136">
        <f>SUM(F157:F163)</f>
        <v>225</v>
      </c>
      <c r="G156" s="137">
        <f t="shared" ref="G156:G163" si="10">IF(C156=0,0,E156/C156)</f>
        <v>0.18946894689468946</v>
      </c>
    </row>
    <row r="157" spans="1:7" s="6" customFormat="1">
      <c r="A157" s="138" t="s">
        <v>280</v>
      </c>
      <c r="B157" s="294" t="s">
        <v>52</v>
      </c>
      <c r="C157" s="139">
        <v>449</v>
      </c>
      <c r="D157" s="139">
        <v>261</v>
      </c>
      <c r="E157" s="139">
        <v>105</v>
      </c>
      <c r="F157" s="139">
        <v>66</v>
      </c>
      <c r="G157" s="140">
        <f t="shared" si="10"/>
        <v>0.23385300668151449</v>
      </c>
    </row>
    <row r="158" spans="1:7" s="6" customFormat="1">
      <c r="A158" s="138" t="s">
        <v>282</v>
      </c>
      <c r="B158" s="294" t="s">
        <v>52</v>
      </c>
      <c r="C158" s="139">
        <v>366</v>
      </c>
      <c r="D158" s="139">
        <v>238</v>
      </c>
      <c r="E158" s="139">
        <v>69</v>
      </c>
      <c r="F158" s="139">
        <v>36</v>
      </c>
      <c r="G158" s="140">
        <f t="shared" si="10"/>
        <v>0.18852459016393441</v>
      </c>
    </row>
    <row r="159" spans="1:7" s="6" customFormat="1">
      <c r="A159" s="138" t="s">
        <v>280</v>
      </c>
      <c r="B159" s="294" t="s">
        <v>399</v>
      </c>
      <c r="C159" s="139">
        <v>130</v>
      </c>
      <c r="D159" s="139">
        <v>80</v>
      </c>
      <c r="E159" s="139">
        <v>37</v>
      </c>
      <c r="F159" s="139">
        <v>21</v>
      </c>
      <c r="G159" s="140">
        <f t="shared" si="10"/>
        <v>0.2846153846153846</v>
      </c>
    </row>
    <row r="160" spans="1:7" s="6" customFormat="1">
      <c r="A160" s="138" t="s">
        <v>282</v>
      </c>
      <c r="B160" s="294" t="s">
        <v>399</v>
      </c>
      <c r="C160" s="139">
        <v>266</v>
      </c>
      <c r="D160" s="139">
        <v>174</v>
      </c>
      <c r="E160" s="139">
        <v>48</v>
      </c>
      <c r="F160" s="139">
        <v>22</v>
      </c>
      <c r="G160" s="140">
        <f t="shared" si="10"/>
        <v>0.18045112781954886</v>
      </c>
    </row>
    <row r="161" spans="1:7" s="6" customFormat="1">
      <c r="A161" s="138" t="s">
        <v>280</v>
      </c>
      <c r="B161" s="294" t="s">
        <v>400</v>
      </c>
      <c r="C161" s="139">
        <v>321</v>
      </c>
      <c r="D161" s="139">
        <v>192</v>
      </c>
      <c r="E161" s="139">
        <v>57</v>
      </c>
      <c r="F161" s="139">
        <v>28</v>
      </c>
      <c r="G161" s="140">
        <f t="shared" si="10"/>
        <v>0.17757009345794392</v>
      </c>
    </row>
    <row r="162" spans="1:7" s="6" customFormat="1">
      <c r="A162" s="138" t="s">
        <v>282</v>
      </c>
      <c r="B162" s="294" t="s">
        <v>400</v>
      </c>
      <c r="C162" s="139">
        <v>380</v>
      </c>
      <c r="D162" s="139">
        <v>239</v>
      </c>
      <c r="E162" s="139">
        <v>59</v>
      </c>
      <c r="F162" s="139">
        <v>32</v>
      </c>
      <c r="G162" s="140">
        <f t="shared" si="10"/>
        <v>0.15526315789473685</v>
      </c>
    </row>
    <row r="163" spans="1:7" s="6" customFormat="1" ht="15.75" thickBot="1">
      <c r="A163" s="145" t="s">
        <v>282</v>
      </c>
      <c r="B163" s="145" t="s">
        <v>401</v>
      </c>
      <c r="C163" s="146">
        <v>310</v>
      </c>
      <c r="D163" s="146">
        <v>180</v>
      </c>
      <c r="E163" s="146">
        <v>46</v>
      </c>
      <c r="F163" s="146">
        <v>20</v>
      </c>
      <c r="G163" s="147">
        <f t="shared" si="10"/>
        <v>0.14838709677419354</v>
      </c>
    </row>
    <row r="164" spans="1:7" s="6" customFormat="1">
      <c r="A164" s="135" t="s">
        <v>402</v>
      </c>
      <c r="B164" s="135"/>
      <c r="C164" s="136">
        <f>SUM(C165:C177)</f>
        <v>3502</v>
      </c>
      <c r="D164" s="136">
        <f>SUM(D165:D177)</f>
        <v>2201</v>
      </c>
      <c r="E164" s="136">
        <f>SUM(E165:E177)</f>
        <v>381</v>
      </c>
      <c r="F164" s="136">
        <f>SUM(F165:F177)</f>
        <v>208</v>
      </c>
      <c r="G164" s="137">
        <f t="shared" ref="G164:G177" si="11">IF(C164=0,0,E164/C164)</f>
        <v>0.10879497430039978</v>
      </c>
    </row>
    <row r="165" spans="1:7" s="6" customFormat="1">
      <c r="A165" s="138" t="s">
        <v>280</v>
      </c>
      <c r="B165" s="294" t="s">
        <v>403</v>
      </c>
      <c r="C165" s="139">
        <v>651</v>
      </c>
      <c r="D165" s="139">
        <v>403</v>
      </c>
      <c r="E165" s="139">
        <v>93</v>
      </c>
      <c r="F165" s="139">
        <v>52</v>
      </c>
      <c r="G165" s="140">
        <f t="shared" si="11"/>
        <v>0.14285714285714285</v>
      </c>
    </row>
    <row r="166" spans="1:7" s="6" customFormat="1">
      <c r="A166" s="138" t="s">
        <v>282</v>
      </c>
      <c r="B166" s="294" t="s">
        <v>53</v>
      </c>
      <c r="C166" s="139">
        <v>289</v>
      </c>
      <c r="D166" s="139">
        <v>209</v>
      </c>
      <c r="E166" s="139">
        <v>35</v>
      </c>
      <c r="F166" s="139">
        <v>18</v>
      </c>
      <c r="G166" s="140">
        <f t="shared" si="11"/>
        <v>0.12110726643598616</v>
      </c>
    </row>
    <row r="167" spans="1:7" s="6" customFormat="1">
      <c r="A167" s="138" t="s">
        <v>280</v>
      </c>
      <c r="B167" s="294" t="s">
        <v>404</v>
      </c>
      <c r="C167" s="139">
        <v>323</v>
      </c>
      <c r="D167" s="139">
        <v>208</v>
      </c>
      <c r="E167" s="139">
        <v>20</v>
      </c>
      <c r="F167" s="139">
        <v>12</v>
      </c>
      <c r="G167" s="140">
        <f t="shared" si="11"/>
        <v>6.1919504643962849E-2</v>
      </c>
    </row>
    <row r="168" spans="1:7" s="6" customFormat="1">
      <c r="A168" s="138" t="s">
        <v>282</v>
      </c>
      <c r="B168" s="294" t="s">
        <v>405</v>
      </c>
      <c r="C168" s="139">
        <v>367</v>
      </c>
      <c r="D168" s="139">
        <v>228</v>
      </c>
      <c r="E168" s="139">
        <v>24</v>
      </c>
      <c r="F168" s="139">
        <v>10</v>
      </c>
      <c r="G168" s="140">
        <f t="shared" si="11"/>
        <v>6.5395095367847406E-2</v>
      </c>
    </row>
    <row r="169" spans="1:7" s="6" customFormat="1">
      <c r="A169" s="138" t="s">
        <v>282</v>
      </c>
      <c r="B169" s="138" t="s">
        <v>406</v>
      </c>
      <c r="C169" s="139">
        <v>164</v>
      </c>
      <c r="D169" s="139">
        <v>107</v>
      </c>
      <c r="E169" s="139">
        <v>19</v>
      </c>
      <c r="F169" s="139">
        <v>11</v>
      </c>
      <c r="G169" s="140">
        <f t="shared" si="11"/>
        <v>0.11585365853658537</v>
      </c>
    </row>
    <row r="170" spans="1:7" s="6" customFormat="1">
      <c r="A170" s="138" t="s">
        <v>282</v>
      </c>
      <c r="B170" s="138" t="s">
        <v>407</v>
      </c>
      <c r="C170" s="139">
        <v>287</v>
      </c>
      <c r="D170" s="139">
        <v>165</v>
      </c>
      <c r="E170" s="139">
        <v>31</v>
      </c>
      <c r="F170" s="139">
        <v>15</v>
      </c>
      <c r="G170" s="140">
        <f t="shared" si="11"/>
        <v>0.10801393728222997</v>
      </c>
    </row>
    <row r="171" spans="1:7" s="6" customFormat="1">
      <c r="A171" s="138" t="s">
        <v>282</v>
      </c>
      <c r="B171" s="138" t="s">
        <v>408</v>
      </c>
      <c r="C171" s="139">
        <v>185</v>
      </c>
      <c r="D171" s="139">
        <v>115</v>
      </c>
      <c r="E171" s="139">
        <v>16</v>
      </c>
      <c r="F171" s="139">
        <v>11</v>
      </c>
      <c r="G171" s="140">
        <f t="shared" si="11"/>
        <v>8.6486486486486491E-2</v>
      </c>
    </row>
    <row r="172" spans="1:7" s="6" customFormat="1">
      <c r="A172" s="138" t="s">
        <v>282</v>
      </c>
      <c r="B172" s="138" t="s">
        <v>409</v>
      </c>
      <c r="C172" s="139">
        <v>241</v>
      </c>
      <c r="D172" s="139">
        <v>153</v>
      </c>
      <c r="E172" s="139">
        <v>22</v>
      </c>
      <c r="F172" s="139">
        <v>10</v>
      </c>
      <c r="G172" s="140">
        <f t="shared" si="11"/>
        <v>9.1286307053941904E-2</v>
      </c>
    </row>
    <row r="173" spans="1:7" s="6" customFormat="1">
      <c r="A173" s="138" t="s">
        <v>282</v>
      </c>
      <c r="B173" s="138" t="s">
        <v>410</v>
      </c>
      <c r="C173" s="139">
        <v>144</v>
      </c>
      <c r="D173" s="139">
        <v>91</v>
      </c>
      <c r="E173" s="139">
        <v>17</v>
      </c>
      <c r="F173" s="139">
        <v>12</v>
      </c>
      <c r="G173" s="140">
        <f t="shared" si="11"/>
        <v>0.11805555555555555</v>
      </c>
    </row>
    <row r="174" spans="1:7" s="6" customFormat="1">
      <c r="A174" s="138" t="s">
        <v>282</v>
      </c>
      <c r="B174" s="138" t="s">
        <v>411</v>
      </c>
      <c r="C174" s="139">
        <v>148</v>
      </c>
      <c r="D174" s="139">
        <v>91</v>
      </c>
      <c r="E174" s="139">
        <v>20</v>
      </c>
      <c r="F174" s="139">
        <v>8</v>
      </c>
      <c r="G174" s="140">
        <f t="shared" si="11"/>
        <v>0.13513513513513514</v>
      </c>
    </row>
    <row r="175" spans="1:7" s="6" customFormat="1">
      <c r="A175" s="138" t="s">
        <v>282</v>
      </c>
      <c r="B175" s="138" t="s">
        <v>412</v>
      </c>
      <c r="C175" s="139">
        <v>235</v>
      </c>
      <c r="D175" s="139">
        <v>138</v>
      </c>
      <c r="E175" s="139">
        <v>30</v>
      </c>
      <c r="F175" s="139">
        <v>18</v>
      </c>
      <c r="G175" s="140">
        <f t="shared" si="11"/>
        <v>0.1276595744680851</v>
      </c>
    </row>
    <row r="176" spans="1:7" s="6" customFormat="1">
      <c r="A176" s="138" t="s">
        <v>282</v>
      </c>
      <c r="B176" s="138" t="s">
        <v>413</v>
      </c>
      <c r="C176" s="139">
        <v>124</v>
      </c>
      <c r="D176" s="139">
        <v>66</v>
      </c>
      <c r="E176" s="139">
        <v>20</v>
      </c>
      <c r="F176" s="139">
        <v>12</v>
      </c>
      <c r="G176" s="140">
        <f t="shared" si="11"/>
        <v>0.16129032258064516</v>
      </c>
    </row>
    <row r="177" spans="1:7" s="6" customFormat="1" ht="15.75" thickBot="1">
      <c r="A177" s="145" t="s">
        <v>282</v>
      </c>
      <c r="B177" s="145" t="s">
        <v>414</v>
      </c>
      <c r="C177" s="146">
        <v>344</v>
      </c>
      <c r="D177" s="146">
        <v>227</v>
      </c>
      <c r="E177" s="146">
        <v>34</v>
      </c>
      <c r="F177" s="146">
        <v>19</v>
      </c>
      <c r="G177" s="147">
        <f t="shared" si="11"/>
        <v>9.8837209302325577E-2</v>
      </c>
    </row>
    <row r="178" spans="1:7" s="6" customFormat="1">
      <c r="A178" s="135" t="s">
        <v>415</v>
      </c>
      <c r="B178" s="135"/>
      <c r="C178" s="136">
        <f>SUM(C179:C185)</f>
        <v>2647</v>
      </c>
      <c r="D178" s="136">
        <f>SUM(D179:D185)</f>
        <v>1536</v>
      </c>
      <c r="E178" s="136">
        <f>SUM(E179:E185)</f>
        <v>430</v>
      </c>
      <c r="F178" s="136">
        <f>SUM(F179:F185)</f>
        <v>216</v>
      </c>
      <c r="G178" s="137">
        <f t="shared" ref="G178:G185" si="12">IF(C178=0,0,E178/C178)</f>
        <v>0.16244805440120891</v>
      </c>
    </row>
    <row r="179" spans="1:7" s="6" customFormat="1">
      <c r="A179" s="138" t="s">
        <v>280</v>
      </c>
      <c r="B179" s="294" t="s">
        <v>416</v>
      </c>
      <c r="C179" s="139">
        <v>750</v>
      </c>
      <c r="D179" s="139">
        <v>424</v>
      </c>
      <c r="E179" s="139">
        <v>124</v>
      </c>
      <c r="F179" s="139">
        <v>66</v>
      </c>
      <c r="G179" s="140">
        <f t="shared" si="12"/>
        <v>0.16533333333333333</v>
      </c>
    </row>
    <row r="180" spans="1:7" s="6" customFormat="1">
      <c r="A180" s="138" t="s">
        <v>282</v>
      </c>
      <c r="B180" s="294" t="s">
        <v>54</v>
      </c>
      <c r="C180" s="139">
        <v>426</v>
      </c>
      <c r="D180" s="139">
        <v>262</v>
      </c>
      <c r="E180" s="139">
        <v>61</v>
      </c>
      <c r="F180" s="139">
        <v>30</v>
      </c>
      <c r="G180" s="140">
        <f t="shared" si="12"/>
        <v>0.14319248826291081</v>
      </c>
    </row>
    <row r="181" spans="1:7" s="6" customFormat="1">
      <c r="A181" s="138" t="s">
        <v>282</v>
      </c>
      <c r="B181" s="138" t="s">
        <v>417</v>
      </c>
      <c r="C181" s="139">
        <v>375</v>
      </c>
      <c r="D181" s="139">
        <v>238</v>
      </c>
      <c r="E181" s="139">
        <v>68</v>
      </c>
      <c r="F181" s="139">
        <v>39</v>
      </c>
      <c r="G181" s="140">
        <f t="shared" si="12"/>
        <v>0.18133333333333335</v>
      </c>
    </row>
    <row r="182" spans="1:7" s="6" customFormat="1">
      <c r="A182" s="138" t="s">
        <v>282</v>
      </c>
      <c r="B182" s="138" t="s">
        <v>418</v>
      </c>
      <c r="C182" s="139">
        <v>293</v>
      </c>
      <c r="D182" s="139">
        <v>164</v>
      </c>
      <c r="E182" s="139">
        <v>38</v>
      </c>
      <c r="F182" s="139">
        <v>17</v>
      </c>
      <c r="G182" s="140">
        <f t="shared" si="12"/>
        <v>0.12969283276450511</v>
      </c>
    </row>
    <row r="183" spans="1:7" s="6" customFormat="1">
      <c r="A183" s="138" t="s">
        <v>282</v>
      </c>
      <c r="B183" s="138" t="s">
        <v>419</v>
      </c>
      <c r="C183" s="139">
        <v>246</v>
      </c>
      <c r="D183" s="139">
        <v>139</v>
      </c>
      <c r="E183" s="139">
        <v>38</v>
      </c>
      <c r="F183" s="139">
        <v>16</v>
      </c>
      <c r="G183" s="140">
        <f t="shared" si="12"/>
        <v>0.15447154471544716</v>
      </c>
    </row>
    <row r="184" spans="1:7" s="6" customFormat="1">
      <c r="A184" s="138" t="s">
        <v>282</v>
      </c>
      <c r="B184" s="138" t="s">
        <v>420</v>
      </c>
      <c r="C184" s="139">
        <v>272</v>
      </c>
      <c r="D184" s="139">
        <v>162</v>
      </c>
      <c r="E184" s="139">
        <v>50</v>
      </c>
      <c r="F184" s="139">
        <v>25</v>
      </c>
      <c r="G184" s="140">
        <f t="shared" si="12"/>
        <v>0.18382352941176472</v>
      </c>
    </row>
    <row r="185" spans="1:7" s="6" customFormat="1" ht="15.75" thickBot="1">
      <c r="A185" s="141" t="s">
        <v>282</v>
      </c>
      <c r="B185" s="141" t="s">
        <v>421</v>
      </c>
      <c r="C185" s="142">
        <v>285</v>
      </c>
      <c r="D185" s="142">
        <v>147</v>
      </c>
      <c r="E185" s="142">
        <v>51</v>
      </c>
      <c r="F185" s="142">
        <v>23</v>
      </c>
      <c r="G185" s="143">
        <f t="shared" si="12"/>
        <v>0.17894736842105263</v>
      </c>
    </row>
    <row r="186" spans="1:7" s="6" customFormat="1">
      <c r="A186" s="135" t="s">
        <v>422</v>
      </c>
      <c r="B186" s="135"/>
      <c r="C186" s="136">
        <f>SUM(C187:C191)</f>
        <v>2136</v>
      </c>
      <c r="D186" s="136">
        <f>SUM(D187:D191)</f>
        <v>1328</v>
      </c>
      <c r="E186" s="136">
        <f>SUM(E187:E191)</f>
        <v>339</v>
      </c>
      <c r="F186" s="136">
        <f>SUM(F187:F191)</f>
        <v>188</v>
      </c>
      <c r="G186" s="137">
        <f t="shared" ref="G186:G191" si="13">IF(C186=0,0,E186/C186)</f>
        <v>0.15870786516853932</v>
      </c>
    </row>
    <row r="187" spans="1:7" s="6" customFormat="1">
      <c r="A187" s="138" t="s">
        <v>280</v>
      </c>
      <c r="B187" s="138" t="s">
        <v>423</v>
      </c>
      <c r="C187" s="139">
        <v>835</v>
      </c>
      <c r="D187" s="139">
        <v>522</v>
      </c>
      <c r="E187" s="139">
        <v>158</v>
      </c>
      <c r="F187" s="139">
        <v>90</v>
      </c>
      <c r="G187" s="140">
        <f t="shared" si="13"/>
        <v>0.18922155688622755</v>
      </c>
    </row>
    <row r="188" spans="1:7" s="6" customFormat="1">
      <c r="A188" s="138" t="s">
        <v>282</v>
      </c>
      <c r="B188" s="138" t="s">
        <v>424</v>
      </c>
      <c r="C188" s="139">
        <v>198</v>
      </c>
      <c r="D188" s="139">
        <v>126</v>
      </c>
      <c r="E188" s="139">
        <v>21</v>
      </c>
      <c r="F188" s="139">
        <v>12</v>
      </c>
      <c r="G188" s="140">
        <f t="shared" si="13"/>
        <v>0.10606060606060606</v>
      </c>
    </row>
    <row r="189" spans="1:7" s="6" customFormat="1">
      <c r="A189" s="138" t="s">
        <v>282</v>
      </c>
      <c r="B189" s="138" t="s">
        <v>425</v>
      </c>
      <c r="C189" s="139">
        <v>253</v>
      </c>
      <c r="D189" s="139">
        <v>154</v>
      </c>
      <c r="E189" s="139">
        <v>29</v>
      </c>
      <c r="F189" s="139">
        <v>16</v>
      </c>
      <c r="G189" s="140">
        <f t="shared" si="13"/>
        <v>0.11462450592885376</v>
      </c>
    </row>
    <row r="190" spans="1:7" s="6" customFormat="1">
      <c r="A190" s="138" t="s">
        <v>282</v>
      </c>
      <c r="B190" s="138" t="s">
        <v>426</v>
      </c>
      <c r="C190" s="139">
        <v>282</v>
      </c>
      <c r="D190" s="139">
        <v>173</v>
      </c>
      <c r="E190" s="139">
        <v>47</v>
      </c>
      <c r="F190" s="139">
        <v>28</v>
      </c>
      <c r="G190" s="140">
        <f t="shared" si="13"/>
        <v>0.16666666666666666</v>
      </c>
    </row>
    <row r="191" spans="1:7" s="6" customFormat="1" ht="15.75" thickBot="1">
      <c r="A191" s="141" t="s">
        <v>282</v>
      </c>
      <c r="B191" s="141" t="s">
        <v>423</v>
      </c>
      <c r="C191" s="142">
        <v>568</v>
      </c>
      <c r="D191" s="142">
        <v>353</v>
      </c>
      <c r="E191" s="142">
        <v>84</v>
      </c>
      <c r="F191" s="142">
        <v>42</v>
      </c>
      <c r="G191" s="143">
        <f t="shared" si="13"/>
        <v>0.14788732394366197</v>
      </c>
    </row>
    <row r="192" spans="1:7" s="6" customFormat="1">
      <c r="A192" s="135" t="s">
        <v>427</v>
      </c>
      <c r="B192" s="135"/>
      <c r="C192" s="136">
        <f>SUM(C193:C202)</f>
        <v>3814</v>
      </c>
      <c r="D192" s="136">
        <f>SUM(D193:D202)</f>
        <v>2399</v>
      </c>
      <c r="E192" s="136">
        <f>SUM(E193:E202)</f>
        <v>759</v>
      </c>
      <c r="F192" s="136">
        <f>SUM(F193:F202)</f>
        <v>418</v>
      </c>
      <c r="G192" s="137">
        <f t="shared" ref="G192:G202" si="14">IF(C192=0,0,E192/C192)</f>
        <v>0.19900367068694283</v>
      </c>
    </row>
    <row r="193" spans="1:7" s="6" customFormat="1">
      <c r="A193" s="138" t="s">
        <v>280</v>
      </c>
      <c r="B193" s="294" t="s">
        <v>55</v>
      </c>
      <c r="C193" s="139">
        <v>662</v>
      </c>
      <c r="D193" s="139">
        <v>408</v>
      </c>
      <c r="E193" s="139">
        <v>152</v>
      </c>
      <c r="F193" s="139">
        <v>88</v>
      </c>
      <c r="G193" s="140">
        <f t="shared" si="14"/>
        <v>0.22960725075528701</v>
      </c>
    </row>
    <row r="194" spans="1:7" s="6" customFormat="1">
      <c r="A194" s="138" t="s">
        <v>282</v>
      </c>
      <c r="B194" s="294" t="s">
        <v>55</v>
      </c>
      <c r="C194" s="139">
        <v>593</v>
      </c>
      <c r="D194" s="139">
        <v>389</v>
      </c>
      <c r="E194" s="139">
        <v>125</v>
      </c>
      <c r="F194" s="139">
        <v>68</v>
      </c>
      <c r="G194" s="140">
        <f t="shared" si="14"/>
        <v>0.21079258010118043</v>
      </c>
    </row>
    <row r="195" spans="1:7" s="6" customFormat="1">
      <c r="A195" s="138" t="s">
        <v>280</v>
      </c>
      <c r="B195" s="294" t="s">
        <v>428</v>
      </c>
      <c r="C195" s="139">
        <v>377</v>
      </c>
      <c r="D195" s="139">
        <v>233</v>
      </c>
      <c r="E195" s="139">
        <v>66</v>
      </c>
      <c r="F195" s="139">
        <v>34</v>
      </c>
      <c r="G195" s="140">
        <f t="shared" si="14"/>
        <v>0.17506631299734748</v>
      </c>
    </row>
    <row r="196" spans="1:7" s="6" customFormat="1">
      <c r="A196" s="138" t="s">
        <v>282</v>
      </c>
      <c r="B196" s="294" t="s">
        <v>429</v>
      </c>
      <c r="C196" s="139">
        <v>440</v>
      </c>
      <c r="D196" s="139">
        <v>278</v>
      </c>
      <c r="E196" s="139">
        <v>74</v>
      </c>
      <c r="F196" s="139">
        <v>38</v>
      </c>
      <c r="G196" s="140">
        <f t="shared" si="14"/>
        <v>0.16818181818181818</v>
      </c>
    </row>
    <row r="197" spans="1:7" s="6" customFormat="1">
      <c r="A197" s="138" t="s">
        <v>280</v>
      </c>
      <c r="B197" s="294" t="s">
        <v>430</v>
      </c>
      <c r="C197" s="139">
        <v>230</v>
      </c>
      <c r="D197" s="139">
        <v>157</v>
      </c>
      <c r="E197" s="139">
        <v>44</v>
      </c>
      <c r="F197" s="139">
        <v>29</v>
      </c>
      <c r="G197" s="140">
        <f t="shared" si="14"/>
        <v>0.19130434782608696</v>
      </c>
    </row>
    <row r="198" spans="1:7" s="6" customFormat="1">
      <c r="A198" s="138" t="s">
        <v>282</v>
      </c>
      <c r="B198" s="294" t="s">
        <v>430</v>
      </c>
      <c r="C198" s="139">
        <v>318</v>
      </c>
      <c r="D198" s="139">
        <v>198</v>
      </c>
      <c r="E198" s="139">
        <v>54</v>
      </c>
      <c r="F198" s="139">
        <v>25</v>
      </c>
      <c r="G198" s="140">
        <f t="shared" si="14"/>
        <v>0.16981132075471697</v>
      </c>
    </row>
    <row r="199" spans="1:7" s="6" customFormat="1">
      <c r="A199" s="138" t="s">
        <v>280</v>
      </c>
      <c r="B199" s="294" t="s">
        <v>431</v>
      </c>
      <c r="C199" s="139">
        <v>264</v>
      </c>
      <c r="D199" s="139">
        <v>149</v>
      </c>
      <c r="E199" s="139">
        <v>49</v>
      </c>
      <c r="F199" s="139">
        <v>32</v>
      </c>
      <c r="G199" s="140">
        <f t="shared" si="14"/>
        <v>0.18560606060606061</v>
      </c>
    </row>
    <row r="200" spans="1:7" s="6" customFormat="1">
      <c r="A200" s="138" t="s">
        <v>282</v>
      </c>
      <c r="B200" s="294" t="s">
        <v>431</v>
      </c>
      <c r="C200" s="139">
        <v>279</v>
      </c>
      <c r="D200" s="139">
        <v>163</v>
      </c>
      <c r="E200" s="139">
        <v>60</v>
      </c>
      <c r="F200" s="139">
        <v>28</v>
      </c>
      <c r="G200" s="140">
        <f t="shared" si="14"/>
        <v>0.21505376344086022</v>
      </c>
    </row>
    <row r="201" spans="1:7" s="6" customFormat="1">
      <c r="A201" s="138" t="s">
        <v>282</v>
      </c>
      <c r="B201" s="138" t="s">
        <v>432</v>
      </c>
      <c r="C201" s="139">
        <v>330</v>
      </c>
      <c r="D201" s="139">
        <v>219</v>
      </c>
      <c r="E201" s="139">
        <v>69</v>
      </c>
      <c r="F201" s="139">
        <v>41</v>
      </c>
      <c r="G201" s="140">
        <f t="shared" si="14"/>
        <v>0.20909090909090908</v>
      </c>
    </row>
    <row r="202" spans="1:7" s="6" customFormat="1" ht="15.75" thickBot="1">
      <c r="A202" s="141" t="s">
        <v>282</v>
      </c>
      <c r="B202" s="141" t="s">
        <v>395</v>
      </c>
      <c r="C202" s="142">
        <v>321</v>
      </c>
      <c r="D202" s="142">
        <v>205</v>
      </c>
      <c r="E202" s="142">
        <v>66</v>
      </c>
      <c r="F202" s="142">
        <v>35</v>
      </c>
      <c r="G202" s="143">
        <f t="shared" si="14"/>
        <v>0.20560747663551401</v>
      </c>
    </row>
    <row r="203" spans="1:7" s="6" customFormat="1">
      <c r="A203" s="150" t="s">
        <v>433</v>
      </c>
      <c r="B203" s="150"/>
      <c r="C203" s="136">
        <f>C5+C6+C17+C18+C27+C28+C38+C39+C58+C68+C81+C89+C97+C111+C123+C130+C140+C149+C156+C164+C178+C186+C192</f>
        <v>95216</v>
      </c>
      <c r="D203" s="136">
        <f>D5+D6+D17+D18+D27+D28+D38+D39+D58+D68+D81+D89+D97+D111+D123+D130+D140+D149+D156+D164+D178+D186+D192</f>
        <v>55545</v>
      </c>
      <c r="E203" s="136">
        <f>E5+E6+E17+E18+E27+E28+E38+E39+E58+E68+E81+E89+E97+E111+E123+E130+E140+E149+E156+E164+E178+E186+E192</f>
        <v>14337</v>
      </c>
      <c r="F203" s="136">
        <f>F5+F6+F17+F18+F27+F28+F38+F39+F58+F68+F81+F89+F97+F111+F123+F130+F140+F149+F156+F164+F178+F186+F192</f>
        <v>7959</v>
      </c>
      <c r="G203" s="137">
        <f>IF(C203=0,0,E203/C203)</f>
        <v>0.15057343303646445</v>
      </c>
    </row>
  </sheetData>
  <mergeCells count="41"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  <mergeCell ref="B7:B8"/>
    <mergeCell ref="A1:G1"/>
    <mergeCell ref="A3:B4"/>
    <mergeCell ref="C3:D3"/>
    <mergeCell ref="E3:F3"/>
    <mergeCell ref="G3:G4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workbookViewId="0">
      <selection sqref="A1:G1"/>
    </sheetView>
  </sheetViews>
  <sheetFormatPr defaultRowHeight="12.75"/>
  <cols>
    <col min="1" max="1" width="15.625" style="221" customWidth="1"/>
    <col min="2" max="7" width="15.5" style="221" customWidth="1"/>
    <col min="8" max="8" width="9" style="221"/>
    <col min="9" max="10" width="11.125" style="221" hidden="1" customWidth="1"/>
    <col min="11" max="11" width="0" style="221" hidden="1" customWidth="1"/>
    <col min="12" max="16384" width="9" style="221"/>
  </cols>
  <sheetData>
    <row r="1" spans="1:10" ht="34.5" customHeight="1">
      <c r="A1" s="305" t="s">
        <v>548</v>
      </c>
      <c r="B1" s="305"/>
      <c r="C1" s="305"/>
      <c r="D1" s="305"/>
      <c r="E1" s="305"/>
      <c r="F1" s="305"/>
      <c r="G1" s="305"/>
      <c r="H1" s="219"/>
      <c r="I1" s="220"/>
    </row>
    <row r="2" spans="1:10">
      <c r="A2" s="310"/>
      <c r="B2" s="310"/>
      <c r="C2" s="310"/>
      <c r="D2" s="310"/>
      <c r="E2" s="310"/>
      <c r="F2" s="310"/>
      <c r="G2" s="310"/>
    </row>
    <row r="3" spans="1:10" ht="43.5" customHeight="1">
      <c r="A3" s="306" t="s">
        <v>476</v>
      </c>
      <c r="B3" s="307" t="s">
        <v>477</v>
      </c>
      <c r="C3" s="307"/>
      <c r="D3" s="308" t="s">
        <v>478</v>
      </c>
      <c r="E3" s="309"/>
      <c r="F3" s="307" t="s">
        <v>479</v>
      </c>
      <c r="G3" s="307"/>
      <c r="I3" s="304" t="s">
        <v>480</v>
      </c>
      <c r="J3" s="304"/>
    </row>
    <row r="4" spans="1:10" ht="95.25" customHeight="1">
      <c r="A4" s="306"/>
      <c r="B4" s="222" t="s">
        <v>481</v>
      </c>
      <c r="C4" s="222" t="s">
        <v>482</v>
      </c>
      <c r="D4" s="222" t="s">
        <v>481</v>
      </c>
      <c r="E4" s="222" t="s">
        <v>482</v>
      </c>
      <c r="F4" s="222" t="s">
        <v>481</v>
      </c>
      <c r="G4" s="222" t="s">
        <v>482</v>
      </c>
      <c r="I4" s="221" t="s">
        <v>483</v>
      </c>
      <c r="J4" s="221" t="s">
        <v>484</v>
      </c>
    </row>
    <row r="5" spans="1:10" ht="21" customHeight="1">
      <c r="A5" s="223" t="s">
        <v>4</v>
      </c>
      <c r="B5" s="224">
        <f>[24]XI!B5</f>
        <v>36</v>
      </c>
      <c r="C5" s="224">
        <f>[24]XI!C5</f>
        <v>45</v>
      </c>
      <c r="D5" s="224">
        <f>[24]XI!D5</f>
        <v>368</v>
      </c>
      <c r="E5" s="224">
        <f>[24]XI!E5</f>
        <v>382</v>
      </c>
      <c r="F5" s="224">
        <f>[24]XI!F5</f>
        <v>365</v>
      </c>
      <c r="G5" s="224">
        <f>[24]XI!G5</f>
        <v>370</v>
      </c>
      <c r="I5" s="221" t="b">
        <f>F5=B5+[24]I!D5</f>
        <v>0</v>
      </c>
      <c r="J5" s="221" t="b">
        <f>G5=C5+[24]I!E5</f>
        <v>0</v>
      </c>
    </row>
    <row r="6" spans="1:10" ht="21" customHeight="1">
      <c r="A6" s="223" t="s">
        <v>485</v>
      </c>
      <c r="B6" s="224">
        <f>[24]XI!B6</f>
        <v>10</v>
      </c>
      <c r="C6" s="224">
        <v>14</v>
      </c>
      <c r="D6" s="224">
        <v>125</v>
      </c>
      <c r="E6" s="224">
        <v>173</v>
      </c>
      <c r="F6" s="224">
        <v>129</v>
      </c>
      <c r="G6" s="224">
        <v>177</v>
      </c>
      <c r="I6" s="221" t="b">
        <v>0</v>
      </c>
      <c r="J6" s="221" t="b">
        <v>0</v>
      </c>
    </row>
    <row r="7" spans="1:10" ht="21" customHeight="1">
      <c r="A7" s="223" t="s">
        <v>8</v>
      </c>
      <c r="B7" s="224">
        <f>[24]XI!B7</f>
        <v>38</v>
      </c>
      <c r="C7" s="224">
        <v>47</v>
      </c>
      <c r="D7" s="224">
        <v>158</v>
      </c>
      <c r="E7" s="224">
        <v>232</v>
      </c>
      <c r="F7" s="224">
        <v>131</v>
      </c>
      <c r="G7" s="224">
        <v>206</v>
      </c>
      <c r="I7" s="221" t="b">
        <v>0</v>
      </c>
      <c r="J7" s="221" t="b">
        <v>0</v>
      </c>
    </row>
    <row r="8" spans="1:10" ht="21" customHeight="1">
      <c r="A8" s="223" t="s">
        <v>486</v>
      </c>
      <c r="B8" s="224">
        <f>[24]XI!B8</f>
        <v>18</v>
      </c>
      <c r="C8" s="224">
        <v>23</v>
      </c>
      <c r="D8" s="224">
        <v>82</v>
      </c>
      <c r="E8" s="224">
        <v>109</v>
      </c>
      <c r="F8" s="224">
        <v>69</v>
      </c>
      <c r="G8" s="224">
        <v>97</v>
      </c>
      <c r="I8" s="221" t="b">
        <v>0</v>
      </c>
      <c r="J8" s="221" t="b">
        <v>0</v>
      </c>
    </row>
    <row r="9" spans="1:10" ht="21" customHeight="1">
      <c r="A9" s="223" t="s">
        <v>487</v>
      </c>
      <c r="B9" s="224">
        <f>[24]XI!B9</f>
        <v>0</v>
      </c>
      <c r="C9" s="224">
        <v>2</v>
      </c>
      <c r="D9" s="224">
        <v>171</v>
      </c>
      <c r="E9" s="224">
        <v>184</v>
      </c>
      <c r="F9" s="224">
        <v>171</v>
      </c>
      <c r="G9" s="224">
        <v>184</v>
      </c>
      <c r="I9" s="221" t="b">
        <v>0</v>
      </c>
      <c r="J9" s="221" t="b">
        <v>0</v>
      </c>
    </row>
    <row r="10" spans="1:10" ht="21" customHeight="1">
      <c r="A10" s="223" t="s">
        <v>488</v>
      </c>
      <c r="B10" s="224">
        <f>[24]XI!B10</f>
        <v>7</v>
      </c>
      <c r="C10" s="224">
        <v>15</v>
      </c>
      <c r="D10" s="224">
        <v>228</v>
      </c>
      <c r="E10" s="224">
        <v>248</v>
      </c>
      <c r="F10" s="224">
        <v>225</v>
      </c>
      <c r="G10" s="224">
        <v>240</v>
      </c>
      <c r="I10" s="221" t="b">
        <v>0</v>
      </c>
      <c r="J10" s="221" t="b">
        <v>0</v>
      </c>
    </row>
    <row r="11" spans="1:10" ht="21" customHeight="1">
      <c r="A11" s="223" t="s">
        <v>11</v>
      </c>
      <c r="B11" s="224">
        <f>[24]XI!B11</f>
        <v>8</v>
      </c>
      <c r="C11" s="224">
        <v>22</v>
      </c>
      <c r="D11" s="224">
        <v>189</v>
      </c>
      <c r="E11" s="224">
        <v>226</v>
      </c>
      <c r="F11" s="224">
        <v>189</v>
      </c>
      <c r="G11" s="224">
        <v>226</v>
      </c>
      <c r="I11" s="221" t="b">
        <v>0</v>
      </c>
      <c r="J11" s="221" t="b">
        <v>0</v>
      </c>
    </row>
    <row r="12" spans="1:10" ht="21" customHeight="1">
      <c r="A12" s="223" t="s">
        <v>489</v>
      </c>
      <c r="B12" s="224">
        <f>[24]XI!B12</f>
        <v>4</v>
      </c>
      <c r="C12" s="224">
        <v>16</v>
      </c>
      <c r="D12" s="224">
        <v>106</v>
      </c>
      <c r="E12" s="224">
        <v>183</v>
      </c>
      <c r="F12" s="224">
        <v>106</v>
      </c>
      <c r="G12" s="224">
        <v>183</v>
      </c>
      <c r="I12" s="221" t="b">
        <v>0</v>
      </c>
      <c r="J12" s="221" t="b">
        <v>0</v>
      </c>
    </row>
    <row r="13" spans="1:10" ht="21" customHeight="1">
      <c r="A13" s="223" t="s">
        <v>490</v>
      </c>
      <c r="B13" s="224">
        <f>[24]XI!B13</f>
        <v>3</v>
      </c>
      <c r="C13" s="224">
        <v>8</v>
      </c>
      <c r="D13" s="224">
        <v>85</v>
      </c>
      <c r="E13" s="224">
        <v>91</v>
      </c>
      <c r="F13" s="224">
        <v>85</v>
      </c>
      <c r="G13" s="224">
        <v>83</v>
      </c>
      <c r="I13" s="221" t="b">
        <v>0</v>
      </c>
      <c r="J13" s="221" t="b">
        <v>0</v>
      </c>
    </row>
    <row r="14" spans="1:10" ht="21" customHeight="1">
      <c r="A14" s="223" t="s">
        <v>491</v>
      </c>
      <c r="B14" s="224">
        <f>[24]XI!B14</f>
        <v>0</v>
      </c>
      <c r="C14" s="224">
        <v>2</v>
      </c>
      <c r="D14" s="224">
        <v>148</v>
      </c>
      <c r="E14" s="224">
        <v>185</v>
      </c>
      <c r="F14" s="224">
        <v>139</v>
      </c>
      <c r="G14" s="224">
        <v>160</v>
      </c>
      <c r="I14" s="221" t="b">
        <v>0</v>
      </c>
      <c r="J14" s="221" t="b">
        <v>0</v>
      </c>
    </row>
    <row r="15" spans="1:10" ht="21" customHeight="1">
      <c r="A15" s="223" t="s">
        <v>492</v>
      </c>
      <c r="B15" s="224">
        <f>[24]XI!B15</f>
        <v>7</v>
      </c>
      <c r="C15" s="224">
        <v>8</v>
      </c>
      <c r="D15" s="224">
        <v>98</v>
      </c>
      <c r="E15" s="224">
        <v>133</v>
      </c>
      <c r="F15" s="224">
        <v>86</v>
      </c>
      <c r="G15" s="224">
        <v>131</v>
      </c>
      <c r="I15" s="221" t="b">
        <v>0</v>
      </c>
      <c r="J15" s="221" t="b">
        <v>0</v>
      </c>
    </row>
    <row r="16" spans="1:10" ht="21" customHeight="1">
      <c r="A16" s="223" t="s">
        <v>493</v>
      </c>
      <c r="B16" s="224">
        <f>[24]XI!B16</f>
        <v>5</v>
      </c>
      <c r="C16" s="224">
        <v>4</v>
      </c>
      <c r="D16" s="224">
        <v>131</v>
      </c>
      <c r="E16" s="224">
        <v>147</v>
      </c>
      <c r="F16" s="224">
        <v>97</v>
      </c>
      <c r="G16" s="224">
        <v>128</v>
      </c>
      <c r="I16" s="221" t="b">
        <v>0</v>
      </c>
      <c r="J16" s="221" t="b">
        <v>0</v>
      </c>
    </row>
    <row r="17" spans="1:11" ht="21" customHeight="1">
      <c r="A17" s="223" t="s">
        <v>494</v>
      </c>
      <c r="B17" s="224">
        <f>[24]XI!B17</f>
        <v>0</v>
      </c>
      <c r="C17" s="224">
        <v>15</v>
      </c>
      <c r="D17" s="224">
        <v>287</v>
      </c>
      <c r="E17" s="224">
        <v>402</v>
      </c>
      <c r="F17" s="224">
        <v>248</v>
      </c>
      <c r="G17" s="224">
        <v>364</v>
      </c>
      <c r="I17" s="221" t="b">
        <v>0</v>
      </c>
      <c r="J17" s="221" t="b">
        <v>0</v>
      </c>
    </row>
    <row r="18" spans="1:11" ht="21" customHeight="1">
      <c r="A18" s="223" t="s">
        <v>495</v>
      </c>
      <c r="B18" s="224">
        <f>[24]XI!B18</f>
        <v>2</v>
      </c>
      <c r="C18" s="224">
        <v>9</v>
      </c>
      <c r="D18" s="224">
        <v>175</v>
      </c>
      <c r="E18" s="224">
        <v>276</v>
      </c>
      <c r="F18" s="224">
        <v>174</v>
      </c>
      <c r="G18" s="224">
        <v>276</v>
      </c>
      <c r="I18" s="221" t="b">
        <v>0</v>
      </c>
      <c r="J18" s="221" t="b">
        <v>0</v>
      </c>
    </row>
    <row r="19" spans="1:11" ht="21" customHeight="1">
      <c r="A19" s="223" t="s">
        <v>496</v>
      </c>
      <c r="B19" s="224">
        <f>[24]XI!B19</f>
        <v>12</v>
      </c>
      <c r="C19" s="224">
        <v>14</v>
      </c>
      <c r="D19" s="224">
        <v>163</v>
      </c>
      <c r="E19" s="224">
        <v>178</v>
      </c>
      <c r="F19" s="224">
        <v>130</v>
      </c>
      <c r="G19" s="224">
        <v>169</v>
      </c>
      <c r="I19" s="221" t="b">
        <v>0</v>
      </c>
      <c r="J19" s="221" t="b">
        <v>0</v>
      </c>
    </row>
    <row r="20" spans="1:11" ht="21" customHeight="1">
      <c r="A20" s="223" t="s">
        <v>497</v>
      </c>
      <c r="B20" s="224">
        <f>[24]XI!B20</f>
        <v>25</v>
      </c>
      <c r="C20" s="224">
        <v>26</v>
      </c>
      <c r="D20" s="224">
        <v>210</v>
      </c>
      <c r="E20" s="224">
        <v>231</v>
      </c>
      <c r="F20" s="224">
        <v>162</v>
      </c>
      <c r="G20" s="224">
        <v>230</v>
      </c>
      <c r="I20" s="221" t="b">
        <v>0</v>
      </c>
      <c r="J20" s="221" t="b">
        <v>0</v>
      </c>
    </row>
    <row r="21" spans="1:11" ht="21" customHeight="1">
      <c r="A21" s="223" t="s">
        <v>498</v>
      </c>
      <c r="B21" s="224">
        <f>[24]XI!B21</f>
        <v>6</v>
      </c>
      <c r="C21" s="224">
        <v>8</v>
      </c>
      <c r="D21" s="224">
        <v>114</v>
      </c>
      <c r="E21" s="224">
        <v>149</v>
      </c>
      <c r="F21" s="224">
        <v>114</v>
      </c>
      <c r="G21" s="224">
        <v>157</v>
      </c>
      <c r="I21" s="221" t="b">
        <v>0</v>
      </c>
      <c r="J21" s="221" t="b">
        <v>0</v>
      </c>
    </row>
    <row r="22" spans="1:11" ht="21" customHeight="1">
      <c r="A22" s="223" t="s">
        <v>499</v>
      </c>
      <c r="B22" s="224">
        <f>[24]XI!B22</f>
        <v>0</v>
      </c>
      <c r="C22" s="224">
        <v>2</v>
      </c>
      <c r="D22" s="224">
        <v>68</v>
      </c>
      <c r="E22" s="224">
        <v>135</v>
      </c>
      <c r="F22" s="224">
        <v>59</v>
      </c>
      <c r="G22" s="224">
        <v>110</v>
      </c>
      <c r="I22" s="221" t="b">
        <v>0</v>
      </c>
      <c r="J22" s="225" t="b">
        <v>0</v>
      </c>
      <c r="K22" s="221" t="s">
        <v>500</v>
      </c>
    </row>
    <row r="23" spans="1:11" ht="21" customHeight="1">
      <c r="A23" s="223" t="s">
        <v>501</v>
      </c>
      <c r="B23" s="224">
        <f>[24]XI!B23</f>
        <v>1</v>
      </c>
      <c r="C23" s="224">
        <v>1</v>
      </c>
      <c r="D23" s="224">
        <v>96</v>
      </c>
      <c r="E23" s="224">
        <v>115</v>
      </c>
      <c r="F23" s="224">
        <v>68</v>
      </c>
      <c r="G23" s="224">
        <v>114</v>
      </c>
      <c r="I23" s="221" t="b">
        <v>0</v>
      </c>
      <c r="J23" s="221" t="b">
        <v>0</v>
      </c>
    </row>
    <row r="24" spans="1:11" ht="21" customHeight="1">
      <c r="A24" s="223" t="s">
        <v>502</v>
      </c>
      <c r="B24" s="224">
        <f>[24]XI!B24</f>
        <v>0</v>
      </c>
      <c r="C24" s="224">
        <v>2</v>
      </c>
      <c r="D24" s="224">
        <v>93</v>
      </c>
      <c r="E24" s="224">
        <v>143</v>
      </c>
      <c r="F24" s="224">
        <v>91</v>
      </c>
      <c r="G24" s="224">
        <v>114</v>
      </c>
      <c r="I24" s="221" t="b">
        <v>0</v>
      </c>
      <c r="J24" s="221" t="b">
        <v>0</v>
      </c>
    </row>
    <row r="25" spans="1:11" ht="21" customHeight="1">
      <c r="A25" s="223" t="s">
        <v>503</v>
      </c>
      <c r="B25" s="224">
        <f>[24]XI!B25</f>
        <v>0</v>
      </c>
      <c r="C25" s="224">
        <v>1</v>
      </c>
      <c r="D25" s="224">
        <v>97</v>
      </c>
      <c r="E25" s="224">
        <v>143</v>
      </c>
      <c r="F25" s="224">
        <v>97</v>
      </c>
      <c r="G25" s="224">
        <v>128</v>
      </c>
      <c r="I25" s="221" t="b">
        <v>0</v>
      </c>
      <c r="J25" s="221" t="b">
        <v>0</v>
      </c>
    </row>
    <row r="26" spans="1:11" ht="21" customHeight="1">
      <c r="A26" s="223" t="s">
        <v>504</v>
      </c>
      <c r="B26" s="224">
        <f>[24]XI!B26</f>
        <v>0</v>
      </c>
      <c r="C26" s="224">
        <v>2</v>
      </c>
      <c r="D26" s="224">
        <v>78</v>
      </c>
      <c r="E26" s="224">
        <v>112</v>
      </c>
      <c r="F26" s="224">
        <v>64</v>
      </c>
      <c r="G26" s="224">
        <v>92</v>
      </c>
      <c r="I26" s="221" t="b">
        <v>0</v>
      </c>
      <c r="J26" s="221" t="b">
        <v>0</v>
      </c>
    </row>
    <row r="27" spans="1:11" ht="21" customHeight="1">
      <c r="A27" s="223" t="s">
        <v>505</v>
      </c>
      <c r="B27" s="224">
        <f>[24]XI!B27</f>
        <v>17</v>
      </c>
      <c r="C27" s="224">
        <v>18</v>
      </c>
      <c r="D27" s="224">
        <v>127</v>
      </c>
      <c r="E27" s="224">
        <v>158</v>
      </c>
      <c r="F27" s="224">
        <v>106</v>
      </c>
      <c r="G27" s="224">
        <v>183</v>
      </c>
      <c r="I27" s="221" t="b">
        <v>0</v>
      </c>
      <c r="J27" s="221" t="b">
        <v>0</v>
      </c>
    </row>
    <row r="28" spans="1:11" ht="21" customHeight="1">
      <c r="A28" s="226" t="s">
        <v>32</v>
      </c>
      <c r="B28" s="227">
        <f t="shared" ref="B28" si="0">SUM(B5:B27)</f>
        <v>199</v>
      </c>
      <c r="C28" s="227">
        <v>304</v>
      </c>
      <c r="D28" s="227">
        <v>3397</v>
      </c>
      <c r="E28" s="227">
        <v>4335</v>
      </c>
      <c r="F28" s="227">
        <v>3105</v>
      </c>
      <c r="G28" s="227">
        <v>4122</v>
      </c>
      <c r="I28" s="221" t="b">
        <v>0</v>
      </c>
      <c r="J28" s="221" t="b">
        <v>0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sqref="A1:M1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11" t="s">
        <v>472</v>
      </c>
      <c r="O1" s="24"/>
      <c r="P1" s="24"/>
      <c r="Q1" s="262" t="str">
        <f>A1</f>
        <v>TABELA 4. ZGŁOSZENIA ZWOLNIEŃ I ZWOLNIENIA GRUPOWE, ZWOLNIENIA MONITOROWANE; BEZROBOTNI ZWOLNIENI Z PRZYCZYN ZAKŁADU PRACY W LISTOPADZIE</v>
      </c>
      <c r="R1" s="262"/>
      <c r="S1" s="262"/>
      <c r="T1" s="262"/>
      <c r="U1" s="262"/>
      <c r="V1" s="262"/>
      <c r="W1" s="262"/>
      <c r="X1" s="262"/>
      <c r="Y1" s="262"/>
      <c r="Z1" s="262"/>
      <c r="AA1" s="262"/>
      <c r="AB1" s="262"/>
      <c r="AC1" s="262"/>
      <c r="AD1" s="36" t="s">
        <v>475</v>
      </c>
      <c r="AE1" s="24"/>
      <c r="AF1" s="24"/>
      <c r="AG1" s="24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63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63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64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64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65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65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115" t="s">
        <v>12</v>
      </c>
      <c r="B6" s="38" t="s">
        <v>72</v>
      </c>
      <c r="C6" s="10">
        <v>6</v>
      </c>
      <c r="D6" s="8">
        <v>1</v>
      </c>
      <c r="E6" s="11">
        <v>5</v>
      </c>
      <c r="F6" s="9">
        <v>5</v>
      </c>
      <c r="G6" s="8">
        <v>0</v>
      </c>
      <c r="H6" s="8">
        <v>5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1</v>
      </c>
      <c r="O6" s="8">
        <v>0</v>
      </c>
      <c r="P6" s="8">
        <v>1</v>
      </c>
      <c r="Q6" s="115" t="s">
        <v>12</v>
      </c>
      <c r="R6" s="38" t="s">
        <v>72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6"/>
      <c r="B7" s="19" t="s">
        <v>73</v>
      </c>
      <c r="C7" s="10">
        <v>463</v>
      </c>
      <c r="D7" s="8">
        <v>1</v>
      </c>
      <c r="E7" s="11">
        <v>462</v>
      </c>
      <c r="F7" s="9">
        <v>390</v>
      </c>
      <c r="G7" s="8">
        <v>0</v>
      </c>
      <c r="H7" s="8">
        <v>390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73</v>
      </c>
      <c r="O7" s="8">
        <v>0</v>
      </c>
      <c r="P7" s="8">
        <v>73</v>
      </c>
      <c r="Q7" s="116"/>
      <c r="R7" s="18" t="s">
        <v>73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6"/>
      <c r="B8" s="18" t="s">
        <v>74</v>
      </c>
      <c r="C8" s="10">
        <v>29</v>
      </c>
      <c r="D8" s="8">
        <v>23</v>
      </c>
      <c r="E8" s="27">
        <v>6</v>
      </c>
      <c r="F8" s="9">
        <v>15</v>
      </c>
      <c r="G8" s="8">
        <v>0</v>
      </c>
      <c r="H8" s="8">
        <v>15</v>
      </c>
      <c r="I8" s="8">
        <v>1</v>
      </c>
      <c r="J8" s="8">
        <v>0</v>
      </c>
      <c r="K8" s="8">
        <v>1</v>
      </c>
      <c r="L8" s="8">
        <v>1</v>
      </c>
      <c r="M8" s="8">
        <v>0</v>
      </c>
      <c r="N8" s="8">
        <v>4</v>
      </c>
      <c r="O8" s="8">
        <v>0</v>
      </c>
      <c r="P8" s="8">
        <v>4</v>
      </c>
      <c r="Q8" s="116"/>
      <c r="R8" s="18" t="s">
        <v>74</v>
      </c>
      <c r="S8" s="8">
        <v>2</v>
      </c>
      <c r="T8" s="8">
        <v>2</v>
      </c>
      <c r="U8" s="8">
        <v>0</v>
      </c>
      <c r="V8" s="8">
        <v>0</v>
      </c>
      <c r="W8" s="8">
        <v>2</v>
      </c>
      <c r="X8" s="8">
        <v>0</v>
      </c>
      <c r="Y8" s="8">
        <v>0</v>
      </c>
      <c r="Z8" s="8">
        <v>1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57" customFormat="1" ht="30" customHeight="1">
      <c r="A9" s="159"/>
      <c r="B9" s="155" t="s">
        <v>73</v>
      </c>
      <c r="C9" s="10">
        <v>1059</v>
      </c>
      <c r="D9" s="8">
        <v>596</v>
      </c>
      <c r="E9" s="27">
        <v>463</v>
      </c>
      <c r="F9" s="9">
        <v>746</v>
      </c>
      <c r="G9" s="8">
        <v>0</v>
      </c>
      <c r="H9" s="8">
        <v>746</v>
      </c>
      <c r="I9" s="8">
        <v>1</v>
      </c>
      <c r="J9" s="8">
        <v>0</v>
      </c>
      <c r="K9" s="8">
        <v>1</v>
      </c>
      <c r="L9" s="8">
        <v>34</v>
      </c>
      <c r="M9" s="8">
        <v>0</v>
      </c>
      <c r="N9" s="8">
        <v>123</v>
      </c>
      <c r="O9" s="8">
        <v>0</v>
      </c>
      <c r="P9" s="8">
        <v>123</v>
      </c>
      <c r="Q9" s="159"/>
      <c r="R9" s="156" t="s">
        <v>73</v>
      </c>
      <c r="S9" s="8">
        <v>2</v>
      </c>
      <c r="T9" s="8">
        <v>15</v>
      </c>
      <c r="U9" s="8">
        <v>0</v>
      </c>
      <c r="V9" s="8">
        <v>0</v>
      </c>
      <c r="W9" s="8">
        <v>133</v>
      </c>
      <c r="X9" s="8">
        <v>0</v>
      </c>
      <c r="Y9" s="8">
        <v>0</v>
      </c>
      <c r="Z9" s="8">
        <v>4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1</v>
      </c>
    </row>
    <row r="10" spans="1:33" s="157" customFormat="1" ht="30" customHeight="1">
      <c r="A10" s="159" t="s">
        <v>188</v>
      </c>
      <c r="B10" s="156" t="s">
        <v>264</v>
      </c>
      <c r="C10" s="10">
        <v>12</v>
      </c>
      <c r="D10" s="8">
        <v>6</v>
      </c>
      <c r="E10" s="27">
        <v>6</v>
      </c>
      <c r="F10" s="9">
        <v>7</v>
      </c>
      <c r="G10" s="8">
        <v>0</v>
      </c>
      <c r="H10" s="8">
        <v>7</v>
      </c>
      <c r="I10" s="8">
        <v>0</v>
      </c>
      <c r="J10" s="8">
        <v>0</v>
      </c>
      <c r="K10" s="8">
        <v>0</v>
      </c>
      <c r="L10" s="8">
        <v>1</v>
      </c>
      <c r="M10" s="8">
        <v>0</v>
      </c>
      <c r="N10" s="8">
        <v>3</v>
      </c>
      <c r="O10" s="8">
        <v>0</v>
      </c>
      <c r="P10" s="8">
        <v>3</v>
      </c>
      <c r="Q10" s="159" t="s">
        <v>188</v>
      </c>
      <c r="R10" s="156" t="s">
        <v>264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7" customFormat="1" ht="30" customHeight="1">
      <c r="A11" s="160"/>
      <c r="B11" s="155" t="s">
        <v>73</v>
      </c>
      <c r="C11" s="10">
        <v>571</v>
      </c>
      <c r="D11" s="8">
        <v>150</v>
      </c>
      <c r="E11" s="27">
        <v>421</v>
      </c>
      <c r="F11" s="9">
        <v>394</v>
      </c>
      <c r="G11" s="8">
        <v>0</v>
      </c>
      <c r="H11" s="8">
        <v>394</v>
      </c>
      <c r="I11" s="8">
        <v>0</v>
      </c>
      <c r="J11" s="8">
        <v>0</v>
      </c>
      <c r="K11" s="8">
        <v>0</v>
      </c>
      <c r="L11" s="8">
        <v>19</v>
      </c>
      <c r="M11" s="8">
        <v>0</v>
      </c>
      <c r="N11" s="8">
        <v>81</v>
      </c>
      <c r="O11" s="8">
        <v>0</v>
      </c>
      <c r="P11" s="8">
        <v>81</v>
      </c>
      <c r="Q11" s="160"/>
      <c r="R11" s="156" t="s">
        <v>73</v>
      </c>
      <c r="S11" s="8">
        <v>0</v>
      </c>
      <c r="T11" s="8">
        <v>0</v>
      </c>
      <c r="U11" s="8">
        <v>0</v>
      </c>
      <c r="V11" s="8">
        <v>0</v>
      </c>
      <c r="W11" s="8">
        <v>77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7" customFormat="1" ht="30" customHeight="1">
      <c r="A12" s="259" t="s">
        <v>17</v>
      </c>
      <c r="B12" s="156" t="s">
        <v>75</v>
      </c>
      <c r="C12" s="158">
        <v>3</v>
      </c>
      <c r="D12" s="8">
        <v>3</v>
      </c>
      <c r="E12" s="27">
        <v>0</v>
      </c>
      <c r="F12" s="9">
        <v>3</v>
      </c>
      <c r="G12" s="8">
        <v>0</v>
      </c>
      <c r="H12" s="8">
        <v>3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59" t="s">
        <v>17</v>
      </c>
      <c r="R12" s="156" t="s">
        <v>75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60"/>
      <c r="B13" s="19" t="s">
        <v>73</v>
      </c>
      <c r="C13" s="10">
        <v>42</v>
      </c>
      <c r="D13" s="8">
        <v>11</v>
      </c>
      <c r="E13" s="11">
        <v>31</v>
      </c>
      <c r="F13" s="9">
        <v>42</v>
      </c>
      <c r="G13" s="8">
        <v>0</v>
      </c>
      <c r="H13" s="8">
        <v>42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0"/>
      <c r="R13" s="18" t="s">
        <v>73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0"/>
      <c r="B14" s="18" t="s">
        <v>76</v>
      </c>
      <c r="C14" s="10">
        <v>32</v>
      </c>
      <c r="D14" s="8">
        <v>29</v>
      </c>
      <c r="E14" s="11">
        <v>3</v>
      </c>
      <c r="F14" s="9">
        <v>18</v>
      </c>
      <c r="G14" s="8">
        <v>0</v>
      </c>
      <c r="H14" s="8">
        <v>18</v>
      </c>
      <c r="I14" s="8">
        <v>1</v>
      </c>
      <c r="J14" s="8">
        <v>0</v>
      </c>
      <c r="K14" s="8">
        <v>1</v>
      </c>
      <c r="L14" s="8">
        <v>1</v>
      </c>
      <c r="M14" s="8">
        <v>0</v>
      </c>
      <c r="N14" s="8">
        <v>6</v>
      </c>
      <c r="O14" s="8">
        <v>0</v>
      </c>
      <c r="P14" s="8">
        <v>6</v>
      </c>
      <c r="Q14" s="260"/>
      <c r="R14" s="18" t="s">
        <v>76</v>
      </c>
      <c r="S14" s="8">
        <v>2</v>
      </c>
      <c r="T14" s="8">
        <v>1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1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61"/>
      <c r="B15" s="19" t="s">
        <v>73</v>
      </c>
      <c r="C15" s="10">
        <v>450</v>
      </c>
      <c r="D15" s="8">
        <v>408</v>
      </c>
      <c r="E15" s="11">
        <v>42</v>
      </c>
      <c r="F15" s="9">
        <v>309</v>
      </c>
      <c r="G15" s="8">
        <v>0</v>
      </c>
      <c r="H15" s="8">
        <v>309</v>
      </c>
      <c r="I15" s="8">
        <v>1</v>
      </c>
      <c r="J15" s="8">
        <v>0</v>
      </c>
      <c r="K15" s="8">
        <v>1</v>
      </c>
      <c r="L15" s="8">
        <v>15</v>
      </c>
      <c r="M15" s="8">
        <v>0</v>
      </c>
      <c r="N15" s="8">
        <v>47</v>
      </c>
      <c r="O15" s="8">
        <v>0</v>
      </c>
      <c r="P15" s="8">
        <v>47</v>
      </c>
      <c r="Q15" s="261"/>
      <c r="R15" s="18" t="s">
        <v>73</v>
      </c>
      <c r="S15" s="8">
        <v>2</v>
      </c>
      <c r="T15" s="8">
        <v>15</v>
      </c>
      <c r="U15" s="8">
        <v>0</v>
      </c>
      <c r="V15" s="8">
        <v>0</v>
      </c>
      <c r="W15" s="8">
        <v>56</v>
      </c>
      <c r="X15" s="8">
        <v>0</v>
      </c>
      <c r="Y15" s="8">
        <v>0</v>
      </c>
      <c r="Z15" s="8">
        <v>4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</row>
    <row r="16" spans="1:33" s="6" customFormat="1" ht="30" customHeight="1">
      <c r="A16" s="259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59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0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0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0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0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1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1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59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59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0"/>
      <c r="B22" s="19" t="s">
        <v>58</v>
      </c>
      <c r="C22" s="10">
        <v>390</v>
      </c>
      <c r="D22" s="8">
        <v>400</v>
      </c>
      <c r="E22" s="11">
        <v>-10</v>
      </c>
      <c r="F22" s="9">
        <v>38</v>
      </c>
      <c r="G22" s="8">
        <v>24</v>
      </c>
      <c r="H22" s="8">
        <v>62</v>
      </c>
      <c r="I22" s="8">
        <v>10</v>
      </c>
      <c r="J22" s="8">
        <v>4</v>
      </c>
      <c r="K22" s="8">
        <v>14</v>
      </c>
      <c r="L22" s="8">
        <v>21</v>
      </c>
      <c r="M22" s="8">
        <v>60</v>
      </c>
      <c r="N22" s="8">
        <v>16</v>
      </c>
      <c r="O22" s="8">
        <v>11</v>
      </c>
      <c r="P22" s="8">
        <v>27</v>
      </c>
      <c r="Q22" s="260"/>
      <c r="R22" s="18" t="s">
        <v>58</v>
      </c>
      <c r="S22" s="8">
        <v>1</v>
      </c>
      <c r="T22" s="8">
        <v>7</v>
      </c>
      <c r="U22" s="8">
        <v>3</v>
      </c>
      <c r="V22" s="8">
        <v>10</v>
      </c>
      <c r="W22" s="8">
        <v>65</v>
      </c>
      <c r="X22" s="8">
        <v>17</v>
      </c>
      <c r="Y22" s="8">
        <v>9</v>
      </c>
      <c r="Z22" s="8">
        <v>27</v>
      </c>
      <c r="AA22" s="8">
        <v>0</v>
      </c>
      <c r="AB22" s="8">
        <v>1</v>
      </c>
      <c r="AC22" s="8">
        <v>9</v>
      </c>
      <c r="AD22" s="8">
        <v>15</v>
      </c>
      <c r="AE22" s="8">
        <v>27</v>
      </c>
      <c r="AF22" s="8">
        <v>5</v>
      </c>
      <c r="AG22" s="8">
        <v>10</v>
      </c>
    </row>
    <row r="23" spans="1:33" s="6" customFormat="1" ht="30" customHeight="1">
      <c r="A23" s="260"/>
      <c r="B23" s="18" t="s">
        <v>80</v>
      </c>
      <c r="C23" s="10">
        <v>198</v>
      </c>
      <c r="D23" s="8">
        <v>232</v>
      </c>
      <c r="E23" s="11">
        <v>-34</v>
      </c>
      <c r="F23" s="9">
        <v>26</v>
      </c>
      <c r="G23" s="8">
        <v>12</v>
      </c>
      <c r="H23" s="8">
        <v>38</v>
      </c>
      <c r="I23" s="8">
        <v>6</v>
      </c>
      <c r="J23" s="8">
        <v>3</v>
      </c>
      <c r="K23" s="8">
        <v>9</v>
      </c>
      <c r="L23" s="8">
        <v>15</v>
      </c>
      <c r="M23" s="8">
        <v>24</v>
      </c>
      <c r="N23" s="8">
        <v>13</v>
      </c>
      <c r="O23" s="8">
        <v>5</v>
      </c>
      <c r="P23" s="8">
        <v>18</v>
      </c>
      <c r="Q23" s="260"/>
      <c r="R23" s="18" t="s">
        <v>80</v>
      </c>
      <c r="S23" s="8">
        <v>0</v>
      </c>
      <c r="T23" s="8">
        <v>4</v>
      </c>
      <c r="U23" s="8">
        <v>2</v>
      </c>
      <c r="V23" s="8">
        <v>5</v>
      </c>
      <c r="W23" s="8">
        <v>31</v>
      </c>
      <c r="X23" s="8">
        <v>5</v>
      </c>
      <c r="Y23" s="8">
        <v>2</v>
      </c>
      <c r="Z23" s="8">
        <v>13</v>
      </c>
      <c r="AA23" s="8">
        <v>0</v>
      </c>
      <c r="AB23" s="8">
        <v>1</v>
      </c>
      <c r="AC23" s="8">
        <v>2</v>
      </c>
      <c r="AD23" s="8">
        <v>8</v>
      </c>
      <c r="AE23" s="8">
        <v>14</v>
      </c>
      <c r="AF23" s="8">
        <v>3</v>
      </c>
      <c r="AG23" s="8">
        <v>4</v>
      </c>
    </row>
    <row r="24" spans="1:33" s="6" customFormat="1" ht="30" customHeight="1">
      <c r="A24" s="260"/>
      <c r="B24" s="19" t="s">
        <v>59</v>
      </c>
      <c r="C24" s="10">
        <v>4749</v>
      </c>
      <c r="D24" s="8">
        <v>4359</v>
      </c>
      <c r="E24" s="11">
        <v>390</v>
      </c>
      <c r="F24" s="9">
        <v>684</v>
      </c>
      <c r="G24" s="8">
        <v>323</v>
      </c>
      <c r="H24" s="8">
        <v>1007</v>
      </c>
      <c r="I24" s="8">
        <v>140</v>
      </c>
      <c r="J24" s="8">
        <v>46</v>
      </c>
      <c r="K24" s="8">
        <v>186</v>
      </c>
      <c r="L24" s="8">
        <v>375</v>
      </c>
      <c r="M24" s="8">
        <v>634</v>
      </c>
      <c r="N24" s="8">
        <v>287</v>
      </c>
      <c r="O24" s="8">
        <v>173</v>
      </c>
      <c r="P24" s="177">
        <v>460</v>
      </c>
      <c r="Q24" s="260"/>
      <c r="R24" s="18" t="s">
        <v>59</v>
      </c>
      <c r="S24" s="8">
        <v>109</v>
      </c>
      <c r="T24" s="8">
        <v>113</v>
      </c>
      <c r="U24" s="8">
        <v>30</v>
      </c>
      <c r="V24" s="8">
        <v>82</v>
      </c>
      <c r="W24" s="8">
        <v>582</v>
      </c>
      <c r="X24" s="8">
        <v>124</v>
      </c>
      <c r="Y24" s="8">
        <v>142</v>
      </c>
      <c r="Z24" s="8">
        <v>270</v>
      </c>
      <c r="AA24" s="8">
        <v>3</v>
      </c>
      <c r="AB24" s="8">
        <v>43</v>
      </c>
      <c r="AC24" s="8">
        <v>98</v>
      </c>
      <c r="AD24" s="8">
        <v>164</v>
      </c>
      <c r="AE24" s="8">
        <v>138</v>
      </c>
      <c r="AF24" s="8">
        <v>51</v>
      </c>
      <c r="AG24" s="8">
        <v>138</v>
      </c>
    </row>
    <row r="25" spans="1:33" s="6" customFormat="1" ht="30" customHeight="1">
      <c r="A25" s="260"/>
      <c r="B25" s="18" t="s">
        <v>80</v>
      </c>
      <c r="C25" s="10">
        <v>2442</v>
      </c>
      <c r="D25" s="8">
        <v>2244</v>
      </c>
      <c r="E25" s="11">
        <v>198</v>
      </c>
      <c r="F25" s="9">
        <v>411</v>
      </c>
      <c r="G25" s="8">
        <v>166</v>
      </c>
      <c r="H25" s="8">
        <v>577</v>
      </c>
      <c r="I25" s="8">
        <v>72</v>
      </c>
      <c r="J25" s="8">
        <v>23</v>
      </c>
      <c r="K25" s="8">
        <v>95</v>
      </c>
      <c r="L25" s="8">
        <v>217</v>
      </c>
      <c r="M25" s="8">
        <v>307</v>
      </c>
      <c r="N25" s="8">
        <v>152</v>
      </c>
      <c r="O25" s="8">
        <v>66</v>
      </c>
      <c r="P25" s="8">
        <v>218</v>
      </c>
      <c r="Q25" s="260"/>
      <c r="R25" s="18" t="s">
        <v>80</v>
      </c>
      <c r="S25" s="8">
        <v>54</v>
      </c>
      <c r="T25" s="8">
        <v>61</v>
      </c>
      <c r="U25" s="8">
        <v>16</v>
      </c>
      <c r="V25" s="8">
        <v>50</v>
      </c>
      <c r="W25" s="8">
        <v>292</v>
      </c>
      <c r="X25" s="8">
        <v>51</v>
      </c>
      <c r="Y25" s="8">
        <v>71</v>
      </c>
      <c r="Z25" s="8">
        <v>116</v>
      </c>
      <c r="AA25" s="8">
        <v>1</v>
      </c>
      <c r="AB25" s="8">
        <v>20</v>
      </c>
      <c r="AC25" s="8">
        <v>46</v>
      </c>
      <c r="AD25" s="8">
        <v>89</v>
      </c>
      <c r="AE25" s="8">
        <v>65</v>
      </c>
      <c r="AF25" s="8">
        <v>27</v>
      </c>
      <c r="AG25" s="8">
        <v>69</v>
      </c>
    </row>
    <row r="26" spans="1:33" s="6" customFormat="1" ht="30" customHeight="1">
      <c r="A26" s="260"/>
      <c r="B26" s="19" t="s">
        <v>60</v>
      </c>
      <c r="C26" s="10">
        <v>245</v>
      </c>
      <c r="D26" s="8">
        <v>266</v>
      </c>
      <c r="E26" s="11">
        <v>-21</v>
      </c>
      <c r="F26" s="9">
        <v>35</v>
      </c>
      <c r="G26" s="8">
        <v>11</v>
      </c>
      <c r="H26" s="8">
        <v>46</v>
      </c>
      <c r="I26" s="8">
        <v>5</v>
      </c>
      <c r="J26" s="8">
        <v>2</v>
      </c>
      <c r="K26" s="8">
        <v>7</v>
      </c>
      <c r="L26" s="8">
        <v>14</v>
      </c>
      <c r="M26" s="8">
        <v>35</v>
      </c>
      <c r="N26" s="8">
        <v>16</v>
      </c>
      <c r="O26" s="8">
        <v>9</v>
      </c>
      <c r="P26" s="8">
        <v>25</v>
      </c>
      <c r="Q26" s="260"/>
      <c r="R26" s="18" t="s">
        <v>60</v>
      </c>
      <c r="S26" s="8">
        <v>2</v>
      </c>
      <c r="T26" s="8">
        <v>7</v>
      </c>
      <c r="U26" s="8">
        <v>3</v>
      </c>
      <c r="V26" s="8">
        <v>5</v>
      </c>
      <c r="W26" s="8">
        <v>49</v>
      </c>
      <c r="X26" s="8">
        <v>7</v>
      </c>
      <c r="Y26" s="8">
        <v>7</v>
      </c>
      <c r="Z26" s="8">
        <v>13</v>
      </c>
      <c r="AA26" s="8">
        <v>0</v>
      </c>
      <c r="AB26" s="8">
        <v>0</v>
      </c>
      <c r="AC26" s="8">
        <v>2</v>
      </c>
      <c r="AD26" s="8">
        <v>7</v>
      </c>
      <c r="AE26" s="8">
        <v>9</v>
      </c>
      <c r="AF26" s="8">
        <v>0</v>
      </c>
      <c r="AG26" s="8">
        <v>7</v>
      </c>
    </row>
    <row r="27" spans="1:33" s="6" customFormat="1" ht="30" customHeight="1">
      <c r="A27" s="260"/>
      <c r="B27" s="18" t="s">
        <v>80</v>
      </c>
      <c r="C27" s="10">
        <v>118</v>
      </c>
      <c r="D27" s="8">
        <v>147</v>
      </c>
      <c r="E27" s="11">
        <v>-29</v>
      </c>
      <c r="F27" s="9">
        <v>20</v>
      </c>
      <c r="G27" s="8">
        <v>5</v>
      </c>
      <c r="H27" s="8">
        <v>25</v>
      </c>
      <c r="I27" s="8">
        <v>2</v>
      </c>
      <c r="J27" s="8">
        <v>1</v>
      </c>
      <c r="K27" s="8">
        <v>3</v>
      </c>
      <c r="L27" s="8">
        <v>8</v>
      </c>
      <c r="M27" s="8">
        <v>16</v>
      </c>
      <c r="N27" s="8">
        <v>8</v>
      </c>
      <c r="O27" s="8">
        <v>4</v>
      </c>
      <c r="P27" s="8">
        <v>12</v>
      </c>
      <c r="Q27" s="260"/>
      <c r="R27" s="18" t="s">
        <v>80</v>
      </c>
      <c r="S27" s="8">
        <v>0</v>
      </c>
      <c r="T27" s="8">
        <v>3</v>
      </c>
      <c r="U27" s="8">
        <v>2</v>
      </c>
      <c r="V27" s="8">
        <v>2</v>
      </c>
      <c r="W27" s="8">
        <v>26</v>
      </c>
      <c r="X27" s="8">
        <v>3</v>
      </c>
      <c r="Y27" s="8">
        <v>2</v>
      </c>
      <c r="Z27" s="8">
        <v>5</v>
      </c>
      <c r="AA27" s="8">
        <v>0</v>
      </c>
      <c r="AB27" s="8">
        <v>0</v>
      </c>
      <c r="AC27" s="8">
        <v>1</v>
      </c>
      <c r="AD27" s="8">
        <v>4</v>
      </c>
      <c r="AE27" s="8">
        <v>3</v>
      </c>
      <c r="AF27" s="8">
        <v>0</v>
      </c>
      <c r="AG27" s="8">
        <v>3</v>
      </c>
    </row>
    <row r="28" spans="1:33" s="6" customFormat="1" ht="30" customHeight="1">
      <c r="A28" s="260"/>
      <c r="B28" s="19" t="s">
        <v>59</v>
      </c>
      <c r="C28" s="10">
        <v>2895</v>
      </c>
      <c r="D28" s="8">
        <v>2650</v>
      </c>
      <c r="E28" s="11">
        <v>245</v>
      </c>
      <c r="F28" s="9">
        <v>381</v>
      </c>
      <c r="G28" s="8">
        <v>176</v>
      </c>
      <c r="H28" s="8">
        <v>557</v>
      </c>
      <c r="I28" s="8">
        <v>79</v>
      </c>
      <c r="J28" s="8">
        <v>29</v>
      </c>
      <c r="K28" s="8">
        <v>108</v>
      </c>
      <c r="L28" s="8">
        <v>222</v>
      </c>
      <c r="M28" s="8">
        <v>364</v>
      </c>
      <c r="N28" s="8">
        <v>189</v>
      </c>
      <c r="O28" s="8">
        <v>130</v>
      </c>
      <c r="P28" s="8">
        <v>319</v>
      </c>
      <c r="Q28" s="260"/>
      <c r="R28" s="18" t="s">
        <v>59</v>
      </c>
      <c r="S28" s="8">
        <v>75</v>
      </c>
      <c r="T28" s="8">
        <v>57</v>
      </c>
      <c r="U28" s="8">
        <v>21</v>
      </c>
      <c r="V28" s="8">
        <v>33</v>
      </c>
      <c r="W28" s="8">
        <v>448</v>
      </c>
      <c r="X28" s="8">
        <v>72</v>
      </c>
      <c r="Y28" s="8">
        <v>94</v>
      </c>
      <c r="Z28" s="8">
        <v>126</v>
      </c>
      <c r="AA28" s="8">
        <v>3</v>
      </c>
      <c r="AB28" s="8">
        <v>10</v>
      </c>
      <c r="AC28" s="8">
        <v>76</v>
      </c>
      <c r="AD28" s="8">
        <v>92</v>
      </c>
      <c r="AE28" s="8">
        <v>88</v>
      </c>
      <c r="AF28" s="8">
        <v>28</v>
      </c>
      <c r="AG28" s="8">
        <v>102</v>
      </c>
    </row>
    <row r="29" spans="1:33" s="6" customFormat="1" ht="30" customHeight="1">
      <c r="A29" s="260"/>
      <c r="B29" s="18" t="s">
        <v>80</v>
      </c>
      <c r="C29" s="10">
        <v>1372</v>
      </c>
      <c r="D29" s="8">
        <v>1254</v>
      </c>
      <c r="E29" s="11">
        <v>118</v>
      </c>
      <c r="F29" s="9">
        <v>222</v>
      </c>
      <c r="G29" s="8">
        <v>82</v>
      </c>
      <c r="H29" s="8">
        <v>304</v>
      </c>
      <c r="I29" s="8">
        <v>43</v>
      </c>
      <c r="J29" s="8">
        <v>14</v>
      </c>
      <c r="K29" s="8">
        <v>57</v>
      </c>
      <c r="L29" s="8">
        <v>118</v>
      </c>
      <c r="M29" s="8">
        <v>171</v>
      </c>
      <c r="N29" s="8">
        <v>79</v>
      </c>
      <c r="O29" s="8">
        <v>47</v>
      </c>
      <c r="P29" s="8">
        <v>126</v>
      </c>
      <c r="Q29" s="260"/>
      <c r="R29" s="18" t="s">
        <v>80</v>
      </c>
      <c r="S29" s="8">
        <v>35</v>
      </c>
      <c r="T29" s="8">
        <v>28</v>
      </c>
      <c r="U29" s="8">
        <v>11</v>
      </c>
      <c r="V29" s="8">
        <v>19</v>
      </c>
      <c r="W29" s="8">
        <v>206</v>
      </c>
      <c r="X29" s="8">
        <v>32</v>
      </c>
      <c r="Y29" s="8">
        <v>38</v>
      </c>
      <c r="Z29" s="8">
        <v>40</v>
      </c>
      <c r="AA29" s="8">
        <v>1</v>
      </c>
      <c r="AB29" s="8">
        <v>4</v>
      </c>
      <c r="AC29" s="8">
        <v>31</v>
      </c>
      <c r="AD29" s="8">
        <v>50</v>
      </c>
      <c r="AE29" s="8">
        <v>39</v>
      </c>
      <c r="AF29" s="8">
        <v>13</v>
      </c>
      <c r="AG29" s="8">
        <v>49</v>
      </c>
    </row>
    <row r="30" spans="1:33" s="6" customFormat="1" ht="30" customHeight="1">
      <c r="A30" s="260"/>
      <c r="B30" s="52" t="s">
        <v>61</v>
      </c>
      <c r="C30" s="10">
        <v>3447</v>
      </c>
      <c r="D30" s="8">
        <v>3491</v>
      </c>
      <c r="E30" s="11">
        <v>-44</v>
      </c>
      <c r="F30" s="9">
        <v>466</v>
      </c>
      <c r="G30" s="8">
        <v>191</v>
      </c>
      <c r="H30" s="8">
        <v>657</v>
      </c>
      <c r="I30" s="8">
        <v>89</v>
      </c>
      <c r="J30" s="8">
        <v>42</v>
      </c>
      <c r="K30" s="8">
        <v>131</v>
      </c>
      <c r="L30" s="8">
        <v>243</v>
      </c>
      <c r="M30" s="8">
        <v>360</v>
      </c>
      <c r="N30" s="8">
        <v>260</v>
      </c>
      <c r="O30" s="8">
        <v>158</v>
      </c>
      <c r="P30" s="8">
        <v>418</v>
      </c>
      <c r="Q30" s="260"/>
      <c r="R30" s="38" t="s">
        <v>61</v>
      </c>
      <c r="S30" s="8">
        <v>79</v>
      </c>
      <c r="T30" s="8">
        <v>86</v>
      </c>
      <c r="U30" s="8">
        <v>39</v>
      </c>
      <c r="V30" s="8">
        <v>74</v>
      </c>
      <c r="W30" s="8">
        <v>500</v>
      </c>
      <c r="X30" s="8">
        <v>119</v>
      </c>
      <c r="Y30" s="8">
        <v>101</v>
      </c>
      <c r="Z30" s="8">
        <v>155</v>
      </c>
      <c r="AA30" s="8">
        <v>10</v>
      </c>
      <c r="AB30" s="8">
        <v>28</v>
      </c>
      <c r="AC30" s="8">
        <v>77</v>
      </c>
      <c r="AD30" s="8">
        <v>100</v>
      </c>
      <c r="AE30" s="8">
        <v>111</v>
      </c>
      <c r="AF30" s="8">
        <v>47</v>
      </c>
      <c r="AG30" s="8">
        <v>112</v>
      </c>
    </row>
    <row r="31" spans="1:33" s="6" customFormat="1" ht="30" customHeight="1" thickBot="1">
      <c r="A31" s="261"/>
      <c r="B31" s="18" t="s">
        <v>80</v>
      </c>
      <c r="C31" s="12">
        <v>2045</v>
      </c>
      <c r="D31" s="13">
        <v>2072</v>
      </c>
      <c r="E31" s="14">
        <v>-27</v>
      </c>
      <c r="F31" s="9">
        <v>314</v>
      </c>
      <c r="G31" s="8">
        <v>107</v>
      </c>
      <c r="H31" s="8">
        <v>421</v>
      </c>
      <c r="I31" s="8">
        <v>48</v>
      </c>
      <c r="J31" s="8">
        <v>24</v>
      </c>
      <c r="K31" s="8">
        <v>72</v>
      </c>
      <c r="L31" s="8">
        <v>150</v>
      </c>
      <c r="M31" s="8">
        <v>210</v>
      </c>
      <c r="N31" s="8">
        <v>170</v>
      </c>
      <c r="O31" s="8">
        <v>84</v>
      </c>
      <c r="P31" s="8">
        <v>254</v>
      </c>
      <c r="Q31" s="261"/>
      <c r="R31" s="18" t="s">
        <v>80</v>
      </c>
      <c r="S31" s="8">
        <v>41</v>
      </c>
      <c r="T31" s="8">
        <v>58</v>
      </c>
      <c r="U31" s="8">
        <v>23</v>
      </c>
      <c r="V31" s="8">
        <v>48</v>
      </c>
      <c r="W31" s="8">
        <v>274</v>
      </c>
      <c r="X31" s="8">
        <v>56</v>
      </c>
      <c r="Y31" s="8">
        <v>56</v>
      </c>
      <c r="Z31" s="8">
        <v>89</v>
      </c>
      <c r="AA31" s="8">
        <v>5</v>
      </c>
      <c r="AB31" s="8">
        <v>18</v>
      </c>
      <c r="AC31" s="8">
        <v>47</v>
      </c>
      <c r="AD31" s="8">
        <v>57</v>
      </c>
      <c r="AE31" s="8">
        <v>66</v>
      </c>
      <c r="AF31" s="8">
        <v>31</v>
      </c>
      <c r="AG31" s="8">
        <v>69</v>
      </c>
    </row>
  </sheetData>
  <mergeCells count="40"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tabSelected="1" zoomScale="75" zoomScaleNormal="50" workbookViewId="0">
      <selection activeCell="V15" sqref="V15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570</v>
      </c>
      <c r="B1" s="262"/>
      <c r="C1" s="262"/>
      <c r="D1" s="262"/>
      <c r="E1" s="262"/>
      <c r="F1" s="262"/>
      <c r="G1" s="262"/>
      <c r="H1" s="262"/>
      <c r="I1" s="36" t="s">
        <v>473</v>
      </c>
      <c r="J1" s="24"/>
      <c r="K1" s="24"/>
      <c r="L1" s="24"/>
      <c r="M1" s="24"/>
      <c r="N1" s="24"/>
      <c r="O1" s="24"/>
      <c r="P1" s="24"/>
      <c r="Q1" s="262" t="str">
        <f>A1</f>
        <v>TABELA 5. BEZROBOTNI NIEPEŁNOSPRAWNI W LISTOPADZIE</v>
      </c>
      <c r="R1" s="262"/>
      <c r="S1" s="262"/>
      <c r="T1" s="262"/>
      <c r="U1" s="262"/>
      <c r="V1" s="262"/>
      <c r="W1" s="262"/>
      <c r="X1" s="262"/>
      <c r="Y1" s="36" t="s">
        <v>474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63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63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64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64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65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65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7.5" customHeight="1">
      <c r="A6" s="120" t="s">
        <v>12</v>
      </c>
      <c r="B6" s="18" t="s">
        <v>248</v>
      </c>
      <c r="C6" s="10">
        <v>5332</v>
      </c>
      <c r="D6" s="8">
        <v>5264</v>
      </c>
      <c r="E6" s="11">
        <v>68</v>
      </c>
      <c r="F6" s="9">
        <v>910</v>
      </c>
      <c r="G6" s="8">
        <v>209</v>
      </c>
      <c r="H6" s="8">
        <v>1119</v>
      </c>
      <c r="I6" s="8">
        <v>246</v>
      </c>
      <c r="J6" s="8">
        <v>100</v>
      </c>
      <c r="K6" s="8">
        <v>346</v>
      </c>
      <c r="L6" s="8">
        <v>615</v>
      </c>
      <c r="M6" s="8">
        <v>168</v>
      </c>
      <c r="N6" s="8">
        <v>409</v>
      </c>
      <c r="O6" s="8">
        <v>150</v>
      </c>
      <c r="P6" s="8">
        <v>559</v>
      </c>
      <c r="Q6" s="121" t="s">
        <v>12</v>
      </c>
      <c r="R6" s="18" t="s">
        <v>248</v>
      </c>
      <c r="S6" s="8">
        <v>149</v>
      </c>
      <c r="T6" s="8">
        <v>144</v>
      </c>
      <c r="U6" s="8">
        <v>126</v>
      </c>
      <c r="V6" s="8">
        <v>119</v>
      </c>
      <c r="W6" s="8">
        <v>431</v>
      </c>
      <c r="X6" s="8">
        <v>113</v>
      </c>
      <c r="Y6" s="8">
        <v>92</v>
      </c>
      <c r="Z6" s="8">
        <v>222</v>
      </c>
      <c r="AA6" s="8">
        <v>122</v>
      </c>
      <c r="AB6" s="8">
        <v>129</v>
      </c>
      <c r="AC6" s="8">
        <v>117</v>
      </c>
      <c r="AD6" s="8">
        <v>286</v>
      </c>
      <c r="AE6" s="8">
        <v>213</v>
      </c>
      <c r="AF6" s="8">
        <v>148</v>
      </c>
      <c r="AG6" s="8">
        <v>114</v>
      </c>
    </row>
    <row r="7" spans="1:33" s="15" customFormat="1" ht="37.5">
      <c r="A7" s="118" t="s">
        <v>188</v>
      </c>
      <c r="B7" s="52" t="s">
        <v>260</v>
      </c>
      <c r="C7" s="39">
        <v>831</v>
      </c>
      <c r="D7" s="40">
        <v>824</v>
      </c>
      <c r="E7" s="41">
        <v>7</v>
      </c>
      <c r="F7" s="42">
        <v>124</v>
      </c>
      <c r="G7" s="40">
        <v>22</v>
      </c>
      <c r="H7" s="40">
        <v>146</v>
      </c>
      <c r="I7" s="40">
        <v>39</v>
      </c>
      <c r="J7" s="40">
        <v>27</v>
      </c>
      <c r="K7" s="40">
        <v>66</v>
      </c>
      <c r="L7" s="40">
        <v>166</v>
      </c>
      <c r="M7" s="40">
        <v>34</v>
      </c>
      <c r="N7" s="40">
        <v>66</v>
      </c>
      <c r="O7" s="40">
        <v>15</v>
      </c>
      <c r="P7" s="40">
        <v>81</v>
      </c>
      <c r="Q7" s="119" t="s">
        <v>188</v>
      </c>
      <c r="R7" s="38" t="s">
        <v>260</v>
      </c>
      <c r="S7" s="40">
        <v>38</v>
      </c>
      <c r="T7" s="40">
        <v>25</v>
      </c>
      <c r="U7" s="40">
        <v>27</v>
      </c>
      <c r="V7" s="40">
        <v>12</v>
      </c>
      <c r="W7" s="40">
        <v>23</v>
      </c>
      <c r="X7" s="40">
        <v>26</v>
      </c>
      <c r="Y7" s="40">
        <v>5</v>
      </c>
      <c r="Z7" s="40">
        <v>10</v>
      </c>
      <c r="AA7" s="40">
        <v>35</v>
      </c>
      <c r="AB7" s="40">
        <v>30</v>
      </c>
      <c r="AC7" s="40">
        <v>21</v>
      </c>
      <c r="AD7" s="40">
        <v>41</v>
      </c>
      <c r="AE7" s="40">
        <v>13</v>
      </c>
      <c r="AF7" s="40">
        <v>17</v>
      </c>
      <c r="AG7" s="40">
        <v>15</v>
      </c>
    </row>
    <row r="8" spans="1:33" s="6" customFormat="1" ht="30" customHeight="1">
      <c r="A8" s="86"/>
      <c r="B8" s="18" t="s">
        <v>263</v>
      </c>
      <c r="C8" s="10">
        <v>296</v>
      </c>
      <c r="D8" s="8">
        <v>290</v>
      </c>
      <c r="E8" s="11">
        <v>6</v>
      </c>
      <c r="F8" s="9">
        <v>38</v>
      </c>
      <c r="G8" s="8">
        <v>8</v>
      </c>
      <c r="H8" s="8">
        <v>46</v>
      </c>
      <c r="I8" s="8">
        <v>19</v>
      </c>
      <c r="J8" s="8">
        <v>14</v>
      </c>
      <c r="K8" s="8">
        <v>33</v>
      </c>
      <c r="L8" s="8">
        <v>58</v>
      </c>
      <c r="M8" s="8">
        <v>14</v>
      </c>
      <c r="N8" s="8">
        <v>20</v>
      </c>
      <c r="O8" s="8">
        <v>7</v>
      </c>
      <c r="P8" s="8">
        <v>27</v>
      </c>
      <c r="Q8" s="116"/>
      <c r="R8" s="18" t="s">
        <v>263</v>
      </c>
      <c r="S8" s="8">
        <v>7</v>
      </c>
      <c r="T8" s="8">
        <v>7</v>
      </c>
      <c r="U8" s="8">
        <v>12</v>
      </c>
      <c r="V8" s="8">
        <v>4</v>
      </c>
      <c r="W8" s="8">
        <v>9</v>
      </c>
      <c r="X8" s="8">
        <v>11</v>
      </c>
      <c r="Y8" s="8">
        <v>0</v>
      </c>
      <c r="Z8" s="8">
        <v>5</v>
      </c>
      <c r="AA8" s="8">
        <v>12</v>
      </c>
      <c r="AB8" s="8">
        <v>13</v>
      </c>
      <c r="AC8" s="8">
        <v>4</v>
      </c>
      <c r="AD8" s="8">
        <v>16</v>
      </c>
      <c r="AE8" s="8">
        <v>5</v>
      </c>
      <c r="AF8" s="8">
        <v>4</v>
      </c>
      <c r="AG8" s="8">
        <v>9</v>
      </c>
    </row>
    <row r="9" spans="1:33" s="164" customFormat="1" ht="30" customHeight="1">
      <c r="A9" s="161" t="s">
        <v>189</v>
      </c>
      <c r="B9" s="162" t="s">
        <v>261</v>
      </c>
      <c r="C9" s="39">
        <v>4501</v>
      </c>
      <c r="D9" s="40">
        <v>4440</v>
      </c>
      <c r="E9" s="112">
        <v>61</v>
      </c>
      <c r="F9" s="42">
        <v>786</v>
      </c>
      <c r="G9" s="40">
        <v>187</v>
      </c>
      <c r="H9" s="40">
        <v>973</v>
      </c>
      <c r="I9" s="40">
        <v>207</v>
      </c>
      <c r="J9" s="40">
        <v>73</v>
      </c>
      <c r="K9" s="40">
        <v>280</v>
      </c>
      <c r="L9" s="40">
        <v>449</v>
      </c>
      <c r="M9" s="40">
        <v>134</v>
      </c>
      <c r="N9" s="40">
        <v>343</v>
      </c>
      <c r="O9" s="40">
        <v>135</v>
      </c>
      <c r="P9" s="40">
        <v>478</v>
      </c>
      <c r="Q9" s="159" t="s">
        <v>189</v>
      </c>
      <c r="R9" s="163" t="s">
        <v>261</v>
      </c>
      <c r="S9" s="40">
        <v>111</v>
      </c>
      <c r="T9" s="40">
        <v>119</v>
      </c>
      <c r="U9" s="40">
        <v>99</v>
      </c>
      <c r="V9" s="40">
        <v>107</v>
      </c>
      <c r="W9" s="40">
        <v>408</v>
      </c>
      <c r="X9" s="40">
        <v>87</v>
      </c>
      <c r="Y9" s="40">
        <v>87</v>
      </c>
      <c r="Z9" s="40">
        <v>212</v>
      </c>
      <c r="AA9" s="40">
        <v>87</v>
      </c>
      <c r="AB9" s="40">
        <v>99</v>
      </c>
      <c r="AC9" s="40">
        <v>96</v>
      </c>
      <c r="AD9" s="40">
        <v>245</v>
      </c>
      <c r="AE9" s="40">
        <v>200</v>
      </c>
      <c r="AF9" s="40">
        <v>131</v>
      </c>
      <c r="AG9" s="40">
        <v>99</v>
      </c>
    </row>
    <row r="10" spans="1:33" s="157" customFormat="1" ht="30" customHeight="1">
      <c r="A10" s="161"/>
      <c r="B10" s="156" t="s">
        <v>263</v>
      </c>
      <c r="C10" s="158">
        <v>2217</v>
      </c>
      <c r="D10" s="8">
        <v>2197</v>
      </c>
      <c r="E10" s="27">
        <v>20</v>
      </c>
      <c r="F10" s="9">
        <v>394</v>
      </c>
      <c r="G10" s="8">
        <v>90</v>
      </c>
      <c r="H10" s="8">
        <v>484</v>
      </c>
      <c r="I10" s="8">
        <v>101</v>
      </c>
      <c r="J10" s="8">
        <v>35</v>
      </c>
      <c r="K10" s="8">
        <v>136</v>
      </c>
      <c r="L10" s="8">
        <v>184</v>
      </c>
      <c r="M10" s="8">
        <v>77</v>
      </c>
      <c r="N10" s="8">
        <v>167</v>
      </c>
      <c r="O10" s="8">
        <v>58</v>
      </c>
      <c r="P10" s="8">
        <v>225</v>
      </c>
      <c r="Q10" s="159"/>
      <c r="R10" s="156" t="s">
        <v>263</v>
      </c>
      <c r="S10" s="8">
        <v>40</v>
      </c>
      <c r="T10" s="8">
        <v>61</v>
      </c>
      <c r="U10" s="8">
        <v>52</v>
      </c>
      <c r="V10" s="8">
        <v>59</v>
      </c>
      <c r="W10" s="8">
        <v>209</v>
      </c>
      <c r="X10" s="8">
        <v>54</v>
      </c>
      <c r="Y10" s="8">
        <v>42</v>
      </c>
      <c r="Z10" s="8">
        <v>96</v>
      </c>
      <c r="AA10" s="8">
        <v>46</v>
      </c>
      <c r="AB10" s="8">
        <v>57</v>
      </c>
      <c r="AC10" s="8">
        <v>51</v>
      </c>
      <c r="AD10" s="8">
        <v>119</v>
      </c>
      <c r="AE10" s="8">
        <v>91</v>
      </c>
      <c r="AF10" s="8">
        <v>75</v>
      </c>
      <c r="AG10" s="8">
        <v>59</v>
      </c>
    </row>
    <row r="11" spans="1:33" s="6" customFormat="1" ht="30" customHeight="1">
      <c r="A11" s="86"/>
      <c r="B11" s="19" t="s">
        <v>262</v>
      </c>
      <c r="C11" s="10">
        <v>755</v>
      </c>
      <c r="D11" s="8">
        <v>753</v>
      </c>
      <c r="E11" s="11">
        <v>2</v>
      </c>
      <c r="F11" s="9">
        <v>130</v>
      </c>
      <c r="G11" s="8">
        <v>34</v>
      </c>
      <c r="H11" s="8">
        <v>164</v>
      </c>
      <c r="I11" s="8">
        <v>29</v>
      </c>
      <c r="J11" s="8">
        <v>13</v>
      </c>
      <c r="K11" s="8">
        <v>42</v>
      </c>
      <c r="L11" s="8">
        <v>37</v>
      </c>
      <c r="M11" s="8">
        <v>31</v>
      </c>
      <c r="N11" s="8">
        <v>36</v>
      </c>
      <c r="O11" s="8">
        <v>19</v>
      </c>
      <c r="P11" s="8">
        <v>55</v>
      </c>
      <c r="Q11" s="116"/>
      <c r="R11" s="18" t="s">
        <v>262</v>
      </c>
      <c r="S11" s="8">
        <v>17</v>
      </c>
      <c r="T11" s="8">
        <v>15</v>
      </c>
      <c r="U11" s="8">
        <v>18</v>
      </c>
      <c r="V11" s="8">
        <v>11</v>
      </c>
      <c r="W11" s="8">
        <v>71</v>
      </c>
      <c r="X11" s="8">
        <v>20</v>
      </c>
      <c r="Y11" s="8">
        <v>23</v>
      </c>
      <c r="Z11" s="8">
        <v>51</v>
      </c>
      <c r="AA11" s="8">
        <v>9</v>
      </c>
      <c r="AB11" s="8">
        <v>17</v>
      </c>
      <c r="AC11" s="8">
        <v>21</v>
      </c>
      <c r="AD11" s="8">
        <v>47</v>
      </c>
      <c r="AE11" s="8">
        <v>49</v>
      </c>
      <c r="AF11" s="8">
        <v>33</v>
      </c>
      <c r="AG11" s="8">
        <v>24</v>
      </c>
    </row>
    <row r="12" spans="1:33" s="6" customFormat="1" ht="30" customHeight="1">
      <c r="A12" s="84"/>
      <c r="B12" s="18" t="s">
        <v>263</v>
      </c>
      <c r="C12" s="10">
        <v>417</v>
      </c>
      <c r="D12" s="8">
        <v>424</v>
      </c>
      <c r="E12" s="11">
        <v>-7</v>
      </c>
      <c r="F12" s="9">
        <v>78</v>
      </c>
      <c r="G12" s="8">
        <v>20</v>
      </c>
      <c r="H12" s="8">
        <v>98</v>
      </c>
      <c r="I12" s="8">
        <v>16</v>
      </c>
      <c r="J12" s="8">
        <v>6</v>
      </c>
      <c r="K12" s="8">
        <v>22</v>
      </c>
      <c r="L12" s="8">
        <v>19</v>
      </c>
      <c r="M12" s="8">
        <v>21</v>
      </c>
      <c r="N12" s="8">
        <v>18</v>
      </c>
      <c r="O12" s="8">
        <v>7</v>
      </c>
      <c r="P12" s="8">
        <v>25</v>
      </c>
      <c r="Q12" s="117"/>
      <c r="R12" s="18" t="s">
        <v>263</v>
      </c>
      <c r="S12" s="8">
        <v>5</v>
      </c>
      <c r="T12" s="8">
        <v>10</v>
      </c>
      <c r="U12" s="8">
        <v>8</v>
      </c>
      <c r="V12" s="8">
        <v>5</v>
      </c>
      <c r="W12" s="8">
        <v>47</v>
      </c>
      <c r="X12" s="8">
        <v>12</v>
      </c>
      <c r="Y12" s="8">
        <v>11</v>
      </c>
      <c r="Z12" s="8">
        <v>26</v>
      </c>
      <c r="AA12" s="8">
        <v>5</v>
      </c>
      <c r="AB12" s="8">
        <v>10</v>
      </c>
      <c r="AC12" s="8">
        <v>9</v>
      </c>
      <c r="AD12" s="8">
        <v>22</v>
      </c>
      <c r="AE12" s="8">
        <v>24</v>
      </c>
      <c r="AF12" s="8">
        <v>23</v>
      </c>
      <c r="AG12" s="8">
        <v>15</v>
      </c>
    </row>
    <row r="13" spans="1:33" s="6" customFormat="1" ht="30" customHeight="1">
      <c r="A13" s="259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0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0"/>
      <c r="B14" s="18" t="s">
        <v>138</v>
      </c>
      <c r="C14" s="10">
        <v>604</v>
      </c>
      <c r="D14" s="8">
        <v>607</v>
      </c>
      <c r="E14" s="11">
        <v>-3</v>
      </c>
      <c r="F14" s="9">
        <v>100</v>
      </c>
      <c r="G14" s="8">
        <v>22</v>
      </c>
      <c r="H14" s="8">
        <v>122</v>
      </c>
      <c r="I14" s="8">
        <v>32</v>
      </c>
      <c r="J14" s="8">
        <v>10</v>
      </c>
      <c r="K14" s="8">
        <v>42</v>
      </c>
      <c r="L14" s="8">
        <v>53</v>
      </c>
      <c r="M14" s="8">
        <v>23</v>
      </c>
      <c r="N14" s="8">
        <v>43</v>
      </c>
      <c r="O14" s="8">
        <v>10</v>
      </c>
      <c r="P14" s="8">
        <v>53</v>
      </c>
      <c r="Q14" s="260"/>
      <c r="R14" s="18" t="s">
        <v>138</v>
      </c>
      <c r="S14" s="8">
        <v>14</v>
      </c>
      <c r="T14" s="8">
        <v>23</v>
      </c>
      <c r="U14" s="8">
        <v>20</v>
      </c>
      <c r="V14" s="8">
        <v>15</v>
      </c>
      <c r="W14" s="8">
        <v>39</v>
      </c>
      <c r="X14" s="8">
        <v>7</v>
      </c>
      <c r="Y14" s="8">
        <v>13</v>
      </c>
      <c r="Z14" s="8">
        <v>26</v>
      </c>
      <c r="AA14" s="8">
        <v>13</v>
      </c>
      <c r="AB14" s="8">
        <v>25</v>
      </c>
      <c r="AC14" s="8">
        <v>13</v>
      </c>
      <c r="AD14" s="8">
        <v>49</v>
      </c>
      <c r="AE14" s="8">
        <v>34</v>
      </c>
      <c r="AF14" s="8">
        <v>13</v>
      </c>
      <c r="AG14" s="8">
        <v>7</v>
      </c>
    </row>
    <row r="15" spans="1:33" s="6" customFormat="1" ht="30" customHeight="1">
      <c r="A15" s="260"/>
      <c r="B15" s="18" t="s">
        <v>263</v>
      </c>
      <c r="C15" s="10">
        <v>298</v>
      </c>
      <c r="D15" s="8">
        <v>303</v>
      </c>
      <c r="E15" s="11">
        <v>-5</v>
      </c>
      <c r="F15" s="9">
        <v>51</v>
      </c>
      <c r="G15" s="8">
        <v>16</v>
      </c>
      <c r="H15" s="8">
        <v>67</v>
      </c>
      <c r="I15" s="8">
        <v>21</v>
      </c>
      <c r="J15" s="8">
        <v>4</v>
      </c>
      <c r="K15" s="8">
        <v>25</v>
      </c>
      <c r="L15" s="8">
        <v>27</v>
      </c>
      <c r="M15" s="8">
        <v>10</v>
      </c>
      <c r="N15" s="8">
        <v>21</v>
      </c>
      <c r="O15" s="8">
        <v>4</v>
      </c>
      <c r="P15" s="8">
        <v>25</v>
      </c>
      <c r="Q15" s="260"/>
      <c r="R15" s="18" t="s">
        <v>263</v>
      </c>
      <c r="S15" s="8">
        <v>7</v>
      </c>
      <c r="T15" s="8">
        <v>10</v>
      </c>
      <c r="U15" s="8">
        <v>6</v>
      </c>
      <c r="V15" s="8">
        <v>4</v>
      </c>
      <c r="W15" s="8">
        <v>21</v>
      </c>
      <c r="X15" s="8">
        <v>5</v>
      </c>
      <c r="Y15" s="8">
        <v>2</v>
      </c>
      <c r="Z15" s="8">
        <v>10</v>
      </c>
      <c r="AA15" s="8">
        <v>4</v>
      </c>
      <c r="AB15" s="8">
        <v>13</v>
      </c>
      <c r="AC15" s="8">
        <v>2</v>
      </c>
      <c r="AD15" s="8">
        <v>29</v>
      </c>
      <c r="AE15" s="8">
        <v>20</v>
      </c>
      <c r="AF15" s="8">
        <v>6</v>
      </c>
      <c r="AG15" s="8">
        <v>5</v>
      </c>
    </row>
    <row r="16" spans="1:33" s="6" customFormat="1" ht="30" customHeight="1">
      <c r="A16" s="260"/>
      <c r="B16" s="18" t="s">
        <v>139</v>
      </c>
      <c r="C16" s="10">
        <v>6513</v>
      </c>
      <c r="D16" s="8">
        <v>5909</v>
      </c>
      <c r="E16" s="11">
        <v>604</v>
      </c>
      <c r="F16" s="9">
        <v>1144</v>
      </c>
      <c r="G16" s="8">
        <v>300</v>
      </c>
      <c r="H16" s="8">
        <v>1444</v>
      </c>
      <c r="I16" s="8">
        <v>344</v>
      </c>
      <c r="J16" s="8">
        <v>152</v>
      </c>
      <c r="K16" s="8">
        <v>496</v>
      </c>
      <c r="L16" s="8">
        <v>595</v>
      </c>
      <c r="M16" s="8">
        <v>197</v>
      </c>
      <c r="N16" s="8">
        <v>373</v>
      </c>
      <c r="O16" s="8">
        <v>128</v>
      </c>
      <c r="P16" s="8">
        <v>501</v>
      </c>
      <c r="Q16" s="260"/>
      <c r="R16" s="18" t="s">
        <v>139</v>
      </c>
      <c r="S16" s="8">
        <v>177</v>
      </c>
      <c r="T16" s="8">
        <v>220</v>
      </c>
      <c r="U16" s="8">
        <v>182</v>
      </c>
      <c r="V16" s="8">
        <v>132</v>
      </c>
      <c r="W16" s="8">
        <v>479</v>
      </c>
      <c r="X16" s="8">
        <v>133</v>
      </c>
      <c r="Y16" s="8">
        <v>126</v>
      </c>
      <c r="Z16" s="8">
        <v>290</v>
      </c>
      <c r="AA16" s="8">
        <v>132</v>
      </c>
      <c r="AB16" s="8">
        <v>174</v>
      </c>
      <c r="AC16" s="8">
        <v>169</v>
      </c>
      <c r="AD16" s="8">
        <v>469</v>
      </c>
      <c r="AE16" s="8">
        <v>266</v>
      </c>
      <c r="AF16" s="8">
        <v>205</v>
      </c>
      <c r="AG16" s="8">
        <v>126</v>
      </c>
    </row>
    <row r="17" spans="1:33" s="6" customFormat="1" ht="30" customHeight="1">
      <c r="A17" s="261"/>
      <c r="B17" s="18" t="s">
        <v>263</v>
      </c>
      <c r="C17" s="10">
        <v>3175</v>
      </c>
      <c r="D17" s="8">
        <v>2877</v>
      </c>
      <c r="E17" s="11">
        <v>298</v>
      </c>
      <c r="F17" s="9">
        <v>533</v>
      </c>
      <c r="G17" s="8">
        <v>160</v>
      </c>
      <c r="H17" s="8">
        <v>693</v>
      </c>
      <c r="I17" s="8">
        <v>180</v>
      </c>
      <c r="J17" s="8">
        <v>85</v>
      </c>
      <c r="K17" s="8">
        <v>265</v>
      </c>
      <c r="L17" s="8">
        <v>252</v>
      </c>
      <c r="M17" s="8">
        <v>101</v>
      </c>
      <c r="N17" s="8">
        <v>173</v>
      </c>
      <c r="O17" s="8">
        <v>49</v>
      </c>
      <c r="P17" s="8">
        <v>222</v>
      </c>
      <c r="Q17" s="261"/>
      <c r="R17" s="18" t="s">
        <v>263</v>
      </c>
      <c r="S17" s="8">
        <v>79</v>
      </c>
      <c r="T17" s="8">
        <v>104</v>
      </c>
      <c r="U17" s="8">
        <v>101</v>
      </c>
      <c r="V17" s="8">
        <v>52</v>
      </c>
      <c r="W17" s="8">
        <v>238</v>
      </c>
      <c r="X17" s="8">
        <v>80</v>
      </c>
      <c r="Y17" s="8">
        <v>63</v>
      </c>
      <c r="Z17" s="8">
        <v>128</v>
      </c>
      <c r="AA17" s="8">
        <v>62</v>
      </c>
      <c r="AB17" s="8">
        <v>94</v>
      </c>
      <c r="AC17" s="8">
        <v>88</v>
      </c>
      <c r="AD17" s="8">
        <v>246</v>
      </c>
      <c r="AE17" s="8">
        <v>132</v>
      </c>
      <c r="AF17" s="8">
        <v>116</v>
      </c>
      <c r="AG17" s="8">
        <v>59</v>
      </c>
    </row>
    <row r="18" spans="1:33" s="6" customFormat="1" ht="30" customHeight="1">
      <c r="A18" s="266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66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66"/>
      <c r="B19" s="19" t="s">
        <v>138</v>
      </c>
      <c r="C19" s="10">
        <v>255</v>
      </c>
      <c r="D19" s="8">
        <v>271</v>
      </c>
      <c r="E19" s="11">
        <v>-16</v>
      </c>
      <c r="F19" s="9">
        <v>38</v>
      </c>
      <c r="G19" s="8">
        <v>9</v>
      </c>
      <c r="H19" s="8">
        <v>47</v>
      </c>
      <c r="I19" s="8">
        <v>11</v>
      </c>
      <c r="J19" s="8">
        <v>3</v>
      </c>
      <c r="K19" s="8">
        <v>14</v>
      </c>
      <c r="L19" s="8">
        <v>18</v>
      </c>
      <c r="M19" s="8">
        <v>5</v>
      </c>
      <c r="N19" s="8">
        <v>18</v>
      </c>
      <c r="O19" s="8">
        <v>5</v>
      </c>
      <c r="P19" s="8">
        <v>23</v>
      </c>
      <c r="Q19" s="266"/>
      <c r="R19" s="18" t="s">
        <v>138</v>
      </c>
      <c r="S19" s="8">
        <v>5</v>
      </c>
      <c r="T19" s="8">
        <v>7</v>
      </c>
      <c r="U19" s="8">
        <v>4</v>
      </c>
      <c r="V19" s="8">
        <v>7</v>
      </c>
      <c r="W19" s="8">
        <v>22</v>
      </c>
      <c r="X19" s="8">
        <v>9</v>
      </c>
      <c r="Y19" s="8">
        <v>7</v>
      </c>
      <c r="Z19" s="8">
        <v>8</v>
      </c>
      <c r="AA19" s="8">
        <v>6</v>
      </c>
      <c r="AB19" s="8">
        <v>5</v>
      </c>
      <c r="AC19" s="8">
        <v>12</v>
      </c>
      <c r="AD19" s="8">
        <v>29</v>
      </c>
      <c r="AE19" s="8">
        <v>15</v>
      </c>
      <c r="AF19" s="8">
        <v>7</v>
      </c>
      <c r="AG19" s="8">
        <v>5</v>
      </c>
    </row>
    <row r="20" spans="1:33" s="6" customFormat="1" ht="30" customHeight="1">
      <c r="A20" s="266"/>
      <c r="B20" s="18" t="s">
        <v>263</v>
      </c>
      <c r="C20" s="10">
        <v>144</v>
      </c>
      <c r="D20" s="8">
        <v>129</v>
      </c>
      <c r="E20" s="11">
        <v>15</v>
      </c>
      <c r="F20" s="9">
        <v>22</v>
      </c>
      <c r="G20" s="8">
        <v>6</v>
      </c>
      <c r="H20" s="8">
        <v>28</v>
      </c>
      <c r="I20" s="8">
        <v>4</v>
      </c>
      <c r="J20" s="8">
        <v>2</v>
      </c>
      <c r="K20" s="8">
        <v>6</v>
      </c>
      <c r="L20" s="8">
        <v>11</v>
      </c>
      <c r="M20" s="8">
        <v>3</v>
      </c>
      <c r="N20" s="8">
        <v>11</v>
      </c>
      <c r="O20" s="8">
        <v>1</v>
      </c>
      <c r="P20" s="8">
        <v>12</v>
      </c>
      <c r="Q20" s="266"/>
      <c r="R20" s="18" t="s">
        <v>263</v>
      </c>
      <c r="S20" s="8">
        <v>3</v>
      </c>
      <c r="T20" s="8">
        <v>3</v>
      </c>
      <c r="U20" s="8">
        <v>2</v>
      </c>
      <c r="V20" s="8">
        <v>3</v>
      </c>
      <c r="W20" s="8">
        <v>12</v>
      </c>
      <c r="X20" s="8">
        <v>6</v>
      </c>
      <c r="Y20" s="8">
        <v>4</v>
      </c>
      <c r="Z20" s="8">
        <v>5</v>
      </c>
      <c r="AA20" s="8">
        <v>2</v>
      </c>
      <c r="AB20" s="8">
        <v>3</v>
      </c>
      <c r="AC20" s="8">
        <v>8</v>
      </c>
      <c r="AD20" s="8">
        <v>18</v>
      </c>
      <c r="AE20" s="8">
        <v>8</v>
      </c>
      <c r="AF20" s="8">
        <v>5</v>
      </c>
      <c r="AG20" s="8">
        <v>2</v>
      </c>
    </row>
    <row r="21" spans="1:33" s="6" customFormat="1" ht="30" customHeight="1">
      <c r="A21" s="266"/>
      <c r="B21" s="19" t="s">
        <v>139</v>
      </c>
      <c r="C21" s="10">
        <v>3123</v>
      </c>
      <c r="D21" s="8">
        <v>2868</v>
      </c>
      <c r="E21" s="11">
        <v>255</v>
      </c>
      <c r="F21" s="9">
        <v>524</v>
      </c>
      <c r="G21" s="8">
        <v>138</v>
      </c>
      <c r="H21" s="8">
        <v>662</v>
      </c>
      <c r="I21" s="8">
        <v>156</v>
      </c>
      <c r="J21" s="8">
        <v>59</v>
      </c>
      <c r="K21" s="8">
        <v>215</v>
      </c>
      <c r="L21" s="8">
        <v>263</v>
      </c>
      <c r="M21" s="8">
        <v>76</v>
      </c>
      <c r="N21" s="8">
        <v>171</v>
      </c>
      <c r="O21" s="8">
        <v>61</v>
      </c>
      <c r="P21" s="8">
        <v>232</v>
      </c>
      <c r="Q21" s="266"/>
      <c r="R21" s="18" t="s">
        <v>139</v>
      </c>
      <c r="S21" s="8">
        <v>78</v>
      </c>
      <c r="T21" s="8">
        <v>92</v>
      </c>
      <c r="U21" s="8">
        <v>105</v>
      </c>
      <c r="V21" s="8">
        <v>71</v>
      </c>
      <c r="W21" s="8">
        <v>218</v>
      </c>
      <c r="X21" s="8">
        <v>81</v>
      </c>
      <c r="Y21" s="8">
        <v>65</v>
      </c>
      <c r="Z21" s="8">
        <v>142</v>
      </c>
      <c r="AA21" s="8">
        <v>56</v>
      </c>
      <c r="AB21" s="8">
        <v>72</v>
      </c>
      <c r="AC21" s="8">
        <v>88</v>
      </c>
      <c r="AD21" s="8">
        <v>241</v>
      </c>
      <c r="AE21" s="8">
        <v>156</v>
      </c>
      <c r="AF21" s="8">
        <v>128</v>
      </c>
      <c r="AG21" s="8">
        <v>82</v>
      </c>
    </row>
    <row r="22" spans="1:33" s="6" customFormat="1" ht="30" customHeight="1">
      <c r="A22" s="266"/>
      <c r="B22" s="18" t="s">
        <v>263</v>
      </c>
      <c r="C22" s="10">
        <v>1565</v>
      </c>
      <c r="D22" s="8">
        <v>1421</v>
      </c>
      <c r="E22" s="11">
        <v>144</v>
      </c>
      <c r="F22" s="9">
        <v>272</v>
      </c>
      <c r="G22" s="8">
        <v>71</v>
      </c>
      <c r="H22" s="8">
        <v>343</v>
      </c>
      <c r="I22" s="8">
        <v>84</v>
      </c>
      <c r="J22" s="8">
        <v>36</v>
      </c>
      <c r="K22" s="8">
        <v>120</v>
      </c>
      <c r="L22" s="8">
        <v>133</v>
      </c>
      <c r="M22" s="8">
        <v>37</v>
      </c>
      <c r="N22" s="8">
        <v>80</v>
      </c>
      <c r="O22" s="8">
        <v>19</v>
      </c>
      <c r="P22" s="8">
        <v>99</v>
      </c>
      <c r="Q22" s="266"/>
      <c r="R22" s="18" t="s">
        <v>263</v>
      </c>
      <c r="S22" s="8">
        <v>43</v>
      </c>
      <c r="T22" s="8">
        <v>41</v>
      </c>
      <c r="U22" s="8">
        <v>55</v>
      </c>
      <c r="V22" s="8">
        <v>31</v>
      </c>
      <c r="W22" s="8">
        <v>109</v>
      </c>
      <c r="X22" s="8">
        <v>41</v>
      </c>
      <c r="Y22" s="8">
        <v>31</v>
      </c>
      <c r="Z22" s="8">
        <v>63</v>
      </c>
      <c r="AA22" s="8">
        <v>24</v>
      </c>
      <c r="AB22" s="8">
        <v>35</v>
      </c>
      <c r="AC22" s="8">
        <v>44</v>
      </c>
      <c r="AD22" s="8">
        <v>130</v>
      </c>
      <c r="AE22" s="8">
        <v>76</v>
      </c>
      <c r="AF22" s="8">
        <v>77</v>
      </c>
      <c r="AG22" s="8">
        <v>33</v>
      </c>
    </row>
    <row r="23" spans="1:33" s="15" customFormat="1" ht="37.5">
      <c r="A23" s="266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66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66"/>
      <c r="B24" s="18" t="s">
        <v>142</v>
      </c>
      <c r="C24" s="10">
        <v>408</v>
      </c>
      <c r="D24" s="8">
        <v>294</v>
      </c>
      <c r="E24" s="11">
        <v>114</v>
      </c>
      <c r="F24" s="9">
        <v>173</v>
      </c>
      <c r="G24" s="8">
        <v>7</v>
      </c>
      <c r="H24" s="8">
        <v>180</v>
      </c>
      <c r="I24" s="8">
        <v>1</v>
      </c>
      <c r="J24" s="8">
        <v>3</v>
      </c>
      <c r="K24" s="8">
        <v>4</v>
      </c>
      <c r="L24" s="8">
        <v>53</v>
      </c>
      <c r="M24" s="8">
        <v>42</v>
      </c>
      <c r="N24" s="8">
        <v>7</v>
      </c>
      <c r="O24" s="8">
        <v>33</v>
      </c>
      <c r="P24" s="177">
        <v>40</v>
      </c>
      <c r="Q24" s="266"/>
      <c r="R24" s="18" t="s">
        <v>142</v>
      </c>
      <c r="S24" s="8">
        <v>0</v>
      </c>
      <c r="T24" s="8">
        <v>3</v>
      </c>
      <c r="U24" s="8">
        <v>9</v>
      </c>
      <c r="V24" s="8">
        <v>0</v>
      </c>
      <c r="W24" s="8">
        <v>36</v>
      </c>
      <c r="X24" s="8">
        <v>3</v>
      </c>
      <c r="Y24" s="8">
        <v>1</v>
      </c>
      <c r="Z24" s="8">
        <v>8</v>
      </c>
      <c r="AA24" s="8">
        <v>2</v>
      </c>
      <c r="AB24" s="8">
        <v>4</v>
      </c>
      <c r="AC24" s="8">
        <v>2</v>
      </c>
      <c r="AD24" s="8">
        <v>11</v>
      </c>
      <c r="AE24" s="8">
        <v>0</v>
      </c>
      <c r="AF24" s="8">
        <v>1</v>
      </c>
      <c r="AG24" s="8">
        <v>9</v>
      </c>
    </row>
    <row r="25" spans="1:33" s="6" customFormat="1" ht="30" customHeight="1">
      <c r="A25" s="266"/>
      <c r="B25" s="19" t="s">
        <v>143</v>
      </c>
      <c r="C25" s="10">
        <v>23</v>
      </c>
      <c r="D25" s="8">
        <v>25</v>
      </c>
      <c r="E25" s="11">
        <v>-2</v>
      </c>
      <c r="F25" s="9">
        <v>7</v>
      </c>
      <c r="G25" s="8">
        <v>2</v>
      </c>
      <c r="H25" s="8">
        <v>9</v>
      </c>
      <c r="I25" s="8">
        <v>0</v>
      </c>
      <c r="J25" s="8">
        <v>1</v>
      </c>
      <c r="K25" s="8">
        <v>1</v>
      </c>
      <c r="L25" s="8">
        <v>5</v>
      </c>
      <c r="M25" s="8">
        <v>0</v>
      </c>
      <c r="N25" s="8">
        <v>4</v>
      </c>
      <c r="O25" s="8">
        <v>0</v>
      </c>
      <c r="P25" s="8">
        <v>4</v>
      </c>
      <c r="Q25" s="266"/>
      <c r="R25" s="18" t="s">
        <v>143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1</v>
      </c>
      <c r="Y25" s="8">
        <v>0</v>
      </c>
      <c r="Z25" s="8">
        <v>2</v>
      </c>
      <c r="AA25" s="8">
        <v>0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266"/>
      <c r="B26" s="18" t="s">
        <v>144</v>
      </c>
      <c r="C26" s="10">
        <v>9</v>
      </c>
      <c r="D26" s="8">
        <v>7</v>
      </c>
      <c r="E26" s="11">
        <v>2</v>
      </c>
      <c r="F26" s="9">
        <v>4</v>
      </c>
      <c r="G26" s="8">
        <v>0</v>
      </c>
      <c r="H26" s="8">
        <v>4</v>
      </c>
      <c r="I26" s="8">
        <v>0</v>
      </c>
      <c r="J26" s="8">
        <v>0</v>
      </c>
      <c r="K26" s="8">
        <v>0</v>
      </c>
      <c r="L26" s="8">
        <v>3</v>
      </c>
      <c r="M26" s="8">
        <v>0</v>
      </c>
      <c r="N26" s="8">
        <v>0</v>
      </c>
      <c r="O26" s="8">
        <v>0</v>
      </c>
      <c r="P26" s="8">
        <v>0</v>
      </c>
      <c r="Q26" s="266"/>
      <c r="R26" s="18" t="s">
        <v>144</v>
      </c>
      <c r="S26" s="8">
        <v>0</v>
      </c>
      <c r="T26" s="8">
        <v>0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1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66"/>
      <c r="B27" s="19" t="s">
        <v>145</v>
      </c>
      <c r="C27" s="10">
        <v>389</v>
      </c>
      <c r="D27" s="8">
        <v>260</v>
      </c>
      <c r="E27" s="11">
        <v>129</v>
      </c>
      <c r="F27" s="9">
        <v>136</v>
      </c>
      <c r="G27" s="8">
        <v>6</v>
      </c>
      <c r="H27" s="8">
        <v>142</v>
      </c>
      <c r="I27" s="8">
        <v>5</v>
      </c>
      <c r="J27" s="8">
        <v>1</v>
      </c>
      <c r="K27" s="8">
        <v>6</v>
      </c>
      <c r="L27" s="8">
        <v>54</v>
      </c>
      <c r="M27" s="8">
        <v>45</v>
      </c>
      <c r="N27" s="8">
        <v>19</v>
      </c>
      <c r="O27" s="8">
        <v>33</v>
      </c>
      <c r="P27" s="8">
        <v>52</v>
      </c>
      <c r="Q27" s="266"/>
      <c r="R27" s="18" t="s">
        <v>145</v>
      </c>
      <c r="S27" s="8">
        <v>0</v>
      </c>
      <c r="T27" s="8">
        <v>1</v>
      </c>
      <c r="U27" s="8">
        <v>9</v>
      </c>
      <c r="V27" s="8">
        <v>0</v>
      </c>
      <c r="W27" s="8">
        <v>35</v>
      </c>
      <c r="X27" s="8">
        <v>2</v>
      </c>
      <c r="Y27" s="8">
        <v>1</v>
      </c>
      <c r="Z27" s="8">
        <v>10</v>
      </c>
      <c r="AA27" s="8">
        <v>4</v>
      </c>
      <c r="AB27" s="8">
        <v>4</v>
      </c>
      <c r="AC27" s="8">
        <v>0</v>
      </c>
      <c r="AD27" s="8">
        <v>14</v>
      </c>
      <c r="AE27" s="8">
        <v>0</v>
      </c>
      <c r="AF27" s="8">
        <v>2</v>
      </c>
      <c r="AG27" s="8">
        <v>8</v>
      </c>
    </row>
    <row r="28" spans="1:33" s="6" customFormat="1" ht="30" customHeight="1">
      <c r="A28" s="266"/>
      <c r="B28" s="18" t="s">
        <v>146</v>
      </c>
      <c r="C28" s="10">
        <v>46</v>
      </c>
      <c r="D28" s="8">
        <v>38</v>
      </c>
      <c r="E28" s="11">
        <v>8</v>
      </c>
      <c r="F28" s="9">
        <v>2</v>
      </c>
      <c r="G28" s="8">
        <v>0</v>
      </c>
      <c r="H28" s="8">
        <v>2</v>
      </c>
      <c r="I28" s="8">
        <v>5</v>
      </c>
      <c r="J28" s="8">
        <v>0</v>
      </c>
      <c r="K28" s="8">
        <v>5</v>
      </c>
      <c r="L28" s="8">
        <v>5</v>
      </c>
      <c r="M28" s="8">
        <v>3</v>
      </c>
      <c r="N28" s="8">
        <v>13</v>
      </c>
      <c r="O28" s="8">
        <v>0</v>
      </c>
      <c r="P28" s="8">
        <v>13</v>
      </c>
      <c r="Q28" s="266"/>
      <c r="R28" s="18" t="s">
        <v>146</v>
      </c>
      <c r="S28" s="8">
        <v>0</v>
      </c>
      <c r="T28" s="8">
        <v>0</v>
      </c>
      <c r="U28" s="8">
        <v>2</v>
      </c>
      <c r="V28" s="8">
        <v>0</v>
      </c>
      <c r="W28" s="8">
        <v>2</v>
      </c>
      <c r="X28" s="8">
        <v>0</v>
      </c>
      <c r="Y28" s="8">
        <v>0</v>
      </c>
      <c r="Z28" s="8">
        <v>6</v>
      </c>
      <c r="AA28" s="8">
        <v>2</v>
      </c>
      <c r="AB28" s="8">
        <v>0</v>
      </c>
      <c r="AC28" s="8">
        <v>0</v>
      </c>
      <c r="AD28" s="8">
        <v>5</v>
      </c>
      <c r="AE28" s="8">
        <v>0</v>
      </c>
      <c r="AF28" s="8">
        <v>1</v>
      </c>
      <c r="AG28" s="8">
        <v>0</v>
      </c>
    </row>
    <row r="29" spans="1:33" s="6" customFormat="1" ht="30" customHeight="1">
      <c r="A29" s="266"/>
      <c r="B29" s="19" t="s">
        <v>147</v>
      </c>
      <c r="C29" s="10">
        <v>3436</v>
      </c>
      <c r="D29" s="8">
        <v>3028</v>
      </c>
      <c r="E29" s="11">
        <v>408</v>
      </c>
      <c r="F29" s="9">
        <v>1556</v>
      </c>
      <c r="G29" s="8">
        <v>121</v>
      </c>
      <c r="H29" s="8">
        <v>1677</v>
      </c>
      <c r="I29" s="8">
        <v>35</v>
      </c>
      <c r="J29" s="8">
        <v>17</v>
      </c>
      <c r="K29" s="8">
        <v>52</v>
      </c>
      <c r="L29" s="8">
        <v>465</v>
      </c>
      <c r="M29" s="8">
        <v>114</v>
      </c>
      <c r="N29" s="8">
        <v>138</v>
      </c>
      <c r="O29" s="8">
        <v>131</v>
      </c>
      <c r="P29" s="8">
        <v>269</v>
      </c>
      <c r="Q29" s="266"/>
      <c r="R29" s="18" t="s">
        <v>147</v>
      </c>
      <c r="S29" s="8">
        <v>38</v>
      </c>
      <c r="T29" s="8">
        <v>68</v>
      </c>
      <c r="U29" s="8">
        <v>39</v>
      </c>
      <c r="V29" s="8">
        <v>18</v>
      </c>
      <c r="W29" s="8">
        <v>257</v>
      </c>
      <c r="X29" s="8">
        <v>9</v>
      </c>
      <c r="Y29" s="8">
        <v>30</v>
      </c>
      <c r="Z29" s="8">
        <v>85</v>
      </c>
      <c r="AA29" s="8">
        <v>31</v>
      </c>
      <c r="AB29" s="8">
        <v>42</v>
      </c>
      <c r="AC29" s="8">
        <v>19</v>
      </c>
      <c r="AD29" s="8">
        <v>118</v>
      </c>
      <c r="AE29" s="8">
        <v>7</v>
      </c>
      <c r="AF29" s="8">
        <v>48</v>
      </c>
      <c r="AG29" s="8">
        <v>50</v>
      </c>
    </row>
    <row r="30" spans="1:33" s="6" customFormat="1" ht="30" customHeight="1">
      <c r="A30" s="266"/>
      <c r="B30" s="18" t="s">
        <v>143</v>
      </c>
      <c r="C30" s="10">
        <v>382</v>
      </c>
      <c r="D30" s="8">
        <v>359</v>
      </c>
      <c r="E30" s="11">
        <v>23</v>
      </c>
      <c r="F30" s="9">
        <v>93</v>
      </c>
      <c r="G30" s="8">
        <v>30</v>
      </c>
      <c r="H30" s="8">
        <v>123</v>
      </c>
      <c r="I30" s="8">
        <v>10</v>
      </c>
      <c r="J30" s="8">
        <v>3</v>
      </c>
      <c r="K30" s="8">
        <v>13</v>
      </c>
      <c r="L30" s="8">
        <v>46</v>
      </c>
      <c r="M30" s="8">
        <v>11</v>
      </c>
      <c r="N30" s="8">
        <v>45</v>
      </c>
      <c r="O30" s="8">
        <v>10</v>
      </c>
      <c r="P30" s="8">
        <v>55</v>
      </c>
      <c r="Q30" s="266"/>
      <c r="R30" s="18" t="s">
        <v>143</v>
      </c>
      <c r="S30" s="8">
        <v>5</v>
      </c>
      <c r="T30" s="8">
        <v>7</v>
      </c>
      <c r="U30" s="8">
        <v>6</v>
      </c>
      <c r="V30" s="8">
        <v>2</v>
      </c>
      <c r="W30" s="8">
        <v>19</v>
      </c>
      <c r="X30" s="8">
        <v>7</v>
      </c>
      <c r="Y30" s="8">
        <v>8</v>
      </c>
      <c r="Z30" s="8">
        <v>14</v>
      </c>
      <c r="AA30" s="8">
        <v>21</v>
      </c>
      <c r="AB30" s="8">
        <v>9</v>
      </c>
      <c r="AC30" s="8">
        <v>6</v>
      </c>
      <c r="AD30" s="8">
        <v>21</v>
      </c>
      <c r="AE30" s="8">
        <v>2</v>
      </c>
      <c r="AF30" s="8">
        <v>5</v>
      </c>
      <c r="AG30" s="8">
        <v>2</v>
      </c>
    </row>
    <row r="31" spans="1:33" s="6" customFormat="1" ht="30" customHeight="1">
      <c r="A31" s="266"/>
      <c r="B31" s="19" t="s">
        <v>144</v>
      </c>
      <c r="C31" s="10">
        <v>97</v>
      </c>
      <c r="D31" s="8">
        <v>88</v>
      </c>
      <c r="E31" s="11">
        <v>9</v>
      </c>
      <c r="F31" s="9">
        <v>15</v>
      </c>
      <c r="G31" s="8">
        <v>3</v>
      </c>
      <c r="H31" s="8">
        <v>18</v>
      </c>
      <c r="I31" s="8">
        <v>2</v>
      </c>
      <c r="J31" s="8">
        <v>1</v>
      </c>
      <c r="K31" s="8">
        <v>3</v>
      </c>
      <c r="L31" s="8">
        <v>8</v>
      </c>
      <c r="M31" s="8">
        <v>7</v>
      </c>
      <c r="N31" s="8">
        <v>0</v>
      </c>
      <c r="O31" s="8">
        <v>0</v>
      </c>
      <c r="P31" s="8">
        <v>0</v>
      </c>
      <c r="Q31" s="266"/>
      <c r="R31" s="18" t="s">
        <v>144</v>
      </c>
      <c r="S31" s="8">
        <v>3</v>
      </c>
      <c r="T31" s="8">
        <v>11</v>
      </c>
      <c r="U31" s="8">
        <v>5</v>
      </c>
      <c r="V31" s="8">
        <v>2</v>
      </c>
      <c r="W31" s="8">
        <v>8</v>
      </c>
      <c r="X31" s="8">
        <v>0</v>
      </c>
      <c r="Y31" s="8">
        <v>4</v>
      </c>
      <c r="Z31" s="8">
        <v>8</v>
      </c>
      <c r="AA31" s="8">
        <v>9</v>
      </c>
      <c r="AB31" s="8">
        <v>5</v>
      </c>
      <c r="AC31" s="8">
        <v>3</v>
      </c>
      <c r="AD31" s="8">
        <v>2</v>
      </c>
      <c r="AE31" s="8">
        <v>0</v>
      </c>
      <c r="AF31" s="8">
        <v>1</v>
      </c>
      <c r="AG31" s="8">
        <v>0</v>
      </c>
    </row>
  </sheetData>
  <mergeCells count="40"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  <mergeCell ref="C3:E3"/>
    <mergeCell ref="N4:P4"/>
    <mergeCell ref="D4:D5"/>
    <mergeCell ref="E4:E5"/>
    <mergeCell ref="F4:H4"/>
    <mergeCell ref="M4:M5"/>
    <mergeCell ref="C4:C5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A23:A31"/>
    <mergeCell ref="Q23:Q31"/>
    <mergeCell ref="Q13:Q17"/>
    <mergeCell ref="Q18:Q22"/>
    <mergeCell ref="A13:A17"/>
    <mergeCell ref="A18:A22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8"/>
  <sheetViews>
    <sheetView zoomScale="80" zoomScaleNormal="80" workbookViewId="0">
      <selection activeCell="D40" sqref="D4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569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6. BILANS BEZROBOTNYCH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81</v>
      </c>
      <c r="C6" s="10">
        <v>93804</v>
      </c>
      <c r="D6" s="8">
        <v>94962</v>
      </c>
      <c r="E6" s="11">
        <v>-1158</v>
      </c>
      <c r="F6" s="9">
        <v>8103</v>
      </c>
      <c r="G6" s="8">
        <v>3062</v>
      </c>
      <c r="H6" s="8">
        <v>11165</v>
      </c>
      <c r="I6" s="8">
        <v>4370</v>
      </c>
      <c r="J6" s="8">
        <v>2201</v>
      </c>
      <c r="K6" s="8">
        <v>6571</v>
      </c>
      <c r="L6" s="8">
        <v>5345</v>
      </c>
      <c r="M6" s="8">
        <v>4554</v>
      </c>
      <c r="N6" s="8">
        <v>7528</v>
      </c>
      <c r="O6" s="8">
        <v>6905</v>
      </c>
      <c r="P6" s="8">
        <v>14433</v>
      </c>
      <c r="Q6" s="48" t="s">
        <v>12</v>
      </c>
      <c r="R6" s="18" t="s">
        <v>81</v>
      </c>
      <c r="S6" s="8">
        <v>3068</v>
      </c>
      <c r="T6" s="8">
        <v>3000</v>
      </c>
      <c r="U6" s="8">
        <v>2629</v>
      </c>
      <c r="V6" s="8">
        <v>2474</v>
      </c>
      <c r="W6" s="8">
        <v>9940</v>
      </c>
      <c r="X6" s="8">
        <v>4952</v>
      </c>
      <c r="Y6" s="8">
        <v>2305</v>
      </c>
      <c r="Z6" s="8">
        <v>4227</v>
      </c>
      <c r="AA6" s="8">
        <v>3053</v>
      </c>
      <c r="AB6" s="8">
        <v>2114</v>
      </c>
      <c r="AC6" s="8">
        <v>2155</v>
      </c>
      <c r="AD6" s="8">
        <v>3363</v>
      </c>
      <c r="AE6" s="8">
        <v>2629</v>
      </c>
      <c r="AF6" s="8">
        <v>2104</v>
      </c>
      <c r="AG6" s="8">
        <v>3723</v>
      </c>
    </row>
    <row r="7" spans="1:33" s="15" customFormat="1" ht="30" customHeight="1">
      <c r="A7" s="166" t="s">
        <v>17</v>
      </c>
      <c r="B7" s="38" t="s">
        <v>82</v>
      </c>
      <c r="C7" s="39">
        <v>12637</v>
      </c>
      <c r="D7" s="40">
        <v>12866</v>
      </c>
      <c r="E7" s="41">
        <v>-229</v>
      </c>
      <c r="F7" s="42">
        <v>1108</v>
      </c>
      <c r="G7" s="40">
        <v>469</v>
      </c>
      <c r="H7" s="40">
        <v>1577</v>
      </c>
      <c r="I7" s="40">
        <v>833</v>
      </c>
      <c r="J7" s="40">
        <v>414</v>
      </c>
      <c r="K7" s="40">
        <v>1247</v>
      </c>
      <c r="L7" s="40">
        <v>720</v>
      </c>
      <c r="M7" s="40">
        <v>722</v>
      </c>
      <c r="N7" s="40">
        <v>748</v>
      </c>
      <c r="O7" s="40">
        <v>580</v>
      </c>
      <c r="P7" s="40">
        <v>1328</v>
      </c>
      <c r="Q7" s="167" t="s">
        <v>17</v>
      </c>
      <c r="R7" s="38" t="s">
        <v>82</v>
      </c>
      <c r="S7" s="40">
        <v>438</v>
      </c>
      <c r="T7" s="40">
        <v>437</v>
      </c>
      <c r="U7" s="40">
        <v>384</v>
      </c>
      <c r="V7" s="40">
        <v>284</v>
      </c>
      <c r="W7" s="40">
        <v>1337</v>
      </c>
      <c r="X7" s="40">
        <v>593</v>
      </c>
      <c r="Y7" s="40">
        <v>299</v>
      </c>
      <c r="Z7" s="40">
        <v>570</v>
      </c>
      <c r="AA7" s="40">
        <v>384</v>
      </c>
      <c r="AB7" s="40">
        <v>318</v>
      </c>
      <c r="AC7" s="40">
        <v>325</v>
      </c>
      <c r="AD7" s="40">
        <v>638</v>
      </c>
      <c r="AE7" s="40">
        <v>332</v>
      </c>
      <c r="AF7" s="40">
        <v>208</v>
      </c>
      <c r="AG7" s="40">
        <v>496</v>
      </c>
    </row>
    <row r="8" spans="1:33" s="6" customFormat="1" ht="30" customHeight="1">
      <c r="A8" s="30"/>
      <c r="B8" s="18" t="s">
        <v>83</v>
      </c>
      <c r="C8" s="10">
        <v>1455</v>
      </c>
      <c r="D8" s="8">
        <v>1871</v>
      </c>
      <c r="E8" s="11">
        <v>-416</v>
      </c>
      <c r="F8" s="9">
        <v>227</v>
      </c>
      <c r="G8" s="8">
        <v>84</v>
      </c>
      <c r="H8" s="8">
        <v>311</v>
      </c>
      <c r="I8" s="8">
        <v>62</v>
      </c>
      <c r="J8" s="8">
        <v>29</v>
      </c>
      <c r="K8" s="8">
        <v>91</v>
      </c>
      <c r="L8" s="8">
        <v>145</v>
      </c>
      <c r="M8" s="8">
        <v>99</v>
      </c>
      <c r="N8" s="8">
        <v>86</v>
      </c>
      <c r="O8" s="8">
        <v>44</v>
      </c>
      <c r="P8" s="8">
        <v>130</v>
      </c>
      <c r="Q8" s="30"/>
      <c r="R8" s="18" t="s">
        <v>83</v>
      </c>
      <c r="S8" s="8">
        <v>37</v>
      </c>
      <c r="T8" s="8">
        <v>64</v>
      </c>
      <c r="U8" s="8">
        <v>33</v>
      </c>
      <c r="V8" s="8">
        <v>34</v>
      </c>
      <c r="W8" s="8">
        <v>116</v>
      </c>
      <c r="X8" s="8">
        <v>50</v>
      </c>
      <c r="Y8" s="8">
        <v>35</v>
      </c>
      <c r="Z8" s="8">
        <v>51</v>
      </c>
      <c r="AA8" s="8">
        <v>29</v>
      </c>
      <c r="AB8" s="8">
        <v>23</v>
      </c>
      <c r="AC8" s="8">
        <v>35</v>
      </c>
      <c r="AD8" s="8">
        <v>72</v>
      </c>
      <c r="AE8" s="8">
        <v>32</v>
      </c>
      <c r="AF8" s="8">
        <v>20</v>
      </c>
      <c r="AG8" s="8">
        <v>48</v>
      </c>
    </row>
    <row r="9" spans="1:33" s="157" customFormat="1" ht="30" customHeight="1">
      <c r="A9" s="165"/>
      <c r="B9" s="156" t="s">
        <v>84</v>
      </c>
      <c r="C9" s="10">
        <v>11182</v>
      </c>
      <c r="D9" s="8">
        <v>10995</v>
      </c>
      <c r="E9" s="11">
        <v>187</v>
      </c>
      <c r="F9" s="9">
        <v>881</v>
      </c>
      <c r="G9" s="8">
        <v>385</v>
      </c>
      <c r="H9" s="8">
        <v>1266</v>
      </c>
      <c r="I9" s="8">
        <v>771</v>
      </c>
      <c r="J9" s="8">
        <v>385</v>
      </c>
      <c r="K9" s="8">
        <v>1156</v>
      </c>
      <c r="L9" s="8">
        <v>575</v>
      </c>
      <c r="M9" s="8">
        <v>623</v>
      </c>
      <c r="N9" s="8">
        <v>662</v>
      </c>
      <c r="O9" s="8">
        <v>536</v>
      </c>
      <c r="P9" s="8">
        <v>1198</v>
      </c>
      <c r="Q9" s="165"/>
      <c r="R9" s="156" t="s">
        <v>84</v>
      </c>
      <c r="S9" s="8">
        <v>401</v>
      </c>
      <c r="T9" s="8">
        <v>373</v>
      </c>
      <c r="U9" s="8">
        <v>351</v>
      </c>
      <c r="V9" s="8">
        <v>250</v>
      </c>
      <c r="W9" s="8">
        <v>1221</v>
      </c>
      <c r="X9" s="8">
        <v>543</v>
      </c>
      <c r="Y9" s="8">
        <v>264</v>
      </c>
      <c r="Z9" s="8">
        <v>519</v>
      </c>
      <c r="AA9" s="8">
        <v>355</v>
      </c>
      <c r="AB9" s="8">
        <v>295</v>
      </c>
      <c r="AC9" s="8">
        <v>290</v>
      </c>
      <c r="AD9" s="8">
        <v>566</v>
      </c>
      <c r="AE9" s="8">
        <v>300</v>
      </c>
      <c r="AF9" s="8">
        <v>188</v>
      </c>
      <c r="AG9" s="8">
        <v>448</v>
      </c>
    </row>
    <row r="10" spans="1:33" s="157" customFormat="1" ht="30" customHeight="1">
      <c r="A10" s="165"/>
      <c r="B10" s="156" t="s">
        <v>85</v>
      </c>
      <c r="C10" s="10">
        <v>23</v>
      </c>
      <c r="D10" s="8">
        <v>16</v>
      </c>
      <c r="E10" s="11">
        <v>7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1</v>
      </c>
      <c r="M10" s="8">
        <v>2</v>
      </c>
      <c r="N10" s="8">
        <v>2</v>
      </c>
      <c r="O10" s="8">
        <v>0</v>
      </c>
      <c r="P10" s="8">
        <v>2</v>
      </c>
      <c r="Q10" s="165"/>
      <c r="R10" s="156" t="s">
        <v>85</v>
      </c>
      <c r="S10" s="8">
        <v>0</v>
      </c>
      <c r="T10" s="8">
        <v>2</v>
      </c>
      <c r="U10" s="8">
        <v>3</v>
      </c>
      <c r="V10" s="8">
        <v>2</v>
      </c>
      <c r="W10" s="8">
        <v>5</v>
      </c>
      <c r="X10" s="8">
        <v>1</v>
      </c>
      <c r="Y10" s="8">
        <v>0</v>
      </c>
      <c r="Z10" s="8">
        <v>0</v>
      </c>
      <c r="AA10" s="8">
        <v>0</v>
      </c>
      <c r="AB10" s="8">
        <v>3</v>
      </c>
      <c r="AC10" s="8">
        <v>2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159</v>
      </c>
      <c r="D11" s="8">
        <v>187</v>
      </c>
      <c r="E11" s="11">
        <v>-28</v>
      </c>
      <c r="F11" s="9">
        <v>4</v>
      </c>
      <c r="G11" s="8">
        <v>19</v>
      </c>
      <c r="H11" s="8">
        <v>23</v>
      </c>
      <c r="I11" s="8">
        <v>8</v>
      </c>
      <c r="J11" s="8">
        <v>27</v>
      </c>
      <c r="K11" s="8">
        <v>35</v>
      </c>
      <c r="L11" s="8">
        <v>1</v>
      </c>
      <c r="M11" s="8">
        <v>2</v>
      </c>
      <c r="N11" s="8">
        <v>3</v>
      </c>
      <c r="O11" s="8">
        <v>11</v>
      </c>
      <c r="P11" s="8">
        <v>14</v>
      </c>
      <c r="Q11" s="30"/>
      <c r="R11" s="18" t="s">
        <v>86</v>
      </c>
      <c r="S11" s="8">
        <v>9</v>
      </c>
      <c r="T11" s="8">
        <v>2</v>
      </c>
      <c r="U11" s="8">
        <v>4</v>
      </c>
      <c r="V11" s="8">
        <v>0</v>
      </c>
      <c r="W11" s="8">
        <v>11</v>
      </c>
      <c r="X11" s="8">
        <v>6</v>
      </c>
      <c r="Y11" s="8">
        <v>3</v>
      </c>
      <c r="Z11" s="8">
        <v>9</v>
      </c>
      <c r="AA11" s="8">
        <v>7</v>
      </c>
      <c r="AB11" s="8">
        <v>0</v>
      </c>
      <c r="AC11" s="8">
        <v>17</v>
      </c>
      <c r="AD11" s="8">
        <v>8</v>
      </c>
      <c r="AE11" s="8">
        <v>2</v>
      </c>
      <c r="AF11" s="8">
        <v>0</v>
      </c>
      <c r="AG11" s="8">
        <v>6</v>
      </c>
    </row>
    <row r="12" spans="1:33" s="6" customFormat="1" ht="30" customHeight="1">
      <c r="A12" s="30"/>
      <c r="B12" s="18" t="s">
        <v>87</v>
      </c>
      <c r="C12" s="10">
        <v>1243</v>
      </c>
      <c r="D12" s="8">
        <v>1515</v>
      </c>
      <c r="E12" s="11">
        <v>-272</v>
      </c>
      <c r="F12" s="9">
        <v>72</v>
      </c>
      <c r="G12" s="8">
        <v>41</v>
      </c>
      <c r="H12" s="8">
        <v>113</v>
      </c>
      <c r="I12" s="8">
        <v>55</v>
      </c>
      <c r="J12" s="8">
        <v>43</v>
      </c>
      <c r="K12" s="8">
        <v>98</v>
      </c>
      <c r="L12" s="8">
        <v>34</v>
      </c>
      <c r="M12" s="8">
        <v>70</v>
      </c>
      <c r="N12" s="8">
        <v>29</v>
      </c>
      <c r="O12" s="8">
        <v>17</v>
      </c>
      <c r="P12" s="8">
        <v>46</v>
      </c>
      <c r="Q12" s="30"/>
      <c r="R12" s="18" t="s">
        <v>87</v>
      </c>
      <c r="S12" s="8">
        <v>36</v>
      </c>
      <c r="T12" s="8">
        <v>34</v>
      </c>
      <c r="U12" s="8">
        <v>21</v>
      </c>
      <c r="V12" s="8">
        <v>28</v>
      </c>
      <c r="W12" s="8">
        <v>215</v>
      </c>
      <c r="X12" s="8">
        <v>99</v>
      </c>
      <c r="Y12" s="8">
        <v>25</v>
      </c>
      <c r="Z12" s="8">
        <v>84</v>
      </c>
      <c r="AA12" s="8">
        <v>50</v>
      </c>
      <c r="AB12" s="8">
        <v>24</v>
      </c>
      <c r="AC12" s="8">
        <v>15</v>
      </c>
      <c r="AD12" s="8">
        <v>126</v>
      </c>
      <c r="AE12" s="8">
        <v>55</v>
      </c>
      <c r="AF12" s="8">
        <v>2</v>
      </c>
      <c r="AG12" s="8">
        <v>68</v>
      </c>
    </row>
    <row r="13" spans="1:33" s="6" customFormat="1" ht="30" customHeight="1">
      <c r="A13" s="30"/>
      <c r="B13" s="18" t="s">
        <v>88</v>
      </c>
      <c r="C13" s="10">
        <v>3</v>
      </c>
      <c r="D13" s="8">
        <v>0</v>
      </c>
      <c r="E13" s="11">
        <v>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2</v>
      </c>
      <c r="P13" s="8">
        <v>3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717</v>
      </c>
      <c r="D14" s="8">
        <v>855</v>
      </c>
      <c r="E14" s="11">
        <v>-138</v>
      </c>
      <c r="F14" s="9">
        <v>18</v>
      </c>
      <c r="G14" s="8">
        <v>3</v>
      </c>
      <c r="H14" s="8">
        <v>21</v>
      </c>
      <c r="I14" s="8">
        <v>111</v>
      </c>
      <c r="J14" s="8">
        <v>54</v>
      </c>
      <c r="K14" s="8">
        <v>165</v>
      </c>
      <c r="L14" s="8">
        <v>54</v>
      </c>
      <c r="M14" s="8">
        <v>196</v>
      </c>
      <c r="N14" s="8">
        <v>73</v>
      </c>
      <c r="O14" s="8">
        <v>21</v>
      </c>
      <c r="P14" s="8">
        <v>94</v>
      </c>
      <c r="Q14" s="30"/>
      <c r="R14" s="18" t="s">
        <v>89</v>
      </c>
      <c r="S14" s="8">
        <v>6</v>
      </c>
      <c r="T14" s="8">
        <v>15</v>
      </c>
      <c r="U14" s="8">
        <v>9</v>
      </c>
      <c r="V14" s="8">
        <v>1</v>
      </c>
      <c r="W14" s="8">
        <v>82</v>
      </c>
      <c r="X14" s="8">
        <v>0</v>
      </c>
      <c r="Y14" s="8">
        <v>14</v>
      </c>
      <c r="Z14" s="8">
        <v>32</v>
      </c>
      <c r="AA14" s="8">
        <v>0</v>
      </c>
      <c r="AB14" s="8">
        <v>1</v>
      </c>
      <c r="AC14" s="8">
        <v>4</v>
      </c>
      <c r="AD14" s="8">
        <v>6</v>
      </c>
      <c r="AE14" s="8">
        <v>4</v>
      </c>
      <c r="AF14" s="8">
        <v>12</v>
      </c>
      <c r="AG14" s="8">
        <v>1</v>
      </c>
    </row>
    <row r="15" spans="1:33" s="6" customFormat="1" ht="30" customHeight="1">
      <c r="A15" s="31"/>
      <c r="B15" s="18" t="s">
        <v>90</v>
      </c>
      <c r="C15" s="10">
        <v>442</v>
      </c>
      <c r="D15" s="8">
        <v>345</v>
      </c>
      <c r="E15" s="11">
        <v>97</v>
      </c>
      <c r="F15" s="9">
        <v>0</v>
      </c>
      <c r="G15" s="8">
        <v>4</v>
      </c>
      <c r="H15" s="8">
        <v>4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1</v>
      </c>
      <c r="O15" s="8">
        <v>105</v>
      </c>
      <c r="P15" s="8">
        <v>106</v>
      </c>
      <c r="Q15" s="31"/>
      <c r="R15" s="18" t="s">
        <v>90</v>
      </c>
      <c r="S15" s="8">
        <v>1</v>
      </c>
      <c r="T15" s="8">
        <v>5</v>
      </c>
      <c r="U15" s="8">
        <v>21</v>
      </c>
      <c r="V15" s="8">
        <v>4</v>
      </c>
      <c r="W15" s="8">
        <v>72</v>
      </c>
      <c r="X15" s="8">
        <v>21</v>
      </c>
      <c r="Y15" s="8">
        <v>17</v>
      </c>
      <c r="Z15" s="8">
        <v>10</v>
      </c>
      <c r="AA15" s="8">
        <v>75</v>
      </c>
      <c r="AB15" s="8">
        <v>30</v>
      </c>
      <c r="AC15" s="8">
        <v>9</v>
      </c>
      <c r="AD15" s="8">
        <v>49</v>
      </c>
      <c r="AE15" s="8">
        <v>3</v>
      </c>
      <c r="AF15" s="8">
        <v>12</v>
      </c>
      <c r="AG15" s="8">
        <v>1</v>
      </c>
    </row>
    <row r="16" spans="1:33" s="15" customFormat="1" ht="30" customHeight="1">
      <c r="A16" s="166" t="s">
        <v>19</v>
      </c>
      <c r="B16" s="38" t="s">
        <v>91</v>
      </c>
      <c r="C16" s="39">
        <v>11225</v>
      </c>
      <c r="D16" s="40">
        <v>14024</v>
      </c>
      <c r="E16" s="41">
        <v>-2799</v>
      </c>
      <c r="F16" s="42">
        <v>1139</v>
      </c>
      <c r="G16" s="40">
        <v>422</v>
      </c>
      <c r="H16" s="40">
        <v>1561</v>
      </c>
      <c r="I16" s="40">
        <v>745</v>
      </c>
      <c r="J16" s="40">
        <v>353</v>
      </c>
      <c r="K16" s="40">
        <v>1098</v>
      </c>
      <c r="L16" s="40">
        <v>684</v>
      </c>
      <c r="M16" s="40">
        <v>777</v>
      </c>
      <c r="N16" s="40">
        <v>632</v>
      </c>
      <c r="O16" s="40">
        <v>452</v>
      </c>
      <c r="P16" s="40">
        <v>1084</v>
      </c>
      <c r="Q16" s="166" t="s">
        <v>19</v>
      </c>
      <c r="R16" s="38" t="s">
        <v>91</v>
      </c>
      <c r="S16" s="40">
        <v>320</v>
      </c>
      <c r="T16" s="40">
        <v>411</v>
      </c>
      <c r="U16" s="40">
        <v>286</v>
      </c>
      <c r="V16" s="40">
        <v>300</v>
      </c>
      <c r="W16" s="40">
        <v>1097</v>
      </c>
      <c r="X16" s="40">
        <v>551</v>
      </c>
      <c r="Y16" s="40">
        <v>287</v>
      </c>
      <c r="Z16" s="40">
        <v>595</v>
      </c>
      <c r="AA16" s="40">
        <v>291</v>
      </c>
      <c r="AB16" s="40">
        <v>231</v>
      </c>
      <c r="AC16" s="40">
        <v>258</v>
      </c>
      <c r="AD16" s="40">
        <v>499</v>
      </c>
      <c r="AE16" s="40">
        <v>314</v>
      </c>
      <c r="AF16" s="40">
        <v>176</v>
      </c>
      <c r="AG16" s="40">
        <v>405</v>
      </c>
    </row>
    <row r="17" spans="1:33" s="6" customFormat="1" ht="30" customHeight="1">
      <c r="A17" s="30" t="s">
        <v>103</v>
      </c>
      <c r="B17" s="18" t="s">
        <v>101</v>
      </c>
      <c r="C17" s="10">
        <v>6455</v>
      </c>
      <c r="D17" s="8">
        <v>7337</v>
      </c>
      <c r="E17" s="11">
        <v>-882</v>
      </c>
      <c r="F17" s="9">
        <v>643</v>
      </c>
      <c r="G17" s="8">
        <v>240</v>
      </c>
      <c r="H17" s="8">
        <v>883</v>
      </c>
      <c r="I17" s="8">
        <v>383</v>
      </c>
      <c r="J17" s="8">
        <v>206</v>
      </c>
      <c r="K17" s="8">
        <v>589</v>
      </c>
      <c r="L17" s="8">
        <v>423</v>
      </c>
      <c r="M17" s="8">
        <v>402</v>
      </c>
      <c r="N17" s="8">
        <v>321</v>
      </c>
      <c r="O17" s="8">
        <v>235</v>
      </c>
      <c r="P17" s="8">
        <v>556</v>
      </c>
      <c r="Q17" s="30" t="s">
        <v>103</v>
      </c>
      <c r="R17" s="18" t="s">
        <v>101</v>
      </c>
      <c r="S17" s="8">
        <v>172</v>
      </c>
      <c r="T17" s="8">
        <v>221</v>
      </c>
      <c r="U17" s="8">
        <v>164</v>
      </c>
      <c r="V17" s="8">
        <v>183</v>
      </c>
      <c r="W17" s="8">
        <v>688</v>
      </c>
      <c r="X17" s="8">
        <v>317</v>
      </c>
      <c r="Y17" s="8">
        <v>182</v>
      </c>
      <c r="Z17" s="8">
        <v>298</v>
      </c>
      <c r="AA17" s="8">
        <v>151</v>
      </c>
      <c r="AB17" s="8">
        <v>135</v>
      </c>
      <c r="AC17" s="8">
        <v>173</v>
      </c>
      <c r="AD17" s="8">
        <v>343</v>
      </c>
      <c r="AE17" s="8">
        <v>212</v>
      </c>
      <c r="AF17" s="8">
        <v>97</v>
      </c>
      <c r="AG17" s="8">
        <v>266</v>
      </c>
    </row>
    <row r="18" spans="1:33" s="6" customFormat="1" ht="30" customHeight="1">
      <c r="A18" s="30"/>
      <c r="B18" s="18" t="s">
        <v>114</v>
      </c>
      <c r="C18" s="10">
        <v>4990</v>
      </c>
      <c r="D18" s="8">
        <v>5677</v>
      </c>
      <c r="E18" s="11">
        <v>-687</v>
      </c>
      <c r="F18" s="9">
        <v>535</v>
      </c>
      <c r="G18" s="8">
        <v>192</v>
      </c>
      <c r="H18" s="8">
        <v>727</v>
      </c>
      <c r="I18" s="8">
        <v>239</v>
      </c>
      <c r="J18" s="8">
        <v>153</v>
      </c>
      <c r="K18" s="8">
        <v>392</v>
      </c>
      <c r="L18" s="8">
        <v>382</v>
      </c>
      <c r="M18" s="8">
        <v>235</v>
      </c>
      <c r="N18" s="8">
        <v>246</v>
      </c>
      <c r="O18" s="8">
        <v>184</v>
      </c>
      <c r="P18" s="8">
        <v>430</v>
      </c>
      <c r="Q18" s="30"/>
      <c r="R18" s="18" t="s">
        <v>114</v>
      </c>
      <c r="S18" s="8">
        <v>145</v>
      </c>
      <c r="T18" s="8">
        <v>191</v>
      </c>
      <c r="U18" s="8">
        <v>119</v>
      </c>
      <c r="V18" s="8">
        <v>130</v>
      </c>
      <c r="W18" s="8">
        <v>566</v>
      </c>
      <c r="X18" s="8">
        <v>203</v>
      </c>
      <c r="Y18" s="8">
        <v>131</v>
      </c>
      <c r="Z18" s="8">
        <v>238</v>
      </c>
      <c r="AA18" s="8">
        <v>120</v>
      </c>
      <c r="AB18" s="8">
        <v>93</v>
      </c>
      <c r="AC18" s="8">
        <v>99</v>
      </c>
      <c r="AD18" s="8">
        <v>325</v>
      </c>
      <c r="AE18" s="8">
        <v>184</v>
      </c>
      <c r="AF18" s="8">
        <v>74</v>
      </c>
      <c r="AG18" s="8">
        <v>206</v>
      </c>
    </row>
    <row r="19" spans="1:33" s="6" customFormat="1" ht="30" customHeight="1">
      <c r="A19" s="30"/>
      <c r="B19" s="18" t="s">
        <v>115</v>
      </c>
      <c r="C19" s="10">
        <v>1465</v>
      </c>
      <c r="D19" s="8">
        <v>1660</v>
      </c>
      <c r="E19" s="11">
        <v>-195</v>
      </c>
      <c r="F19" s="9">
        <v>108</v>
      </c>
      <c r="G19" s="8">
        <v>48</v>
      </c>
      <c r="H19" s="8">
        <v>156</v>
      </c>
      <c r="I19" s="8">
        <v>144</v>
      </c>
      <c r="J19" s="8">
        <v>53</v>
      </c>
      <c r="K19" s="8">
        <v>197</v>
      </c>
      <c r="L19" s="8">
        <v>41</v>
      </c>
      <c r="M19" s="8">
        <v>167</v>
      </c>
      <c r="N19" s="8">
        <v>75</v>
      </c>
      <c r="O19" s="8">
        <v>51</v>
      </c>
      <c r="P19" s="8">
        <v>126</v>
      </c>
      <c r="Q19" s="30"/>
      <c r="R19" s="18" t="s">
        <v>115</v>
      </c>
      <c r="S19" s="8">
        <v>27</v>
      </c>
      <c r="T19" s="8">
        <v>30</v>
      </c>
      <c r="U19" s="8">
        <v>45</v>
      </c>
      <c r="V19" s="8">
        <v>53</v>
      </c>
      <c r="W19" s="8">
        <v>122</v>
      </c>
      <c r="X19" s="8">
        <v>114</v>
      </c>
      <c r="Y19" s="8">
        <v>51</v>
      </c>
      <c r="Z19" s="8">
        <v>60</v>
      </c>
      <c r="AA19" s="8">
        <v>31</v>
      </c>
      <c r="AB19" s="8">
        <v>42</v>
      </c>
      <c r="AC19" s="8">
        <v>74</v>
      </c>
      <c r="AD19" s="8">
        <v>18</v>
      </c>
      <c r="AE19" s="8">
        <v>28</v>
      </c>
      <c r="AF19" s="8">
        <v>23</v>
      </c>
      <c r="AG19" s="8">
        <v>60</v>
      </c>
    </row>
    <row r="20" spans="1:33" s="6" customFormat="1" ht="30" customHeight="1">
      <c r="A20" s="30" t="s">
        <v>104</v>
      </c>
      <c r="B20" s="18" t="s">
        <v>102</v>
      </c>
      <c r="C20" s="10">
        <v>865</v>
      </c>
      <c r="D20" s="8">
        <v>1979</v>
      </c>
      <c r="E20" s="11">
        <v>-1114</v>
      </c>
      <c r="F20" s="9">
        <v>16</v>
      </c>
      <c r="G20" s="8">
        <v>10</v>
      </c>
      <c r="H20" s="8">
        <v>26</v>
      </c>
      <c r="I20" s="8">
        <v>115</v>
      </c>
      <c r="J20" s="8">
        <v>51</v>
      </c>
      <c r="K20" s="8">
        <v>166</v>
      </c>
      <c r="L20" s="8">
        <v>54</v>
      </c>
      <c r="M20" s="8">
        <v>148</v>
      </c>
      <c r="N20" s="8">
        <v>46</v>
      </c>
      <c r="O20" s="8">
        <v>31</v>
      </c>
      <c r="P20" s="8">
        <v>77</v>
      </c>
      <c r="Q20" s="30" t="s">
        <v>104</v>
      </c>
      <c r="R20" s="18" t="s">
        <v>102</v>
      </c>
      <c r="S20" s="8">
        <v>25</v>
      </c>
      <c r="T20" s="8">
        <v>35</v>
      </c>
      <c r="U20" s="8">
        <v>10</v>
      </c>
      <c r="V20" s="8">
        <v>6</v>
      </c>
      <c r="W20" s="8">
        <v>60</v>
      </c>
      <c r="X20" s="8">
        <v>32</v>
      </c>
      <c r="Y20" s="8">
        <v>29</v>
      </c>
      <c r="Z20" s="8">
        <v>51</v>
      </c>
      <c r="AA20" s="8">
        <v>71</v>
      </c>
      <c r="AB20" s="8">
        <v>7</v>
      </c>
      <c r="AC20" s="8">
        <v>20</v>
      </c>
      <c r="AD20" s="8">
        <v>7</v>
      </c>
      <c r="AE20" s="8">
        <v>11</v>
      </c>
      <c r="AF20" s="8">
        <v>22</v>
      </c>
      <c r="AG20" s="8">
        <v>8</v>
      </c>
    </row>
    <row r="21" spans="1:33" s="6" customFormat="1" ht="56.25">
      <c r="A21" s="30" t="s">
        <v>105</v>
      </c>
      <c r="B21" s="18" t="s">
        <v>438</v>
      </c>
      <c r="C21" s="10">
        <v>455</v>
      </c>
      <c r="D21" s="8">
        <v>561</v>
      </c>
      <c r="E21" s="11">
        <v>-106</v>
      </c>
      <c r="F21" s="9">
        <v>41</v>
      </c>
      <c r="G21" s="8">
        <v>17</v>
      </c>
      <c r="H21" s="8">
        <v>58</v>
      </c>
      <c r="I21" s="8">
        <v>36</v>
      </c>
      <c r="J21" s="8">
        <v>10</v>
      </c>
      <c r="K21" s="8">
        <v>46</v>
      </c>
      <c r="L21" s="8">
        <v>6</v>
      </c>
      <c r="M21" s="8">
        <v>26</v>
      </c>
      <c r="N21" s="8">
        <v>53</v>
      </c>
      <c r="O21" s="8">
        <v>33</v>
      </c>
      <c r="P21" s="8">
        <v>86</v>
      </c>
      <c r="Q21" s="30" t="s">
        <v>105</v>
      </c>
      <c r="R21" s="18" t="s">
        <v>438</v>
      </c>
      <c r="S21" s="8">
        <v>24</v>
      </c>
      <c r="T21" s="8">
        <v>30</v>
      </c>
      <c r="U21" s="8">
        <v>20</v>
      </c>
      <c r="V21" s="8">
        <v>12</v>
      </c>
      <c r="W21" s="8">
        <v>15</v>
      </c>
      <c r="X21" s="8">
        <v>55</v>
      </c>
      <c r="Y21" s="8">
        <v>9</v>
      </c>
      <c r="Z21" s="8">
        <v>6</v>
      </c>
      <c r="AA21" s="8">
        <v>4</v>
      </c>
      <c r="AB21" s="8">
        <v>12</v>
      </c>
      <c r="AC21" s="8">
        <v>3</v>
      </c>
      <c r="AD21" s="8">
        <v>17</v>
      </c>
      <c r="AE21" s="8">
        <v>7</v>
      </c>
      <c r="AF21" s="8">
        <v>9</v>
      </c>
      <c r="AG21" s="8">
        <v>10</v>
      </c>
    </row>
    <row r="22" spans="1:33" s="6" customFormat="1" ht="30" customHeight="1">
      <c r="A22" s="30" t="s">
        <v>106</v>
      </c>
      <c r="B22" s="18" t="s">
        <v>92</v>
      </c>
      <c r="C22" s="10">
        <v>1</v>
      </c>
      <c r="D22" s="168">
        <v>0</v>
      </c>
      <c r="E22" s="27">
        <v>1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2032</v>
      </c>
      <c r="D23" s="8">
        <v>2369</v>
      </c>
      <c r="E23" s="11">
        <v>-337</v>
      </c>
      <c r="F23" s="9">
        <v>297</v>
      </c>
      <c r="G23" s="8">
        <v>104</v>
      </c>
      <c r="H23" s="8">
        <v>401</v>
      </c>
      <c r="I23" s="8">
        <v>100</v>
      </c>
      <c r="J23" s="8">
        <v>42</v>
      </c>
      <c r="K23" s="8">
        <v>142</v>
      </c>
      <c r="L23" s="8">
        <v>146</v>
      </c>
      <c r="M23" s="8">
        <v>125</v>
      </c>
      <c r="N23" s="8">
        <v>105</v>
      </c>
      <c r="O23" s="8">
        <v>78</v>
      </c>
      <c r="P23" s="8">
        <v>183</v>
      </c>
      <c r="Q23" s="30" t="s">
        <v>107</v>
      </c>
      <c r="R23" s="18" t="s">
        <v>93</v>
      </c>
      <c r="S23" s="8">
        <v>61</v>
      </c>
      <c r="T23" s="8">
        <v>75</v>
      </c>
      <c r="U23" s="8">
        <v>43</v>
      </c>
      <c r="V23" s="8">
        <v>65</v>
      </c>
      <c r="W23" s="8">
        <v>219</v>
      </c>
      <c r="X23" s="8">
        <v>82</v>
      </c>
      <c r="Y23" s="8">
        <v>29</v>
      </c>
      <c r="Z23" s="8">
        <v>96</v>
      </c>
      <c r="AA23" s="8">
        <v>36</v>
      </c>
      <c r="AB23" s="8">
        <v>41</v>
      </c>
      <c r="AC23" s="8">
        <v>34</v>
      </c>
      <c r="AD23" s="8">
        <v>90</v>
      </c>
      <c r="AE23" s="8">
        <v>43</v>
      </c>
      <c r="AF23" s="8">
        <v>33</v>
      </c>
      <c r="AG23" s="8">
        <v>88</v>
      </c>
    </row>
    <row r="24" spans="1:33" s="6" customFormat="1" ht="30" customHeight="1">
      <c r="A24" s="30" t="s">
        <v>108</v>
      </c>
      <c r="B24" s="18" t="s">
        <v>94</v>
      </c>
      <c r="C24" s="10">
        <v>632</v>
      </c>
      <c r="D24" s="8">
        <v>680</v>
      </c>
      <c r="E24" s="11">
        <v>-48</v>
      </c>
      <c r="F24" s="9">
        <v>48</v>
      </c>
      <c r="G24" s="8">
        <v>26</v>
      </c>
      <c r="H24" s="8">
        <v>74</v>
      </c>
      <c r="I24" s="8">
        <v>42</v>
      </c>
      <c r="J24" s="8">
        <v>21</v>
      </c>
      <c r="K24" s="8">
        <v>63</v>
      </c>
      <c r="L24" s="8">
        <v>23</v>
      </c>
      <c r="M24" s="8">
        <v>53</v>
      </c>
      <c r="N24" s="8">
        <v>54</v>
      </c>
      <c r="O24" s="8">
        <v>20</v>
      </c>
      <c r="P24" s="177">
        <v>74</v>
      </c>
      <c r="Q24" s="30" t="s">
        <v>108</v>
      </c>
      <c r="R24" s="18" t="s">
        <v>94</v>
      </c>
      <c r="S24" s="8">
        <v>16</v>
      </c>
      <c r="T24" s="8">
        <v>27</v>
      </c>
      <c r="U24" s="8">
        <v>17</v>
      </c>
      <c r="V24" s="8">
        <v>23</v>
      </c>
      <c r="W24" s="8">
        <v>65</v>
      </c>
      <c r="X24" s="8">
        <v>27</v>
      </c>
      <c r="Y24" s="8">
        <v>16</v>
      </c>
      <c r="Z24" s="8">
        <v>43</v>
      </c>
      <c r="AA24" s="8">
        <v>13</v>
      </c>
      <c r="AB24" s="8">
        <v>25</v>
      </c>
      <c r="AC24" s="8">
        <v>8</v>
      </c>
      <c r="AD24" s="8">
        <v>22</v>
      </c>
      <c r="AE24" s="8">
        <v>24</v>
      </c>
      <c r="AF24" s="8">
        <v>6</v>
      </c>
      <c r="AG24" s="8">
        <v>13</v>
      </c>
    </row>
    <row r="25" spans="1:33" s="6" customFormat="1" ht="30" customHeight="1">
      <c r="A25" s="30" t="s">
        <v>109</v>
      </c>
      <c r="B25" s="18" t="s">
        <v>95</v>
      </c>
      <c r="C25" s="10">
        <v>32</v>
      </c>
      <c r="D25" s="8">
        <v>303</v>
      </c>
      <c r="E25" s="11">
        <v>-271</v>
      </c>
      <c r="F25" s="9">
        <v>4</v>
      </c>
      <c r="G25" s="8">
        <v>1</v>
      </c>
      <c r="H25" s="8">
        <v>5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6</v>
      </c>
      <c r="O25" s="8">
        <v>8</v>
      </c>
      <c r="P25" s="8">
        <v>14</v>
      </c>
      <c r="Q25" s="30" t="s">
        <v>109</v>
      </c>
      <c r="R25" s="18" t="s">
        <v>95</v>
      </c>
      <c r="S25" s="8">
        <v>0</v>
      </c>
      <c r="T25" s="8">
        <v>2</v>
      </c>
      <c r="U25" s="8">
        <v>2</v>
      </c>
      <c r="V25" s="8">
        <v>0</v>
      </c>
      <c r="W25" s="8">
        <v>3</v>
      </c>
      <c r="X25" s="8">
        <v>3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</v>
      </c>
      <c r="AF25" s="8">
        <v>1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117</v>
      </c>
      <c r="D26" s="8">
        <v>106</v>
      </c>
      <c r="E26" s="11">
        <v>11</v>
      </c>
      <c r="F26" s="9">
        <v>20</v>
      </c>
      <c r="G26" s="8">
        <v>5</v>
      </c>
      <c r="H26" s="8">
        <v>25</v>
      </c>
      <c r="I26" s="8">
        <v>9</v>
      </c>
      <c r="J26" s="8">
        <v>5</v>
      </c>
      <c r="K26" s="8">
        <v>14</v>
      </c>
      <c r="L26" s="8">
        <v>5</v>
      </c>
      <c r="M26" s="8">
        <v>4</v>
      </c>
      <c r="N26" s="8">
        <v>12</v>
      </c>
      <c r="O26" s="8">
        <v>11</v>
      </c>
      <c r="P26" s="8">
        <v>23</v>
      </c>
      <c r="Q26" s="30" t="s">
        <v>110</v>
      </c>
      <c r="R26" s="18" t="s">
        <v>96</v>
      </c>
      <c r="S26" s="8">
        <v>5</v>
      </c>
      <c r="T26" s="8">
        <v>3</v>
      </c>
      <c r="U26" s="8">
        <v>4</v>
      </c>
      <c r="V26" s="8">
        <v>1</v>
      </c>
      <c r="W26" s="8">
        <v>6</v>
      </c>
      <c r="X26" s="8">
        <v>5</v>
      </c>
      <c r="Y26" s="8">
        <v>2</v>
      </c>
      <c r="Z26" s="8">
        <v>4</v>
      </c>
      <c r="AA26" s="8">
        <v>2</v>
      </c>
      <c r="AB26" s="8">
        <v>2</v>
      </c>
      <c r="AC26" s="8">
        <v>6</v>
      </c>
      <c r="AD26" s="8">
        <v>1</v>
      </c>
      <c r="AE26" s="8">
        <v>2</v>
      </c>
      <c r="AF26" s="8">
        <v>1</v>
      </c>
      <c r="AG26" s="8">
        <v>2</v>
      </c>
    </row>
    <row r="27" spans="1:33" s="6" customFormat="1" ht="30" customHeight="1">
      <c r="A27" s="30" t="s">
        <v>111</v>
      </c>
      <c r="B27" s="18" t="s">
        <v>97</v>
      </c>
      <c r="C27" s="10">
        <v>75</v>
      </c>
      <c r="D27" s="8">
        <v>77</v>
      </c>
      <c r="E27" s="11">
        <v>-2</v>
      </c>
      <c r="F27" s="9">
        <v>13</v>
      </c>
      <c r="G27" s="8">
        <v>1</v>
      </c>
      <c r="H27" s="8">
        <v>14</v>
      </c>
      <c r="I27" s="8">
        <v>3</v>
      </c>
      <c r="J27" s="8">
        <v>2</v>
      </c>
      <c r="K27" s="8">
        <v>5</v>
      </c>
      <c r="L27" s="8">
        <v>5</v>
      </c>
      <c r="M27" s="8">
        <v>4</v>
      </c>
      <c r="N27" s="8">
        <v>2</v>
      </c>
      <c r="O27" s="8">
        <v>3</v>
      </c>
      <c r="P27" s="8">
        <v>5</v>
      </c>
      <c r="Q27" s="30" t="s">
        <v>111</v>
      </c>
      <c r="R27" s="18" t="s">
        <v>97</v>
      </c>
      <c r="S27" s="8">
        <v>3</v>
      </c>
      <c r="T27" s="8">
        <v>5</v>
      </c>
      <c r="U27" s="8">
        <v>2</v>
      </c>
      <c r="V27" s="8">
        <v>1</v>
      </c>
      <c r="W27" s="8">
        <v>12</v>
      </c>
      <c r="X27" s="8">
        <v>2</v>
      </c>
      <c r="Y27" s="8">
        <v>3</v>
      </c>
      <c r="Z27" s="8">
        <v>2</v>
      </c>
      <c r="AA27" s="8">
        <v>1</v>
      </c>
      <c r="AB27" s="8">
        <v>0</v>
      </c>
      <c r="AC27" s="8">
        <v>2</v>
      </c>
      <c r="AD27" s="8">
        <v>2</v>
      </c>
      <c r="AE27" s="8">
        <v>1</v>
      </c>
      <c r="AF27" s="8">
        <v>1</v>
      </c>
      <c r="AG27" s="8">
        <v>5</v>
      </c>
    </row>
    <row r="28" spans="1:33" s="6" customFormat="1" ht="30" customHeight="1">
      <c r="A28" s="30" t="s">
        <v>112</v>
      </c>
      <c r="B28" s="18" t="s">
        <v>98</v>
      </c>
      <c r="C28" s="10">
        <v>101</v>
      </c>
      <c r="D28" s="8">
        <v>111</v>
      </c>
      <c r="E28" s="11">
        <v>-10</v>
      </c>
      <c r="F28" s="9">
        <v>22</v>
      </c>
      <c r="G28" s="8">
        <v>6</v>
      </c>
      <c r="H28" s="8">
        <v>28</v>
      </c>
      <c r="I28" s="8">
        <v>6</v>
      </c>
      <c r="J28" s="8">
        <v>1</v>
      </c>
      <c r="K28" s="8">
        <v>7</v>
      </c>
      <c r="L28" s="8">
        <v>4</v>
      </c>
      <c r="M28" s="8">
        <v>3</v>
      </c>
      <c r="N28" s="8">
        <v>7</v>
      </c>
      <c r="O28" s="8">
        <v>1</v>
      </c>
      <c r="P28" s="8">
        <v>8</v>
      </c>
      <c r="Q28" s="30" t="s">
        <v>112</v>
      </c>
      <c r="R28" s="18" t="s">
        <v>98</v>
      </c>
      <c r="S28" s="8">
        <v>4</v>
      </c>
      <c r="T28" s="8">
        <v>3</v>
      </c>
      <c r="U28" s="8">
        <v>4</v>
      </c>
      <c r="V28" s="8">
        <v>3</v>
      </c>
      <c r="W28" s="8">
        <v>6</v>
      </c>
      <c r="X28" s="8">
        <v>4</v>
      </c>
      <c r="Y28" s="8">
        <v>5</v>
      </c>
      <c r="Z28" s="8">
        <v>4</v>
      </c>
      <c r="AA28" s="8">
        <v>2</v>
      </c>
      <c r="AB28" s="8">
        <v>6</v>
      </c>
      <c r="AC28" s="8">
        <v>2</v>
      </c>
      <c r="AD28" s="8">
        <v>4</v>
      </c>
      <c r="AE28" s="8">
        <v>2</v>
      </c>
      <c r="AF28" s="8">
        <v>0</v>
      </c>
      <c r="AG28" s="8">
        <v>2</v>
      </c>
    </row>
    <row r="29" spans="1:33" s="6" customFormat="1" ht="30" customHeight="1">
      <c r="A29" s="31" t="s">
        <v>126</v>
      </c>
      <c r="B29" s="18" t="s">
        <v>99</v>
      </c>
      <c r="C29" s="10">
        <v>460</v>
      </c>
      <c r="D29" s="8">
        <v>501</v>
      </c>
      <c r="E29" s="11">
        <v>-41</v>
      </c>
      <c r="F29" s="9">
        <v>34</v>
      </c>
      <c r="G29" s="8">
        <v>12</v>
      </c>
      <c r="H29" s="8">
        <v>46</v>
      </c>
      <c r="I29" s="8">
        <v>51</v>
      </c>
      <c r="J29" s="8">
        <v>15</v>
      </c>
      <c r="K29" s="8">
        <v>66</v>
      </c>
      <c r="L29" s="8">
        <v>17</v>
      </c>
      <c r="M29" s="8">
        <v>12</v>
      </c>
      <c r="N29" s="8">
        <v>26</v>
      </c>
      <c r="O29" s="8">
        <v>32</v>
      </c>
      <c r="P29" s="8">
        <v>58</v>
      </c>
      <c r="Q29" s="31" t="s">
        <v>126</v>
      </c>
      <c r="R29" s="18" t="s">
        <v>99</v>
      </c>
      <c r="S29" s="8">
        <v>10</v>
      </c>
      <c r="T29" s="8">
        <v>10</v>
      </c>
      <c r="U29" s="8">
        <v>20</v>
      </c>
      <c r="V29" s="8">
        <v>6</v>
      </c>
      <c r="W29" s="8">
        <v>23</v>
      </c>
      <c r="X29" s="8">
        <v>24</v>
      </c>
      <c r="Y29" s="8">
        <v>12</v>
      </c>
      <c r="Z29" s="8">
        <v>91</v>
      </c>
      <c r="AA29" s="8">
        <v>11</v>
      </c>
      <c r="AB29" s="8">
        <v>3</v>
      </c>
      <c r="AC29" s="8">
        <v>10</v>
      </c>
      <c r="AD29" s="8">
        <v>13</v>
      </c>
      <c r="AE29" s="8">
        <v>11</v>
      </c>
      <c r="AF29" s="8">
        <v>6</v>
      </c>
      <c r="AG29" s="8">
        <v>11</v>
      </c>
    </row>
    <row r="30" spans="1:33" s="45" customFormat="1" ht="30" customHeight="1">
      <c r="A30" s="167" t="s">
        <v>22</v>
      </c>
      <c r="B30" s="38" t="s">
        <v>100</v>
      </c>
      <c r="C30" s="39">
        <v>95216</v>
      </c>
      <c r="D30" s="40">
        <v>93804</v>
      </c>
      <c r="E30" s="41">
        <v>1412</v>
      </c>
      <c r="F30" s="42">
        <v>8072</v>
      </c>
      <c r="G30" s="40">
        <v>3109</v>
      </c>
      <c r="H30" s="40">
        <v>11181</v>
      </c>
      <c r="I30" s="40">
        <v>4458</v>
      </c>
      <c r="J30" s="40">
        <v>2262</v>
      </c>
      <c r="K30" s="40">
        <v>6720</v>
      </c>
      <c r="L30" s="40">
        <v>5381</v>
      </c>
      <c r="M30" s="40">
        <v>4499</v>
      </c>
      <c r="N30" s="40">
        <v>7644</v>
      </c>
      <c r="O30" s="40">
        <v>7033</v>
      </c>
      <c r="P30" s="40">
        <v>14677</v>
      </c>
      <c r="Q30" s="166" t="s">
        <v>22</v>
      </c>
      <c r="R30" s="43" t="s">
        <v>100</v>
      </c>
      <c r="S30" s="40">
        <v>3186</v>
      </c>
      <c r="T30" s="40">
        <v>3026</v>
      </c>
      <c r="U30" s="40">
        <v>2727</v>
      </c>
      <c r="V30" s="40">
        <v>2458</v>
      </c>
      <c r="W30" s="40">
        <v>10180</v>
      </c>
      <c r="X30" s="40">
        <v>4994</v>
      </c>
      <c r="Y30" s="40">
        <v>2317</v>
      </c>
      <c r="Z30" s="40">
        <v>4202</v>
      </c>
      <c r="AA30" s="40">
        <v>3146</v>
      </c>
      <c r="AB30" s="40">
        <v>2201</v>
      </c>
      <c r="AC30" s="40">
        <v>2222</v>
      </c>
      <c r="AD30" s="40">
        <v>3502</v>
      </c>
      <c r="AE30" s="40">
        <v>2647</v>
      </c>
      <c r="AF30" s="40">
        <v>2136</v>
      </c>
      <c r="AG30" s="40">
        <v>3814</v>
      </c>
    </row>
    <row r="31" spans="1:33" s="55" customFormat="1" ht="30" customHeight="1" thickBot="1">
      <c r="A31" s="44"/>
      <c r="B31" s="18" t="s">
        <v>113</v>
      </c>
      <c r="C31" s="12">
        <v>12561</v>
      </c>
      <c r="D31" s="13">
        <v>12965</v>
      </c>
      <c r="E31" s="14">
        <v>-404</v>
      </c>
      <c r="F31" s="9">
        <v>1294</v>
      </c>
      <c r="G31" s="8">
        <v>545</v>
      </c>
      <c r="H31" s="8">
        <v>1839</v>
      </c>
      <c r="I31" s="8">
        <v>388</v>
      </c>
      <c r="J31" s="8">
        <v>201</v>
      </c>
      <c r="K31" s="8">
        <v>589</v>
      </c>
      <c r="L31" s="8">
        <v>784</v>
      </c>
      <c r="M31" s="8">
        <v>746</v>
      </c>
      <c r="N31" s="8">
        <v>683</v>
      </c>
      <c r="O31" s="8">
        <v>952</v>
      </c>
      <c r="P31" s="8">
        <v>1635</v>
      </c>
      <c r="Q31" s="31"/>
      <c r="R31" s="53" t="s">
        <v>113</v>
      </c>
      <c r="S31" s="8">
        <v>380</v>
      </c>
      <c r="T31" s="8">
        <v>424</v>
      </c>
      <c r="U31" s="8">
        <v>333</v>
      </c>
      <c r="V31" s="8">
        <v>377</v>
      </c>
      <c r="W31" s="8">
        <v>1267</v>
      </c>
      <c r="X31" s="8">
        <v>651</v>
      </c>
      <c r="Y31" s="8">
        <v>321</v>
      </c>
      <c r="Z31" s="8">
        <v>510</v>
      </c>
      <c r="AA31" s="8">
        <v>515</v>
      </c>
      <c r="AB31" s="8">
        <v>251</v>
      </c>
      <c r="AC31" s="8">
        <v>278</v>
      </c>
      <c r="AD31" s="8">
        <v>472</v>
      </c>
      <c r="AE31" s="8">
        <v>414</v>
      </c>
      <c r="AF31" s="8">
        <v>326</v>
      </c>
      <c r="AG31" s="8">
        <v>449</v>
      </c>
    </row>
    <row r="32" spans="1:33" s="25" customFormat="1" ht="18.75">
      <c r="A32" s="47" t="s">
        <v>150</v>
      </c>
      <c r="Q32" s="47" t="s">
        <v>150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</sheetData>
  <mergeCells count="34">
    <mergeCell ref="AA4:AA5"/>
    <mergeCell ref="AB4:AB5"/>
    <mergeCell ref="W4:W5"/>
    <mergeCell ref="AG4:AG5"/>
    <mergeCell ref="AC4:AC5"/>
    <mergeCell ref="AF4:AF5"/>
    <mergeCell ref="AD4:AD5"/>
    <mergeCell ref="AE4:AE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5" zoomScaleNormal="50" workbookViewId="0">
      <selection sqref="A1:H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568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7. PODJĘCIA PRACY I AKTYWIZACJA BEZROBOTNYCH W LISTOPADZIE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tr">
        <f>'1-STRUKTURA-PODST'!C4:C5</f>
        <v>XI 2016</v>
      </c>
      <c r="D4" s="234" t="str">
        <f>'1-STRUKTURA-PODST'!D4:D5</f>
        <v>X 2016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36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15" customFormat="1" ht="30" customHeight="1">
      <c r="A6" s="29" t="s">
        <v>12</v>
      </c>
      <c r="B6" s="38" t="s">
        <v>116</v>
      </c>
      <c r="C6" s="39">
        <v>6455</v>
      </c>
      <c r="D6" s="40">
        <v>7337</v>
      </c>
      <c r="E6" s="41">
        <v>-882</v>
      </c>
      <c r="F6" s="42">
        <v>643</v>
      </c>
      <c r="G6" s="40">
        <v>240</v>
      </c>
      <c r="H6" s="40">
        <v>883</v>
      </c>
      <c r="I6" s="40">
        <v>383</v>
      </c>
      <c r="J6" s="40">
        <v>206</v>
      </c>
      <c r="K6" s="40">
        <v>589</v>
      </c>
      <c r="L6" s="40">
        <v>423</v>
      </c>
      <c r="M6" s="40">
        <v>402</v>
      </c>
      <c r="N6" s="40">
        <v>321</v>
      </c>
      <c r="O6" s="40">
        <v>235</v>
      </c>
      <c r="P6" s="40">
        <v>556</v>
      </c>
      <c r="Q6" s="29" t="s">
        <v>12</v>
      </c>
      <c r="R6" s="38" t="s">
        <v>116</v>
      </c>
      <c r="S6" s="40">
        <v>172</v>
      </c>
      <c r="T6" s="40">
        <v>221</v>
      </c>
      <c r="U6" s="40">
        <v>164</v>
      </c>
      <c r="V6" s="40">
        <v>183</v>
      </c>
      <c r="W6" s="40">
        <v>688</v>
      </c>
      <c r="X6" s="40">
        <v>317</v>
      </c>
      <c r="Y6" s="40">
        <v>182</v>
      </c>
      <c r="Z6" s="40">
        <v>298</v>
      </c>
      <c r="AA6" s="40">
        <v>151</v>
      </c>
      <c r="AB6" s="40">
        <v>135</v>
      </c>
      <c r="AC6" s="40">
        <v>173</v>
      </c>
      <c r="AD6" s="40">
        <v>343</v>
      </c>
      <c r="AE6" s="40">
        <v>212</v>
      </c>
      <c r="AF6" s="40">
        <v>97</v>
      </c>
      <c r="AG6" s="40">
        <v>266</v>
      </c>
    </row>
    <row r="7" spans="1:33" s="6" customFormat="1" ht="30" customHeight="1">
      <c r="A7" s="30" t="s">
        <v>188</v>
      </c>
      <c r="B7" s="18" t="s">
        <v>271</v>
      </c>
      <c r="C7" s="10">
        <v>4990</v>
      </c>
      <c r="D7" s="8">
        <v>5677</v>
      </c>
      <c r="E7" s="11">
        <v>-687</v>
      </c>
      <c r="F7" s="9">
        <v>535</v>
      </c>
      <c r="G7" s="8">
        <v>192</v>
      </c>
      <c r="H7" s="8">
        <v>727</v>
      </c>
      <c r="I7" s="8">
        <v>239</v>
      </c>
      <c r="J7" s="8">
        <v>153</v>
      </c>
      <c r="K7" s="8">
        <v>392</v>
      </c>
      <c r="L7" s="8">
        <v>382</v>
      </c>
      <c r="M7" s="8">
        <v>235</v>
      </c>
      <c r="N7" s="8">
        <v>246</v>
      </c>
      <c r="O7" s="8">
        <v>184</v>
      </c>
      <c r="P7" s="8">
        <v>430</v>
      </c>
      <c r="Q7" s="30" t="s">
        <v>188</v>
      </c>
      <c r="R7" s="18" t="s">
        <v>271</v>
      </c>
      <c r="S7" s="8">
        <v>145</v>
      </c>
      <c r="T7" s="8">
        <v>191</v>
      </c>
      <c r="U7" s="8">
        <v>119</v>
      </c>
      <c r="V7" s="8">
        <v>130</v>
      </c>
      <c r="W7" s="8">
        <v>566</v>
      </c>
      <c r="X7" s="8">
        <v>203</v>
      </c>
      <c r="Y7" s="8">
        <v>131</v>
      </c>
      <c r="Z7" s="8">
        <v>238</v>
      </c>
      <c r="AA7" s="8">
        <v>120</v>
      </c>
      <c r="AB7" s="8">
        <v>93</v>
      </c>
      <c r="AC7" s="8">
        <v>99</v>
      </c>
      <c r="AD7" s="8">
        <v>325</v>
      </c>
      <c r="AE7" s="8">
        <v>184</v>
      </c>
      <c r="AF7" s="8">
        <v>74</v>
      </c>
      <c r="AG7" s="8">
        <v>206</v>
      </c>
    </row>
    <row r="8" spans="1:33" s="6" customFormat="1" ht="30" customHeight="1">
      <c r="A8" s="30"/>
      <c r="B8" s="19" t="s">
        <v>127</v>
      </c>
      <c r="C8" s="10">
        <v>120</v>
      </c>
      <c r="D8" s="168">
        <v>139</v>
      </c>
      <c r="E8" s="27">
        <v>-19</v>
      </c>
      <c r="F8" s="9">
        <v>11</v>
      </c>
      <c r="G8" s="8">
        <v>6</v>
      </c>
      <c r="H8" s="8">
        <v>17</v>
      </c>
      <c r="I8" s="8">
        <v>7</v>
      </c>
      <c r="J8" s="8">
        <v>1</v>
      </c>
      <c r="K8" s="8">
        <v>8</v>
      </c>
      <c r="L8" s="8">
        <v>17</v>
      </c>
      <c r="M8" s="8">
        <v>9</v>
      </c>
      <c r="N8" s="8">
        <v>4</v>
      </c>
      <c r="O8" s="8">
        <v>4</v>
      </c>
      <c r="P8" s="8">
        <v>8</v>
      </c>
      <c r="Q8" s="30"/>
      <c r="R8" s="18" t="s">
        <v>127</v>
      </c>
      <c r="S8" s="8">
        <v>6</v>
      </c>
      <c r="T8" s="8">
        <v>2</v>
      </c>
      <c r="U8" s="8">
        <v>1</v>
      </c>
      <c r="V8" s="8">
        <v>5</v>
      </c>
      <c r="W8" s="8">
        <v>18</v>
      </c>
      <c r="X8" s="8">
        <v>2</v>
      </c>
      <c r="Y8" s="8">
        <v>1</v>
      </c>
      <c r="Z8" s="8">
        <v>3</v>
      </c>
      <c r="AA8" s="8">
        <v>4</v>
      </c>
      <c r="AB8" s="8">
        <v>0</v>
      </c>
      <c r="AC8" s="8">
        <v>2</v>
      </c>
      <c r="AD8" s="8">
        <v>8</v>
      </c>
      <c r="AE8" s="8">
        <v>4</v>
      </c>
      <c r="AF8" s="8">
        <v>1</v>
      </c>
      <c r="AG8" s="8">
        <v>4</v>
      </c>
    </row>
    <row r="9" spans="1:33" s="157" customFormat="1" ht="30" customHeight="1">
      <c r="A9" s="165"/>
      <c r="B9" s="155" t="s">
        <v>117</v>
      </c>
      <c r="C9" s="10">
        <v>185</v>
      </c>
      <c r="D9" s="8">
        <v>202</v>
      </c>
      <c r="E9" s="27">
        <v>-17</v>
      </c>
      <c r="F9" s="9">
        <v>0</v>
      </c>
      <c r="G9" s="8">
        <v>0</v>
      </c>
      <c r="H9" s="8">
        <v>0</v>
      </c>
      <c r="I9" s="8">
        <v>65</v>
      </c>
      <c r="J9" s="8">
        <v>30</v>
      </c>
      <c r="K9" s="8">
        <v>95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5"/>
      <c r="R9" s="156" t="s">
        <v>117</v>
      </c>
      <c r="S9" s="8">
        <v>0</v>
      </c>
      <c r="T9" s="8">
        <v>57</v>
      </c>
      <c r="U9" s="8">
        <v>0</v>
      </c>
      <c r="V9" s="8">
        <v>31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2</v>
      </c>
      <c r="AE9" s="8">
        <v>0</v>
      </c>
      <c r="AF9" s="8">
        <v>0</v>
      </c>
      <c r="AG9" s="8">
        <v>0</v>
      </c>
    </row>
    <row r="10" spans="1:33" s="157" customFormat="1" ht="30" customHeight="1">
      <c r="A10" s="165" t="s">
        <v>189</v>
      </c>
      <c r="B10" s="156" t="s">
        <v>270</v>
      </c>
      <c r="C10" s="158">
        <v>1465</v>
      </c>
      <c r="D10" s="8">
        <v>1660</v>
      </c>
      <c r="E10" s="27">
        <v>-195</v>
      </c>
      <c r="F10" s="9">
        <v>108</v>
      </c>
      <c r="G10" s="8">
        <v>48</v>
      </c>
      <c r="H10" s="8">
        <v>156</v>
      </c>
      <c r="I10" s="8">
        <v>144</v>
      </c>
      <c r="J10" s="8">
        <v>53</v>
      </c>
      <c r="K10" s="8">
        <v>197</v>
      </c>
      <c r="L10" s="8">
        <v>41</v>
      </c>
      <c r="M10" s="8">
        <v>167</v>
      </c>
      <c r="N10" s="8">
        <v>75</v>
      </c>
      <c r="O10" s="8">
        <v>51</v>
      </c>
      <c r="P10" s="8">
        <v>126</v>
      </c>
      <c r="Q10" s="165" t="s">
        <v>189</v>
      </c>
      <c r="R10" s="156" t="s">
        <v>270</v>
      </c>
      <c r="S10" s="8">
        <v>27</v>
      </c>
      <c r="T10" s="8">
        <v>30</v>
      </c>
      <c r="U10" s="8">
        <v>45</v>
      </c>
      <c r="V10" s="8">
        <v>53</v>
      </c>
      <c r="W10" s="8">
        <v>122</v>
      </c>
      <c r="X10" s="8">
        <v>114</v>
      </c>
      <c r="Y10" s="8">
        <v>51</v>
      </c>
      <c r="Z10" s="8">
        <v>60</v>
      </c>
      <c r="AA10" s="8">
        <v>31</v>
      </c>
      <c r="AB10" s="8">
        <v>42</v>
      </c>
      <c r="AC10" s="8">
        <v>74</v>
      </c>
      <c r="AD10" s="8">
        <v>18</v>
      </c>
      <c r="AE10" s="8">
        <v>28</v>
      </c>
      <c r="AF10" s="8">
        <v>23</v>
      </c>
      <c r="AG10" s="8">
        <v>60</v>
      </c>
    </row>
    <row r="11" spans="1:33" s="6" customFormat="1" ht="30" customHeight="1">
      <c r="A11" s="30"/>
      <c r="B11" s="19" t="s">
        <v>118</v>
      </c>
      <c r="C11" s="10">
        <v>121</v>
      </c>
      <c r="D11" s="8">
        <v>222</v>
      </c>
      <c r="E11" s="11">
        <v>-101</v>
      </c>
      <c r="F11" s="9">
        <v>2</v>
      </c>
      <c r="G11" s="8">
        <v>0</v>
      </c>
      <c r="H11" s="8">
        <v>2</v>
      </c>
      <c r="I11" s="8">
        <v>2</v>
      </c>
      <c r="J11" s="8">
        <v>1</v>
      </c>
      <c r="K11" s="8">
        <v>3</v>
      </c>
      <c r="L11" s="8">
        <v>2</v>
      </c>
      <c r="M11" s="8">
        <v>24</v>
      </c>
      <c r="N11" s="8">
        <v>4</v>
      </c>
      <c r="O11" s="8">
        <v>0</v>
      </c>
      <c r="P11" s="8">
        <v>4</v>
      </c>
      <c r="Q11" s="30"/>
      <c r="R11" s="18" t="s">
        <v>118</v>
      </c>
      <c r="S11" s="8">
        <v>0</v>
      </c>
      <c r="T11" s="8">
        <v>2</v>
      </c>
      <c r="U11" s="8">
        <v>1</v>
      </c>
      <c r="V11" s="8">
        <v>2</v>
      </c>
      <c r="W11" s="8">
        <v>22</v>
      </c>
      <c r="X11" s="8">
        <v>12</v>
      </c>
      <c r="Y11" s="8">
        <v>4</v>
      </c>
      <c r="Z11" s="8">
        <v>0</v>
      </c>
      <c r="AA11" s="8">
        <v>0</v>
      </c>
      <c r="AB11" s="8">
        <v>16</v>
      </c>
      <c r="AC11" s="8">
        <v>13</v>
      </c>
      <c r="AD11" s="8">
        <v>0</v>
      </c>
      <c r="AE11" s="8">
        <v>3</v>
      </c>
      <c r="AF11" s="8">
        <v>9</v>
      </c>
      <c r="AG11" s="8">
        <v>2</v>
      </c>
    </row>
    <row r="12" spans="1:33" s="6" customFormat="1" ht="30" customHeight="1">
      <c r="A12" s="30"/>
      <c r="B12" s="19" t="s">
        <v>119</v>
      </c>
      <c r="C12" s="10">
        <v>231</v>
      </c>
      <c r="D12" s="8">
        <v>410</v>
      </c>
      <c r="E12" s="11">
        <v>-179</v>
      </c>
      <c r="F12" s="9">
        <v>1</v>
      </c>
      <c r="G12" s="8">
        <v>3</v>
      </c>
      <c r="H12" s="8">
        <v>4</v>
      </c>
      <c r="I12" s="8">
        <v>20</v>
      </c>
      <c r="J12" s="8">
        <v>8</v>
      </c>
      <c r="K12" s="8">
        <v>28</v>
      </c>
      <c r="L12" s="8">
        <v>0</v>
      </c>
      <c r="M12" s="8">
        <v>12</v>
      </c>
      <c r="N12" s="8">
        <v>1</v>
      </c>
      <c r="O12" s="8">
        <v>6</v>
      </c>
      <c r="P12" s="8">
        <v>7</v>
      </c>
      <c r="Q12" s="30"/>
      <c r="R12" s="18" t="s">
        <v>119</v>
      </c>
      <c r="S12" s="8">
        <v>0</v>
      </c>
      <c r="T12" s="8">
        <v>0</v>
      </c>
      <c r="U12" s="8">
        <v>14</v>
      </c>
      <c r="V12" s="8">
        <v>0</v>
      </c>
      <c r="W12" s="8">
        <v>14</v>
      </c>
      <c r="X12" s="8">
        <v>80</v>
      </c>
      <c r="Y12" s="8">
        <v>0</v>
      </c>
      <c r="Z12" s="8">
        <v>5</v>
      </c>
      <c r="AA12" s="8">
        <v>2</v>
      </c>
      <c r="AB12" s="8">
        <v>1</v>
      </c>
      <c r="AC12" s="8">
        <v>48</v>
      </c>
      <c r="AD12" s="8">
        <v>0</v>
      </c>
      <c r="AE12" s="8">
        <v>6</v>
      </c>
      <c r="AF12" s="8">
        <v>0</v>
      </c>
      <c r="AG12" s="8">
        <v>10</v>
      </c>
    </row>
    <row r="13" spans="1:33" s="6" customFormat="1" ht="37.5" customHeight="1">
      <c r="A13" s="30"/>
      <c r="B13" s="19" t="s">
        <v>120</v>
      </c>
      <c r="C13" s="10">
        <v>326</v>
      </c>
      <c r="D13" s="8">
        <v>154</v>
      </c>
      <c r="E13" s="11">
        <v>172</v>
      </c>
      <c r="F13" s="9">
        <v>22</v>
      </c>
      <c r="G13" s="8">
        <v>14</v>
      </c>
      <c r="H13" s="8">
        <v>36</v>
      </c>
      <c r="I13" s="8">
        <v>22</v>
      </c>
      <c r="J13" s="8">
        <v>6</v>
      </c>
      <c r="K13" s="8">
        <v>28</v>
      </c>
      <c r="L13" s="8">
        <v>19</v>
      </c>
      <c r="M13" s="8">
        <v>74</v>
      </c>
      <c r="N13" s="8">
        <v>12</v>
      </c>
      <c r="O13" s="8">
        <v>5</v>
      </c>
      <c r="P13" s="8">
        <v>17</v>
      </c>
      <c r="Q13" s="30"/>
      <c r="R13" s="18" t="s">
        <v>120</v>
      </c>
      <c r="S13" s="8">
        <v>9</v>
      </c>
      <c r="T13" s="8">
        <v>11</v>
      </c>
      <c r="U13" s="8">
        <v>7</v>
      </c>
      <c r="V13" s="8">
        <v>29</v>
      </c>
      <c r="W13" s="8">
        <v>10</v>
      </c>
      <c r="X13" s="8">
        <v>7</v>
      </c>
      <c r="Y13" s="8">
        <v>3</v>
      </c>
      <c r="Z13" s="8">
        <v>19</v>
      </c>
      <c r="AA13" s="8">
        <v>10</v>
      </c>
      <c r="AB13" s="8">
        <v>9</v>
      </c>
      <c r="AC13" s="8">
        <v>8</v>
      </c>
      <c r="AD13" s="8">
        <v>0</v>
      </c>
      <c r="AE13" s="8">
        <v>4</v>
      </c>
      <c r="AF13" s="8">
        <v>7</v>
      </c>
      <c r="AG13" s="8">
        <v>19</v>
      </c>
    </row>
    <row r="14" spans="1:33" s="6" customFormat="1" ht="37.5" customHeight="1">
      <c r="A14" s="30"/>
      <c r="B14" s="19" t="s">
        <v>121</v>
      </c>
      <c r="C14" s="10">
        <v>0</v>
      </c>
      <c r="D14" s="168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266</v>
      </c>
      <c r="C15" s="10">
        <v>336</v>
      </c>
      <c r="D15" s="168">
        <v>343</v>
      </c>
      <c r="E15" s="27">
        <v>-7</v>
      </c>
      <c r="F15" s="9">
        <v>24</v>
      </c>
      <c r="G15" s="8">
        <v>13</v>
      </c>
      <c r="H15" s="8">
        <v>37</v>
      </c>
      <c r="I15" s="8">
        <v>53</v>
      </c>
      <c r="J15" s="8">
        <v>15</v>
      </c>
      <c r="K15" s="8">
        <v>68</v>
      </c>
      <c r="L15" s="8">
        <v>7</v>
      </c>
      <c r="M15" s="8">
        <v>25</v>
      </c>
      <c r="N15" s="8">
        <v>31</v>
      </c>
      <c r="O15" s="8">
        <v>12</v>
      </c>
      <c r="P15" s="8">
        <v>43</v>
      </c>
      <c r="Q15" s="30"/>
      <c r="R15" s="18" t="s">
        <v>266</v>
      </c>
      <c r="S15" s="8">
        <v>10</v>
      </c>
      <c r="T15" s="8">
        <v>11</v>
      </c>
      <c r="U15" s="8">
        <v>2</v>
      </c>
      <c r="V15" s="8">
        <v>13</v>
      </c>
      <c r="W15" s="8">
        <v>56</v>
      </c>
      <c r="X15" s="8">
        <v>6</v>
      </c>
      <c r="Y15" s="8">
        <v>11</v>
      </c>
      <c r="Z15" s="8">
        <v>7</v>
      </c>
      <c r="AA15" s="8">
        <v>0</v>
      </c>
      <c r="AB15" s="8">
        <v>10</v>
      </c>
      <c r="AC15" s="8">
        <v>2</v>
      </c>
      <c r="AD15" s="8">
        <v>9</v>
      </c>
      <c r="AE15" s="8">
        <v>10</v>
      </c>
      <c r="AF15" s="8">
        <v>3</v>
      </c>
      <c r="AG15" s="8">
        <v>6</v>
      </c>
    </row>
    <row r="16" spans="1:33" s="6" customFormat="1" ht="37.5" customHeight="1">
      <c r="A16" s="30"/>
      <c r="B16" s="19" t="s">
        <v>267</v>
      </c>
      <c r="C16" s="10">
        <v>77</v>
      </c>
      <c r="D16" s="168">
        <v>52</v>
      </c>
      <c r="E16" s="27">
        <v>25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5</v>
      </c>
      <c r="O16" s="8">
        <v>11</v>
      </c>
      <c r="P16" s="8">
        <v>16</v>
      </c>
      <c r="Q16" s="30"/>
      <c r="R16" s="18" t="s">
        <v>267</v>
      </c>
      <c r="S16" s="8">
        <v>0</v>
      </c>
      <c r="T16" s="8">
        <v>4</v>
      </c>
      <c r="U16" s="8">
        <v>0</v>
      </c>
      <c r="V16" s="8">
        <v>5</v>
      </c>
      <c r="W16" s="8">
        <v>5</v>
      </c>
      <c r="X16" s="8">
        <v>0</v>
      </c>
      <c r="Y16" s="8">
        <v>17</v>
      </c>
      <c r="Z16" s="8">
        <v>2</v>
      </c>
      <c r="AA16" s="8">
        <v>8</v>
      </c>
      <c r="AB16" s="8">
        <v>4</v>
      </c>
      <c r="AC16" s="8">
        <v>2</v>
      </c>
      <c r="AD16" s="8">
        <v>4</v>
      </c>
      <c r="AE16" s="8">
        <v>2</v>
      </c>
      <c r="AF16" s="8">
        <v>2</v>
      </c>
      <c r="AG16" s="8">
        <v>4</v>
      </c>
    </row>
    <row r="17" spans="1:33" s="6" customFormat="1" ht="37.5" customHeight="1">
      <c r="A17" s="30"/>
      <c r="B17" s="19" t="s">
        <v>122</v>
      </c>
      <c r="C17" s="10">
        <v>3</v>
      </c>
      <c r="D17" s="168">
        <v>2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1</v>
      </c>
      <c r="AF17" s="8">
        <v>0</v>
      </c>
      <c r="AG17" s="8">
        <v>1</v>
      </c>
    </row>
    <row r="18" spans="1:33" s="6" customFormat="1" ht="37.5" customHeight="1">
      <c r="A18" s="30"/>
      <c r="B18" s="19" t="s">
        <v>123</v>
      </c>
      <c r="C18" s="10">
        <v>0</v>
      </c>
      <c r="D18" s="16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268</v>
      </c>
      <c r="C20" s="10">
        <v>0</v>
      </c>
      <c r="D20" s="168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269</v>
      </c>
      <c r="C21" s="10">
        <v>20</v>
      </c>
      <c r="D21" s="168">
        <v>11</v>
      </c>
      <c r="E21" s="27">
        <v>9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17</v>
      </c>
      <c r="N21" s="8">
        <v>0</v>
      </c>
      <c r="O21" s="8">
        <v>1</v>
      </c>
      <c r="P21" s="8">
        <v>1</v>
      </c>
      <c r="Q21" s="30"/>
      <c r="R21" s="18" t="s">
        <v>269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1</v>
      </c>
      <c r="AE21" s="8">
        <v>1</v>
      </c>
      <c r="AF21" s="8">
        <v>0</v>
      </c>
      <c r="AG21" s="8">
        <v>0</v>
      </c>
    </row>
    <row r="22" spans="1:33" s="180" customFormat="1" ht="30" customHeight="1">
      <c r="A22" s="216"/>
      <c r="B22" s="217" t="s">
        <v>125</v>
      </c>
      <c r="C22" s="176">
        <v>351</v>
      </c>
      <c r="D22" s="213">
        <v>466</v>
      </c>
      <c r="E22" s="218">
        <v>-115</v>
      </c>
      <c r="F22" s="179">
        <v>59</v>
      </c>
      <c r="G22" s="177">
        <v>18</v>
      </c>
      <c r="H22" s="177">
        <v>77</v>
      </c>
      <c r="I22" s="177">
        <v>47</v>
      </c>
      <c r="J22" s="177">
        <v>23</v>
      </c>
      <c r="K22" s="177">
        <v>70</v>
      </c>
      <c r="L22" s="177">
        <v>10</v>
      </c>
      <c r="M22" s="177">
        <v>15</v>
      </c>
      <c r="N22" s="177">
        <v>22</v>
      </c>
      <c r="O22" s="177">
        <v>16</v>
      </c>
      <c r="P22" s="177">
        <v>38</v>
      </c>
      <c r="Q22" s="216"/>
      <c r="R22" s="175" t="s">
        <v>125</v>
      </c>
      <c r="S22" s="177">
        <v>8</v>
      </c>
      <c r="T22" s="177">
        <v>2</v>
      </c>
      <c r="U22" s="177">
        <v>21</v>
      </c>
      <c r="V22" s="177">
        <v>4</v>
      </c>
      <c r="W22" s="177">
        <v>15</v>
      </c>
      <c r="X22" s="177">
        <v>9</v>
      </c>
      <c r="Y22" s="177">
        <v>16</v>
      </c>
      <c r="Z22" s="177">
        <v>27</v>
      </c>
      <c r="AA22" s="177">
        <v>11</v>
      </c>
      <c r="AB22" s="177">
        <v>2</v>
      </c>
      <c r="AC22" s="177">
        <v>1</v>
      </c>
      <c r="AD22" s="177">
        <v>4</v>
      </c>
      <c r="AE22" s="177">
        <v>1</v>
      </c>
      <c r="AF22" s="177">
        <v>2</v>
      </c>
      <c r="AG22" s="177">
        <v>18</v>
      </c>
    </row>
    <row r="23" spans="1:33" s="15" customFormat="1" ht="30" customHeight="1">
      <c r="A23" s="230" t="s">
        <v>17</v>
      </c>
      <c r="B23" s="38" t="s">
        <v>128</v>
      </c>
      <c r="C23" s="39">
        <v>529</v>
      </c>
      <c r="D23" s="203">
        <v>1052</v>
      </c>
      <c r="E23" s="112">
        <v>-523</v>
      </c>
      <c r="F23" s="42">
        <v>9</v>
      </c>
      <c r="G23" s="40">
        <v>3</v>
      </c>
      <c r="H23" s="40">
        <v>12</v>
      </c>
      <c r="I23" s="40">
        <v>96</v>
      </c>
      <c r="J23" s="40">
        <v>45</v>
      </c>
      <c r="K23" s="40">
        <v>141</v>
      </c>
      <c r="L23" s="40">
        <v>43</v>
      </c>
      <c r="M23" s="40">
        <v>104</v>
      </c>
      <c r="N23" s="40">
        <v>40</v>
      </c>
      <c r="O23" s="40">
        <v>17</v>
      </c>
      <c r="P23" s="40">
        <v>57</v>
      </c>
      <c r="Q23" s="230" t="s">
        <v>17</v>
      </c>
      <c r="R23" s="38" t="s">
        <v>128</v>
      </c>
      <c r="S23" s="40">
        <v>2</v>
      </c>
      <c r="T23" s="40">
        <v>32</v>
      </c>
      <c r="U23" s="40">
        <v>8</v>
      </c>
      <c r="V23" s="40">
        <v>0</v>
      </c>
      <c r="W23" s="40">
        <v>55</v>
      </c>
      <c r="X23" s="40">
        <v>10</v>
      </c>
      <c r="Y23" s="40">
        <v>4</v>
      </c>
      <c r="Z23" s="40">
        <v>29</v>
      </c>
      <c r="AA23" s="40">
        <v>7</v>
      </c>
      <c r="AB23" s="40">
        <v>0</v>
      </c>
      <c r="AC23" s="40">
        <v>4</v>
      </c>
      <c r="AD23" s="40">
        <v>6</v>
      </c>
      <c r="AE23" s="40">
        <v>2</v>
      </c>
      <c r="AF23" s="40">
        <v>12</v>
      </c>
      <c r="AG23" s="40">
        <v>1</v>
      </c>
    </row>
    <row r="24" spans="1:33" s="6" customFormat="1" ht="30" customHeight="1">
      <c r="A24" s="231"/>
      <c r="B24" s="19" t="s">
        <v>129</v>
      </c>
      <c r="C24" s="10">
        <v>27</v>
      </c>
      <c r="D24" s="168">
        <v>35</v>
      </c>
      <c r="E24" s="27">
        <v>-8</v>
      </c>
      <c r="F24" s="9">
        <v>0</v>
      </c>
      <c r="G24" s="8">
        <v>0</v>
      </c>
      <c r="H24" s="8">
        <v>0</v>
      </c>
      <c r="I24" s="8">
        <v>13</v>
      </c>
      <c r="J24" s="8">
        <v>6</v>
      </c>
      <c r="K24" s="8">
        <v>19</v>
      </c>
      <c r="L24" s="8">
        <v>0</v>
      </c>
      <c r="M24" s="8">
        <v>0</v>
      </c>
      <c r="N24" s="8">
        <v>2</v>
      </c>
      <c r="O24" s="8">
        <v>0</v>
      </c>
      <c r="P24" s="177">
        <v>2</v>
      </c>
      <c r="Q24" s="231"/>
      <c r="R24" s="18" t="s">
        <v>129</v>
      </c>
      <c r="S24" s="8">
        <v>1</v>
      </c>
      <c r="T24" s="8">
        <v>3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30" t="s">
        <v>19</v>
      </c>
      <c r="B25" s="38" t="s">
        <v>130</v>
      </c>
      <c r="C25" s="39">
        <v>292</v>
      </c>
      <c r="D25" s="203">
        <v>764</v>
      </c>
      <c r="E25" s="112">
        <v>-472</v>
      </c>
      <c r="F25" s="42">
        <v>7</v>
      </c>
      <c r="G25" s="40">
        <v>1</v>
      </c>
      <c r="H25" s="40">
        <v>8</v>
      </c>
      <c r="I25" s="40">
        <v>19</v>
      </c>
      <c r="J25" s="40">
        <v>6</v>
      </c>
      <c r="K25" s="40">
        <v>25</v>
      </c>
      <c r="L25" s="40">
        <v>10</v>
      </c>
      <c r="M25" s="40">
        <v>44</v>
      </c>
      <c r="N25" s="40">
        <v>6</v>
      </c>
      <c r="O25" s="40">
        <v>11</v>
      </c>
      <c r="P25" s="40">
        <v>17</v>
      </c>
      <c r="Q25" s="230" t="s">
        <v>19</v>
      </c>
      <c r="R25" s="38" t="s">
        <v>130</v>
      </c>
      <c r="S25" s="40">
        <v>23</v>
      </c>
      <c r="T25" s="40">
        <v>3</v>
      </c>
      <c r="U25" s="40">
        <v>2</v>
      </c>
      <c r="V25" s="40">
        <v>5</v>
      </c>
      <c r="W25" s="40">
        <v>5</v>
      </c>
      <c r="X25" s="40">
        <v>2</v>
      </c>
      <c r="Y25" s="40">
        <v>25</v>
      </c>
      <c r="Z25" s="40">
        <v>13</v>
      </c>
      <c r="AA25" s="40">
        <v>64</v>
      </c>
      <c r="AB25" s="40">
        <v>7</v>
      </c>
      <c r="AC25" s="40">
        <v>14</v>
      </c>
      <c r="AD25" s="40">
        <v>1</v>
      </c>
      <c r="AE25" s="40">
        <v>9</v>
      </c>
      <c r="AF25" s="40">
        <v>9</v>
      </c>
      <c r="AG25" s="40">
        <v>6</v>
      </c>
    </row>
    <row r="26" spans="1:33" s="6" customFormat="1" ht="30" customHeight="1">
      <c r="A26" s="231"/>
      <c r="B26" s="19" t="s">
        <v>131</v>
      </c>
      <c r="C26" s="10">
        <v>21</v>
      </c>
      <c r="D26" s="168">
        <v>44</v>
      </c>
      <c r="E26" s="27">
        <v>-23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5</v>
      </c>
      <c r="M26" s="8">
        <v>0</v>
      </c>
      <c r="N26" s="8">
        <v>6</v>
      </c>
      <c r="O26" s="8">
        <v>5</v>
      </c>
      <c r="P26" s="8">
        <v>11</v>
      </c>
      <c r="Q26" s="231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4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3">
        <v>0</v>
      </c>
      <c r="E27" s="112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0" t="s">
        <v>24</v>
      </c>
      <c r="B28" s="38" t="s">
        <v>133</v>
      </c>
      <c r="C28" s="39">
        <v>44</v>
      </c>
      <c r="D28" s="203">
        <v>163</v>
      </c>
      <c r="E28" s="112">
        <v>-119</v>
      </c>
      <c r="F28" s="42">
        <v>0</v>
      </c>
      <c r="G28" s="40">
        <v>6</v>
      </c>
      <c r="H28" s="40">
        <v>6</v>
      </c>
      <c r="I28" s="40">
        <v>0</v>
      </c>
      <c r="J28" s="40">
        <v>0</v>
      </c>
      <c r="K28" s="40">
        <v>0</v>
      </c>
      <c r="L28" s="40">
        <v>1</v>
      </c>
      <c r="M28" s="40">
        <v>0</v>
      </c>
      <c r="N28" s="40">
        <v>0</v>
      </c>
      <c r="O28" s="40">
        <v>3</v>
      </c>
      <c r="P28" s="40">
        <v>3</v>
      </c>
      <c r="Q28" s="230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</v>
      </c>
      <c r="W28" s="40">
        <v>0</v>
      </c>
      <c r="X28" s="40">
        <v>20</v>
      </c>
      <c r="Y28" s="40">
        <v>0</v>
      </c>
      <c r="Z28" s="40">
        <v>9</v>
      </c>
      <c r="AA28" s="40">
        <v>0</v>
      </c>
      <c r="AB28" s="40">
        <v>0</v>
      </c>
      <c r="AC28" s="40">
        <v>2</v>
      </c>
      <c r="AD28" s="40">
        <v>0</v>
      </c>
      <c r="AE28" s="40">
        <v>0</v>
      </c>
      <c r="AF28" s="40">
        <v>1</v>
      </c>
      <c r="AG28" s="40">
        <v>1</v>
      </c>
    </row>
    <row r="29" spans="1:33" s="54" customFormat="1" ht="30" customHeight="1">
      <c r="A29" s="231"/>
      <c r="B29" s="19" t="s">
        <v>440</v>
      </c>
      <c r="C29" s="10">
        <v>0</v>
      </c>
      <c r="D29" s="168">
        <v>67</v>
      </c>
      <c r="E29" s="27">
        <v>-67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1"/>
      <c r="R29" s="53" t="s">
        <v>440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69" customFormat="1" ht="37.5" customHeight="1" thickBot="1">
      <c r="A30" s="173" t="s">
        <v>34</v>
      </c>
      <c r="B30" s="38" t="s">
        <v>134</v>
      </c>
      <c r="C30" s="50">
        <v>0</v>
      </c>
      <c r="D30" s="204">
        <v>0</v>
      </c>
      <c r="E30" s="205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71" customFormat="1" ht="18.75">
      <c r="A31" s="170"/>
      <c r="Q31" s="172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5"/>
  <sheetViews>
    <sheetView zoomScale="70" zoomScaleNormal="70" workbookViewId="0">
      <selection activeCell="C34" sqref="C3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7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2" t="s">
        <v>586</v>
      </c>
      <c r="B1" s="262"/>
      <c r="C1" s="262"/>
      <c r="D1" s="262"/>
      <c r="E1" s="262"/>
      <c r="F1" s="262"/>
      <c r="G1" s="262"/>
      <c r="H1" s="262"/>
      <c r="I1" s="36" t="s">
        <v>473</v>
      </c>
      <c r="J1" s="36"/>
      <c r="K1" s="36"/>
      <c r="L1" s="36"/>
      <c r="M1" s="36"/>
      <c r="N1" s="36"/>
      <c r="O1" s="36"/>
      <c r="P1" s="36"/>
      <c r="Q1" s="262" t="str">
        <f>A1</f>
        <v>TABELA 8. BILANS BEZROBOTNYCH W OKRESIE STYCZEŃ - LISTOPAD</v>
      </c>
      <c r="R1" s="262"/>
      <c r="S1" s="262"/>
      <c r="T1" s="262"/>
      <c r="U1" s="262"/>
      <c r="V1" s="262"/>
      <c r="W1" s="262"/>
      <c r="X1" s="262"/>
      <c r="Y1" s="37" t="s">
        <v>474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0" t="str">
        <f>'1-STRUKTURA-PODST'!A2:P2</f>
        <v>30.11.2016 r.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43" t="str">
        <f>A2</f>
        <v>30.11.2016 r.</v>
      </c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</row>
    <row r="3" spans="1:33" s="23" customFormat="1" ht="20.100000000000001" customHeight="1">
      <c r="A3" s="234" t="s">
        <v>1</v>
      </c>
      <c r="B3" s="247" t="s">
        <v>2</v>
      </c>
      <c r="C3" s="251" t="s">
        <v>32</v>
      </c>
      <c r="D3" s="252"/>
      <c r="E3" s="253"/>
      <c r="F3" s="238" t="s">
        <v>3</v>
      </c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4" t="s">
        <v>1</v>
      </c>
      <c r="R3" s="247" t="s">
        <v>2</v>
      </c>
      <c r="S3" s="246" t="s">
        <v>3</v>
      </c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</row>
    <row r="4" spans="1:33" s="23" customFormat="1" ht="35.1" customHeight="1">
      <c r="A4" s="235"/>
      <c r="B4" s="248"/>
      <c r="C4" s="254" t="s">
        <v>590</v>
      </c>
      <c r="D4" s="267" t="s">
        <v>591</v>
      </c>
      <c r="E4" s="239" t="s">
        <v>33</v>
      </c>
      <c r="F4" s="237" t="s">
        <v>4</v>
      </c>
      <c r="G4" s="237"/>
      <c r="H4" s="238"/>
      <c r="I4" s="241" t="s">
        <v>8</v>
      </c>
      <c r="J4" s="237"/>
      <c r="K4" s="238"/>
      <c r="L4" s="246" t="s">
        <v>9</v>
      </c>
      <c r="M4" s="246" t="s">
        <v>10</v>
      </c>
      <c r="N4" s="241" t="s">
        <v>11</v>
      </c>
      <c r="O4" s="237"/>
      <c r="P4" s="238"/>
      <c r="Q4" s="235"/>
      <c r="R4" s="248"/>
      <c r="S4" s="246" t="s">
        <v>42</v>
      </c>
      <c r="T4" s="246" t="s">
        <v>43</v>
      </c>
      <c r="U4" s="232" t="s">
        <v>44</v>
      </c>
      <c r="V4" s="244" t="s">
        <v>45</v>
      </c>
      <c r="W4" s="232" t="s">
        <v>46</v>
      </c>
      <c r="X4" s="232" t="s">
        <v>47</v>
      </c>
      <c r="Y4" s="232" t="s">
        <v>48</v>
      </c>
      <c r="Z4" s="244" t="s">
        <v>49</v>
      </c>
      <c r="AA4" s="232" t="s">
        <v>50</v>
      </c>
      <c r="AB4" s="232" t="s">
        <v>51</v>
      </c>
      <c r="AC4" s="244" t="s">
        <v>52</v>
      </c>
      <c r="AD4" s="232" t="s">
        <v>53</v>
      </c>
      <c r="AE4" s="232" t="s">
        <v>54</v>
      </c>
      <c r="AF4" s="232" t="s">
        <v>56</v>
      </c>
      <c r="AG4" s="232" t="s">
        <v>55</v>
      </c>
    </row>
    <row r="5" spans="1:33" s="23" customFormat="1" ht="20.100000000000001" customHeight="1">
      <c r="A5" s="236"/>
      <c r="B5" s="249"/>
      <c r="C5" s="255"/>
      <c r="D5" s="268"/>
      <c r="E5" s="240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46"/>
      <c r="M5" s="246"/>
      <c r="N5" s="17" t="s">
        <v>5</v>
      </c>
      <c r="O5" s="17" t="s">
        <v>6</v>
      </c>
      <c r="P5" s="17" t="s">
        <v>7</v>
      </c>
      <c r="Q5" s="236"/>
      <c r="R5" s="249"/>
      <c r="S5" s="246"/>
      <c r="T5" s="246"/>
      <c r="U5" s="232"/>
      <c r="V5" s="245"/>
      <c r="W5" s="232"/>
      <c r="X5" s="232"/>
      <c r="Y5" s="232"/>
      <c r="Z5" s="245"/>
      <c r="AA5" s="232"/>
      <c r="AB5" s="232"/>
      <c r="AC5" s="245"/>
      <c r="AD5" s="232"/>
      <c r="AE5" s="232"/>
      <c r="AF5" s="232"/>
      <c r="AG5" s="232"/>
    </row>
    <row r="6" spans="1:33" s="6" customFormat="1" ht="30" customHeight="1">
      <c r="A6" s="48" t="s">
        <v>12</v>
      </c>
      <c r="B6" s="18" t="s">
        <v>250</v>
      </c>
      <c r="C6" s="10">
        <v>107255</v>
      </c>
      <c r="D6" s="177">
        <v>127111</v>
      </c>
      <c r="E6" s="11">
        <v>-19856</v>
      </c>
      <c r="F6" s="9">
        <v>8803</v>
      </c>
      <c r="G6" s="8">
        <v>3501</v>
      </c>
      <c r="H6" s="8">
        <v>12304</v>
      </c>
      <c r="I6" s="8">
        <v>4904</v>
      </c>
      <c r="J6" s="8">
        <v>2397</v>
      </c>
      <c r="K6" s="8">
        <v>7301</v>
      </c>
      <c r="L6" s="8">
        <v>6247</v>
      </c>
      <c r="M6" s="8">
        <v>5464</v>
      </c>
      <c r="N6" s="8">
        <v>8209</v>
      </c>
      <c r="O6" s="8">
        <v>7801</v>
      </c>
      <c r="P6" s="8">
        <v>16010</v>
      </c>
      <c r="Q6" s="48" t="s">
        <v>12</v>
      </c>
      <c r="R6" s="18" t="s">
        <v>250</v>
      </c>
      <c r="S6" s="8">
        <v>3765</v>
      </c>
      <c r="T6" s="8">
        <v>3518</v>
      </c>
      <c r="U6" s="8">
        <v>3110</v>
      </c>
      <c r="V6" s="8">
        <v>3057</v>
      </c>
      <c r="W6" s="8">
        <v>11037</v>
      </c>
      <c r="X6" s="8">
        <v>5161</v>
      </c>
      <c r="Y6" s="8">
        <v>2722</v>
      </c>
      <c r="Z6" s="8">
        <v>4872</v>
      </c>
      <c r="AA6" s="8">
        <v>3441</v>
      </c>
      <c r="AB6" s="8">
        <v>2647</v>
      </c>
      <c r="AC6" s="8">
        <v>2760</v>
      </c>
      <c r="AD6" s="8">
        <v>4200</v>
      </c>
      <c r="AE6" s="8">
        <v>3024</v>
      </c>
      <c r="AF6" s="8">
        <v>2419</v>
      </c>
      <c r="AG6" s="8">
        <v>4196</v>
      </c>
    </row>
    <row r="7" spans="1:33" s="15" customFormat="1" ht="30" customHeight="1">
      <c r="A7" s="230" t="s">
        <v>17</v>
      </c>
      <c r="B7" s="38" t="s">
        <v>249</v>
      </c>
      <c r="C7" s="39">
        <v>139069</v>
      </c>
      <c r="D7" s="184">
        <v>150808</v>
      </c>
      <c r="E7" s="41">
        <v>-11739</v>
      </c>
      <c r="F7" s="42">
        <v>13801</v>
      </c>
      <c r="G7" s="40">
        <v>5513</v>
      </c>
      <c r="H7" s="40">
        <v>19314</v>
      </c>
      <c r="I7" s="40">
        <v>8619</v>
      </c>
      <c r="J7" s="40">
        <v>4488</v>
      </c>
      <c r="K7" s="40">
        <v>13107</v>
      </c>
      <c r="L7" s="40">
        <v>8988</v>
      </c>
      <c r="M7" s="40">
        <v>7840</v>
      </c>
      <c r="N7" s="40">
        <v>7873</v>
      </c>
      <c r="O7" s="40">
        <v>6498</v>
      </c>
      <c r="P7" s="40">
        <v>14371</v>
      </c>
      <c r="Q7" s="230" t="s">
        <v>17</v>
      </c>
      <c r="R7" s="38" t="s">
        <v>249</v>
      </c>
      <c r="S7" s="40">
        <v>4714</v>
      </c>
      <c r="T7" s="40">
        <v>4659</v>
      </c>
      <c r="U7" s="40">
        <v>4024</v>
      </c>
      <c r="V7" s="40">
        <v>3449</v>
      </c>
      <c r="W7" s="40">
        <v>13010</v>
      </c>
      <c r="X7" s="40">
        <v>7265</v>
      </c>
      <c r="Y7" s="40">
        <v>3494</v>
      </c>
      <c r="Z7" s="40">
        <v>6578</v>
      </c>
      <c r="AA7" s="40">
        <v>3556</v>
      </c>
      <c r="AB7" s="40">
        <v>3382</v>
      </c>
      <c r="AC7" s="40">
        <v>3886</v>
      </c>
      <c r="AD7" s="40">
        <v>5764</v>
      </c>
      <c r="AE7" s="40">
        <v>3543</v>
      </c>
      <c r="AF7" s="40">
        <v>2536</v>
      </c>
      <c r="AG7" s="40">
        <v>5589</v>
      </c>
    </row>
    <row r="8" spans="1:33" s="6" customFormat="1" ht="30" customHeight="1">
      <c r="A8" s="233"/>
      <c r="B8" s="18" t="s">
        <v>83</v>
      </c>
      <c r="C8" s="10">
        <v>20187</v>
      </c>
      <c r="D8" s="177">
        <v>23052</v>
      </c>
      <c r="E8" s="27">
        <v>-2865</v>
      </c>
      <c r="F8" s="9">
        <v>2613</v>
      </c>
      <c r="G8" s="8">
        <v>1026</v>
      </c>
      <c r="H8" s="8">
        <v>3639</v>
      </c>
      <c r="I8" s="8">
        <v>779</v>
      </c>
      <c r="J8" s="8">
        <v>355</v>
      </c>
      <c r="K8" s="8">
        <v>1134</v>
      </c>
      <c r="L8" s="8">
        <v>1647</v>
      </c>
      <c r="M8" s="8">
        <v>1288</v>
      </c>
      <c r="N8" s="8">
        <v>998</v>
      </c>
      <c r="O8" s="8">
        <v>1000</v>
      </c>
      <c r="P8" s="8">
        <v>1998</v>
      </c>
      <c r="Q8" s="233"/>
      <c r="R8" s="18" t="s">
        <v>83</v>
      </c>
      <c r="S8" s="8">
        <v>591</v>
      </c>
      <c r="T8" s="8">
        <v>770</v>
      </c>
      <c r="U8" s="8">
        <v>531</v>
      </c>
      <c r="V8" s="8">
        <v>508</v>
      </c>
      <c r="W8" s="8">
        <v>1740</v>
      </c>
      <c r="X8" s="8">
        <v>866</v>
      </c>
      <c r="Y8" s="8">
        <v>533</v>
      </c>
      <c r="Z8" s="8">
        <v>921</v>
      </c>
      <c r="AA8" s="8">
        <v>504</v>
      </c>
      <c r="AB8" s="8">
        <v>463</v>
      </c>
      <c r="AC8" s="8">
        <v>474</v>
      </c>
      <c r="AD8" s="8">
        <v>896</v>
      </c>
      <c r="AE8" s="8">
        <v>551</v>
      </c>
      <c r="AF8" s="8">
        <v>410</v>
      </c>
      <c r="AG8" s="8">
        <v>723</v>
      </c>
    </row>
    <row r="9" spans="1:33" s="157" customFormat="1" ht="30" customHeight="1">
      <c r="A9" s="233"/>
      <c r="B9" s="156" t="s">
        <v>84</v>
      </c>
      <c r="C9" s="10">
        <v>118882</v>
      </c>
      <c r="D9" s="177">
        <v>127756</v>
      </c>
      <c r="E9" s="27">
        <v>-8874</v>
      </c>
      <c r="F9" s="9">
        <v>11188</v>
      </c>
      <c r="G9" s="8">
        <v>4487</v>
      </c>
      <c r="H9" s="8">
        <v>15675</v>
      </c>
      <c r="I9" s="8">
        <v>7840</v>
      </c>
      <c r="J9" s="8">
        <v>4133</v>
      </c>
      <c r="K9" s="8">
        <v>11973</v>
      </c>
      <c r="L9" s="8">
        <v>7341</v>
      </c>
      <c r="M9" s="8">
        <v>6552</v>
      </c>
      <c r="N9" s="8">
        <v>6875</v>
      </c>
      <c r="O9" s="8">
        <v>5498</v>
      </c>
      <c r="P9" s="8">
        <v>12373</v>
      </c>
      <c r="Q9" s="233"/>
      <c r="R9" s="156" t="s">
        <v>84</v>
      </c>
      <c r="S9" s="8">
        <v>4123</v>
      </c>
      <c r="T9" s="8">
        <v>3889</v>
      </c>
      <c r="U9" s="8">
        <v>3493</v>
      </c>
      <c r="V9" s="8">
        <v>2941</v>
      </c>
      <c r="W9" s="8">
        <v>11270</v>
      </c>
      <c r="X9" s="8">
        <v>6399</v>
      </c>
      <c r="Y9" s="8">
        <v>2961</v>
      </c>
      <c r="Z9" s="8">
        <v>5657</v>
      </c>
      <c r="AA9" s="8">
        <v>3052</v>
      </c>
      <c r="AB9" s="8">
        <v>2919</v>
      </c>
      <c r="AC9" s="8">
        <v>3412</v>
      </c>
      <c r="AD9" s="8">
        <v>4868</v>
      </c>
      <c r="AE9" s="8">
        <v>2992</v>
      </c>
      <c r="AF9" s="8">
        <v>2126</v>
      </c>
      <c r="AG9" s="8">
        <v>4866</v>
      </c>
    </row>
    <row r="10" spans="1:33" s="157" customFormat="1" ht="30" customHeight="1">
      <c r="A10" s="233"/>
      <c r="B10" s="156" t="s">
        <v>85</v>
      </c>
      <c r="C10" s="158">
        <v>208</v>
      </c>
      <c r="D10" s="177">
        <v>216</v>
      </c>
      <c r="E10" s="27">
        <v>-8</v>
      </c>
      <c r="F10" s="9">
        <v>7</v>
      </c>
      <c r="G10" s="8">
        <v>1</v>
      </c>
      <c r="H10" s="8">
        <v>8</v>
      </c>
      <c r="I10" s="8">
        <v>1</v>
      </c>
      <c r="J10" s="8">
        <v>1</v>
      </c>
      <c r="K10" s="8">
        <v>2</v>
      </c>
      <c r="L10" s="8">
        <v>3</v>
      </c>
      <c r="M10" s="8">
        <v>25</v>
      </c>
      <c r="N10" s="8">
        <v>10</v>
      </c>
      <c r="O10" s="8">
        <v>4</v>
      </c>
      <c r="P10" s="8">
        <v>14</v>
      </c>
      <c r="Q10" s="233"/>
      <c r="R10" s="156" t="s">
        <v>85</v>
      </c>
      <c r="S10" s="8">
        <v>0</v>
      </c>
      <c r="T10" s="8">
        <v>5</v>
      </c>
      <c r="U10" s="8">
        <v>19</v>
      </c>
      <c r="V10" s="8">
        <v>7</v>
      </c>
      <c r="W10" s="8">
        <v>37</v>
      </c>
      <c r="X10" s="8">
        <v>21</v>
      </c>
      <c r="Y10" s="8">
        <v>4</v>
      </c>
      <c r="Z10" s="8">
        <v>0</v>
      </c>
      <c r="AA10" s="8">
        <v>0</v>
      </c>
      <c r="AB10" s="8">
        <v>20</v>
      </c>
      <c r="AC10" s="8">
        <v>10</v>
      </c>
      <c r="AD10" s="8">
        <v>4</v>
      </c>
      <c r="AE10" s="8">
        <v>9</v>
      </c>
      <c r="AF10" s="8">
        <v>13</v>
      </c>
      <c r="AG10" s="8">
        <v>7</v>
      </c>
    </row>
    <row r="11" spans="1:33" s="6" customFormat="1" ht="30" customHeight="1">
      <c r="A11" s="233"/>
      <c r="B11" s="18" t="s">
        <v>86</v>
      </c>
      <c r="C11" s="10">
        <v>1914</v>
      </c>
      <c r="D11" s="177">
        <v>2093</v>
      </c>
      <c r="E11" s="11">
        <v>-179</v>
      </c>
      <c r="F11" s="9">
        <v>24</v>
      </c>
      <c r="G11" s="8">
        <v>69</v>
      </c>
      <c r="H11" s="8">
        <v>93</v>
      </c>
      <c r="I11" s="8">
        <v>311</v>
      </c>
      <c r="J11" s="8">
        <v>348</v>
      </c>
      <c r="K11" s="8">
        <v>659</v>
      </c>
      <c r="L11" s="8">
        <v>3</v>
      </c>
      <c r="M11" s="8">
        <v>16</v>
      </c>
      <c r="N11" s="8">
        <v>46</v>
      </c>
      <c r="O11" s="8">
        <v>224</v>
      </c>
      <c r="P11" s="8">
        <v>270</v>
      </c>
      <c r="Q11" s="233"/>
      <c r="R11" s="18" t="s">
        <v>86</v>
      </c>
      <c r="S11" s="8">
        <v>23</v>
      </c>
      <c r="T11" s="8">
        <v>6</v>
      </c>
      <c r="U11" s="8">
        <v>78</v>
      </c>
      <c r="V11" s="8">
        <v>0</v>
      </c>
      <c r="W11" s="8">
        <v>171</v>
      </c>
      <c r="X11" s="8">
        <v>138</v>
      </c>
      <c r="Y11" s="8">
        <v>14</v>
      </c>
      <c r="Z11" s="8">
        <v>29</v>
      </c>
      <c r="AA11" s="8">
        <v>51</v>
      </c>
      <c r="AB11" s="8">
        <v>45</v>
      </c>
      <c r="AC11" s="8">
        <v>168</v>
      </c>
      <c r="AD11" s="8">
        <v>20</v>
      </c>
      <c r="AE11" s="8">
        <v>16</v>
      </c>
      <c r="AF11" s="8">
        <v>1</v>
      </c>
      <c r="AG11" s="8">
        <v>113</v>
      </c>
    </row>
    <row r="12" spans="1:33" s="6" customFormat="1" ht="30" customHeight="1">
      <c r="A12" s="233"/>
      <c r="B12" s="18" t="s">
        <v>87</v>
      </c>
      <c r="C12" s="10">
        <v>11340</v>
      </c>
      <c r="D12" s="177">
        <v>11812</v>
      </c>
      <c r="E12" s="11">
        <v>-472</v>
      </c>
      <c r="F12" s="9">
        <v>841</v>
      </c>
      <c r="G12" s="8">
        <v>395</v>
      </c>
      <c r="H12" s="8">
        <v>1236</v>
      </c>
      <c r="I12" s="8">
        <v>563</v>
      </c>
      <c r="J12" s="8">
        <v>378</v>
      </c>
      <c r="K12" s="8">
        <v>941</v>
      </c>
      <c r="L12" s="8">
        <v>652</v>
      </c>
      <c r="M12" s="8">
        <v>709</v>
      </c>
      <c r="N12" s="8">
        <v>251</v>
      </c>
      <c r="O12" s="8">
        <v>264</v>
      </c>
      <c r="P12" s="8">
        <v>515</v>
      </c>
      <c r="Q12" s="233"/>
      <c r="R12" s="18" t="s">
        <v>87</v>
      </c>
      <c r="S12" s="8">
        <v>525</v>
      </c>
      <c r="T12" s="8">
        <v>406</v>
      </c>
      <c r="U12" s="8">
        <v>310</v>
      </c>
      <c r="V12" s="8">
        <v>295</v>
      </c>
      <c r="W12" s="8">
        <v>877</v>
      </c>
      <c r="X12" s="8">
        <v>996</v>
      </c>
      <c r="Y12" s="8">
        <v>392</v>
      </c>
      <c r="Z12" s="8">
        <v>590</v>
      </c>
      <c r="AA12" s="8">
        <v>745</v>
      </c>
      <c r="AB12" s="8">
        <v>378</v>
      </c>
      <c r="AC12" s="8">
        <v>418</v>
      </c>
      <c r="AD12" s="8">
        <v>457</v>
      </c>
      <c r="AE12" s="8">
        <v>292</v>
      </c>
      <c r="AF12" s="8">
        <v>110</v>
      </c>
      <c r="AG12" s="8">
        <v>496</v>
      </c>
    </row>
    <row r="13" spans="1:33" s="6" customFormat="1" ht="30" customHeight="1">
      <c r="A13" s="233"/>
      <c r="B13" s="18" t="s">
        <v>88</v>
      </c>
      <c r="C13" s="10">
        <v>11</v>
      </c>
      <c r="D13" s="177">
        <v>7</v>
      </c>
      <c r="E13" s="11">
        <v>4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4</v>
      </c>
      <c r="O13" s="8">
        <v>5</v>
      </c>
      <c r="P13" s="8">
        <v>9</v>
      </c>
      <c r="Q13" s="233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3"/>
      <c r="B14" s="18" t="s">
        <v>89</v>
      </c>
      <c r="C14" s="10">
        <v>4674</v>
      </c>
      <c r="D14" s="177">
        <v>5751</v>
      </c>
      <c r="E14" s="11">
        <v>-1077</v>
      </c>
      <c r="F14" s="9">
        <v>374</v>
      </c>
      <c r="G14" s="8">
        <v>117</v>
      </c>
      <c r="H14" s="8">
        <v>491</v>
      </c>
      <c r="I14" s="8">
        <v>766</v>
      </c>
      <c r="J14" s="8">
        <v>410</v>
      </c>
      <c r="K14" s="8">
        <v>1176</v>
      </c>
      <c r="L14" s="8">
        <v>396</v>
      </c>
      <c r="M14" s="8">
        <v>880</v>
      </c>
      <c r="N14" s="8">
        <v>367</v>
      </c>
      <c r="O14" s="8">
        <v>173</v>
      </c>
      <c r="P14" s="8">
        <v>540</v>
      </c>
      <c r="Q14" s="233"/>
      <c r="R14" s="18" t="s">
        <v>89</v>
      </c>
      <c r="S14" s="8">
        <v>124</v>
      </c>
      <c r="T14" s="8">
        <v>66</v>
      </c>
      <c r="U14" s="8">
        <v>103</v>
      </c>
      <c r="V14" s="8">
        <v>8</v>
      </c>
      <c r="W14" s="8">
        <v>356</v>
      </c>
      <c r="X14" s="8">
        <v>32</v>
      </c>
      <c r="Y14" s="8">
        <v>35</v>
      </c>
      <c r="Z14" s="8">
        <v>133</v>
      </c>
      <c r="AA14" s="8">
        <v>18</v>
      </c>
      <c r="AB14" s="8">
        <v>24</v>
      </c>
      <c r="AC14" s="8">
        <v>40</v>
      </c>
      <c r="AD14" s="8">
        <v>56</v>
      </c>
      <c r="AE14" s="8">
        <v>93</v>
      </c>
      <c r="AF14" s="8">
        <v>67</v>
      </c>
      <c r="AG14" s="8">
        <v>36</v>
      </c>
    </row>
    <row r="15" spans="1:33" s="6" customFormat="1" ht="30" customHeight="1">
      <c r="A15" s="231"/>
      <c r="B15" s="18" t="s">
        <v>90</v>
      </c>
      <c r="C15" s="10">
        <v>2489</v>
      </c>
      <c r="D15" s="177">
        <v>2710</v>
      </c>
      <c r="E15" s="11">
        <v>-221</v>
      </c>
      <c r="F15" s="9">
        <v>0</v>
      </c>
      <c r="G15" s="8">
        <v>51</v>
      </c>
      <c r="H15" s="8">
        <v>51</v>
      </c>
      <c r="I15" s="8">
        <v>11</v>
      </c>
      <c r="J15" s="8">
        <v>83</v>
      </c>
      <c r="K15" s="8">
        <v>94</v>
      </c>
      <c r="L15" s="8">
        <v>143</v>
      </c>
      <c r="M15" s="8">
        <v>119</v>
      </c>
      <c r="N15" s="8">
        <v>95</v>
      </c>
      <c r="O15" s="8">
        <v>337</v>
      </c>
      <c r="P15" s="8">
        <v>432</v>
      </c>
      <c r="Q15" s="231"/>
      <c r="R15" s="18" t="s">
        <v>90</v>
      </c>
      <c r="S15" s="8">
        <v>72</v>
      </c>
      <c r="T15" s="8">
        <v>86</v>
      </c>
      <c r="U15" s="8">
        <v>22</v>
      </c>
      <c r="V15" s="8">
        <v>101</v>
      </c>
      <c r="W15" s="8">
        <v>128</v>
      </c>
      <c r="X15" s="8">
        <v>399</v>
      </c>
      <c r="Y15" s="8">
        <v>86</v>
      </c>
      <c r="Z15" s="8">
        <v>109</v>
      </c>
      <c r="AA15" s="8">
        <v>98</v>
      </c>
      <c r="AB15" s="8">
        <v>126</v>
      </c>
      <c r="AC15" s="8">
        <v>67</v>
      </c>
      <c r="AD15" s="8">
        <v>169</v>
      </c>
      <c r="AE15" s="8">
        <v>87</v>
      </c>
      <c r="AF15" s="8">
        <v>67</v>
      </c>
      <c r="AG15" s="8">
        <v>33</v>
      </c>
    </row>
    <row r="16" spans="1:33" s="15" customFormat="1" ht="30" customHeight="1">
      <c r="A16" s="30" t="s">
        <v>19</v>
      </c>
      <c r="B16" s="38" t="s">
        <v>251</v>
      </c>
      <c r="C16" s="39">
        <v>151108</v>
      </c>
      <c r="D16" s="184">
        <v>174108</v>
      </c>
      <c r="E16" s="41">
        <v>-23000</v>
      </c>
      <c r="F16" s="42">
        <v>14532</v>
      </c>
      <c r="G16" s="40">
        <v>5905</v>
      </c>
      <c r="H16" s="40">
        <v>20437</v>
      </c>
      <c r="I16" s="40">
        <v>9065</v>
      </c>
      <c r="J16" s="40">
        <v>4623</v>
      </c>
      <c r="K16" s="40">
        <v>13688</v>
      </c>
      <c r="L16" s="40">
        <v>9854</v>
      </c>
      <c r="M16" s="40">
        <v>8805</v>
      </c>
      <c r="N16" s="40">
        <v>8438</v>
      </c>
      <c r="O16" s="40">
        <v>7266</v>
      </c>
      <c r="P16" s="40">
        <v>15704</v>
      </c>
      <c r="Q16" s="30" t="s">
        <v>19</v>
      </c>
      <c r="R16" s="38" t="s">
        <v>251</v>
      </c>
      <c r="S16" s="40">
        <v>5293</v>
      </c>
      <c r="T16" s="40">
        <v>5151</v>
      </c>
      <c r="U16" s="40">
        <v>4407</v>
      </c>
      <c r="V16" s="40">
        <v>4048</v>
      </c>
      <c r="W16" s="40">
        <v>13867</v>
      </c>
      <c r="X16" s="40">
        <v>7432</v>
      </c>
      <c r="Y16" s="40">
        <v>3899</v>
      </c>
      <c r="Z16" s="40">
        <v>7248</v>
      </c>
      <c r="AA16" s="40">
        <v>3851</v>
      </c>
      <c r="AB16" s="40">
        <v>3828</v>
      </c>
      <c r="AC16" s="40">
        <v>4424</v>
      </c>
      <c r="AD16" s="40">
        <v>6462</v>
      </c>
      <c r="AE16" s="40">
        <v>3920</v>
      </c>
      <c r="AF16" s="40">
        <v>2819</v>
      </c>
      <c r="AG16" s="40">
        <v>5971</v>
      </c>
    </row>
    <row r="17" spans="1:33" s="6" customFormat="1" ht="30" customHeight="1">
      <c r="A17" s="30" t="s">
        <v>103</v>
      </c>
      <c r="B17" s="18" t="s">
        <v>252</v>
      </c>
      <c r="C17" s="10">
        <v>78449</v>
      </c>
      <c r="D17" s="177">
        <v>82782</v>
      </c>
      <c r="E17" s="11">
        <v>-4333</v>
      </c>
      <c r="F17" s="9">
        <v>7225</v>
      </c>
      <c r="G17" s="8">
        <v>2791</v>
      </c>
      <c r="H17" s="8">
        <v>10016</v>
      </c>
      <c r="I17" s="8">
        <v>4490</v>
      </c>
      <c r="J17" s="8">
        <v>2585</v>
      </c>
      <c r="K17" s="8">
        <v>7075</v>
      </c>
      <c r="L17" s="8">
        <v>5039</v>
      </c>
      <c r="M17" s="8">
        <v>4142</v>
      </c>
      <c r="N17" s="8">
        <v>4210</v>
      </c>
      <c r="O17" s="8">
        <v>3855</v>
      </c>
      <c r="P17" s="8">
        <v>8065</v>
      </c>
      <c r="Q17" s="30" t="s">
        <v>103</v>
      </c>
      <c r="R17" s="18" t="s">
        <v>252</v>
      </c>
      <c r="S17" s="8">
        <v>2629</v>
      </c>
      <c r="T17" s="8">
        <v>2559</v>
      </c>
      <c r="U17" s="8">
        <v>2420</v>
      </c>
      <c r="V17" s="8">
        <v>1937</v>
      </c>
      <c r="W17" s="8">
        <v>7461</v>
      </c>
      <c r="X17" s="8">
        <v>3561</v>
      </c>
      <c r="Y17" s="8">
        <v>2312</v>
      </c>
      <c r="Z17" s="8">
        <v>3483</v>
      </c>
      <c r="AA17" s="8">
        <v>2032</v>
      </c>
      <c r="AB17" s="8">
        <v>2118</v>
      </c>
      <c r="AC17" s="8">
        <v>2829</v>
      </c>
      <c r="AD17" s="8">
        <v>3355</v>
      </c>
      <c r="AE17" s="8">
        <v>2398</v>
      </c>
      <c r="AF17" s="8">
        <v>1666</v>
      </c>
      <c r="AG17" s="8">
        <v>3352</v>
      </c>
    </row>
    <row r="18" spans="1:33" s="6" customFormat="1" ht="30" customHeight="1">
      <c r="A18" s="30"/>
      <c r="B18" s="18" t="s">
        <v>114</v>
      </c>
      <c r="C18" s="10">
        <v>60862</v>
      </c>
      <c r="D18" s="177">
        <v>67438</v>
      </c>
      <c r="E18" s="11">
        <v>-6576</v>
      </c>
      <c r="F18" s="9">
        <v>6150</v>
      </c>
      <c r="G18" s="8">
        <v>2203</v>
      </c>
      <c r="H18" s="8">
        <v>8353</v>
      </c>
      <c r="I18" s="8">
        <v>3205</v>
      </c>
      <c r="J18" s="8">
        <v>1735</v>
      </c>
      <c r="K18" s="8">
        <v>4940</v>
      </c>
      <c r="L18" s="8">
        <v>4532</v>
      </c>
      <c r="M18" s="8">
        <v>3129</v>
      </c>
      <c r="N18" s="8">
        <v>3236</v>
      </c>
      <c r="O18" s="8">
        <v>2559</v>
      </c>
      <c r="P18" s="8">
        <v>5795</v>
      </c>
      <c r="Q18" s="30"/>
      <c r="R18" s="18" t="s">
        <v>114</v>
      </c>
      <c r="S18" s="8">
        <v>2245</v>
      </c>
      <c r="T18" s="8">
        <v>2140</v>
      </c>
      <c r="U18" s="8">
        <v>1707</v>
      </c>
      <c r="V18" s="8">
        <v>1522</v>
      </c>
      <c r="W18" s="8">
        <v>5533</v>
      </c>
      <c r="X18" s="8">
        <v>2642</v>
      </c>
      <c r="Y18" s="8">
        <v>1726</v>
      </c>
      <c r="Z18" s="8">
        <v>2862</v>
      </c>
      <c r="AA18" s="8">
        <v>1602</v>
      </c>
      <c r="AB18" s="8">
        <v>1475</v>
      </c>
      <c r="AC18" s="8">
        <v>2039</v>
      </c>
      <c r="AD18" s="8">
        <v>2832</v>
      </c>
      <c r="AE18" s="8">
        <v>1851</v>
      </c>
      <c r="AF18" s="8">
        <v>1236</v>
      </c>
      <c r="AG18" s="8">
        <v>2701</v>
      </c>
    </row>
    <row r="19" spans="1:33" s="6" customFormat="1" ht="30" customHeight="1">
      <c r="A19" s="30"/>
      <c r="B19" s="18" t="s">
        <v>115</v>
      </c>
      <c r="C19" s="10">
        <v>17587</v>
      </c>
      <c r="D19" s="177">
        <v>15344</v>
      </c>
      <c r="E19" s="11">
        <v>2243</v>
      </c>
      <c r="F19" s="9">
        <v>1075</v>
      </c>
      <c r="G19" s="8">
        <v>588</v>
      </c>
      <c r="H19" s="8">
        <v>1663</v>
      </c>
      <c r="I19" s="8">
        <v>1285</v>
      </c>
      <c r="J19" s="8">
        <v>850</v>
      </c>
      <c r="K19" s="8">
        <v>2135</v>
      </c>
      <c r="L19" s="8">
        <v>507</v>
      </c>
      <c r="M19" s="8">
        <v>1013</v>
      </c>
      <c r="N19" s="8">
        <v>974</v>
      </c>
      <c r="O19" s="8">
        <v>1296</v>
      </c>
      <c r="P19" s="8">
        <v>2270</v>
      </c>
      <c r="Q19" s="30"/>
      <c r="R19" s="18" t="s">
        <v>115</v>
      </c>
      <c r="S19" s="8">
        <v>384</v>
      </c>
      <c r="T19" s="8">
        <v>419</v>
      </c>
      <c r="U19" s="8">
        <v>713</v>
      </c>
      <c r="V19" s="8">
        <v>415</v>
      </c>
      <c r="W19" s="8">
        <v>1928</v>
      </c>
      <c r="X19" s="8">
        <v>919</v>
      </c>
      <c r="Y19" s="8">
        <v>586</v>
      </c>
      <c r="Z19" s="8">
        <v>621</v>
      </c>
      <c r="AA19" s="8">
        <v>430</v>
      </c>
      <c r="AB19" s="8">
        <v>643</v>
      </c>
      <c r="AC19" s="8">
        <v>790</v>
      </c>
      <c r="AD19" s="8">
        <v>523</v>
      </c>
      <c r="AE19" s="8">
        <v>547</v>
      </c>
      <c r="AF19" s="8">
        <v>430</v>
      </c>
      <c r="AG19" s="8">
        <v>651</v>
      </c>
    </row>
    <row r="20" spans="1:33" s="6" customFormat="1" ht="30" customHeight="1">
      <c r="A20" s="30" t="s">
        <v>104</v>
      </c>
      <c r="B20" s="18" t="s">
        <v>102</v>
      </c>
      <c r="C20" s="10">
        <v>20759</v>
      </c>
      <c r="D20" s="177">
        <v>30229</v>
      </c>
      <c r="E20" s="11">
        <v>-9470</v>
      </c>
      <c r="F20" s="9">
        <v>1046</v>
      </c>
      <c r="G20" s="8">
        <v>561</v>
      </c>
      <c r="H20" s="8">
        <v>1607</v>
      </c>
      <c r="I20" s="8">
        <v>1482</v>
      </c>
      <c r="J20" s="8">
        <v>870</v>
      </c>
      <c r="K20" s="8">
        <v>2352</v>
      </c>
      <c r="L20" s="8">
        <v>1173</v>
      </c>
      <c r="M20" s="8">
        <v>1937</v>
      </c>
      <c r="N20" s="8">
        <v>1193</v>
      </c>
      <c r="O20" s="8">
        <v>1278</v>
      </c>
      <c r="P20" s="8">
        <v>2471</v>
      </c>
      <c r="Q20" s="30" t="s">
        <v>104</v>
      </c>
      <c r="R20" s="18" t="s">
        <v>102</v>
      </c>
      <c r="S20" s="8">
        <v>891</v>
      </c>
      <c r="T20" s="8">
        <v>634</v>
      </c>
      <c r="U20" s="8">
        <v>545</v>
      </c>
      <c r="V20" s="8">
        <v>628</v>
      </c>
      <c r="W20" s="8">
        <v>1484</v>
      </c>
      <c r="X20" s="8">
        <v>1316</v>
      </c>
      <c r="Y20" s="8">
        <v>507</v>
      </c>
      <c r="Z20" s="8">
        <v>976</v>
      </c>
      <c r="AA20" s="8">
        <v>945</v>
      </c>
      <c r="AB20" s="8">
        <v>505</v>
      </c>
      <c r="AC20" s="8">
        <v>661</v>
      </c>
      <c r="AD20" s="8">
        <v>769</v>
      </c>
      <c r="AE20" s="8">
        <v>442</v>
      </c>
      <c r="AF20" s="8">
        <v>368</v>
      </c>
      <c r="AG20" s="8">
        <v>548</v>
      </c>
    </row>
    <row r="21" spans="1:33" s="6" customFormat="1" ht="56.25">
      <c r="A21" s="30" t="s">
        <v>105</v>
      </c>
      <c r="B21" s="18" t="s">
        <v>438</v>
      </c>
      <c r="C21" s="10">
        <v>5777</v>
      </c>
      <c r="D21" s="177">
        <v>5776</v>
      </c>
      <c r="E21" s="11">
        <v>1</v>
      </c>
      <c r="F21" s="9">
        <v>544</v>
      </c>
      <c r="G21" s="8">
        <v>304</v>
      </c>
      <c r="H21" s="8">
        <v>848</v>
      </c>
      <c r="I21" s="8">
        <v>509</v>
      </c>
      <c r="J21" s="8">
        <v>103</v>
      </c>
      <c r="K21" s="8">
        <v>612</v>
      </c>
      <c r="L21" s="8">
        <v>83</v>
      </c>
      <c r="M21" s="8">
        <v>177</v>
      </c>
      <c r="N21" s="8">
        <v>874</v>
      </c>
      <c r="O21" s="8">
        <v>392</v>
      </c>
      <c r="P21" s="8">
        <v>1266</v>
      </c>
      <c r="Q21" s="30" t="s">
        <v>105</v>
      </c>
      <c r="R21" s="18" t="s">
        <v>438</v>
      </c>
      <c r="S21" s="8">
        <v>256</v>
      </c>
      <c r="T21" s="8">
        <v>428</v>
      </c>
      <c r="U21" s="8">
        <v>257</v>
      </c>
      <c r="V21" s="8">
        <v>174</v>
      </c>
      <c r="W21" s="8">
        <v>113</v>
      </c>
      <c r="X21" s="8">
        <v>561</v>
      </c>
      <c r="Y21" s="8">
        <v>181</v>
      </c>
      <c r="Z21" s="8">
        <v>63</v>
      </c>
      <c r="AA21" s="8">
        <v>43</v>
      </c>
      <c r="AB21" s="8">
        <v>109</v>
      </c>
      <c r="AC21" s="8">
        <v>30</v>
      </c>
      <c r="AD21" s="8">
        <v>170</v>
      </c>
      <c r="AE21" s="8">
        <v>64</v>
      </c>
      <c r="AF21" s="8">
        <v>77</v>
      </c>
      <c r="AG21" s="8">
        <v>265</v>
      </c>
    </row>
    <row r="22" spans="1:33" s="6" customFormat="1" ht="30" customHeight="1">
      <c r="A22" s="30" t="s">
        <v>106</v>
      </c>
      <c r="B22" s="18" t="s">
        <v>92</v>
      </c>
      <c r="C22" s="10">
        <v>3</v>
      </c>
      <c r="D22" s="213">
        <v>1</v>
      </c>
      <c r="E22" s="27">
        <v>2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107</v>
      </c>
      <c r="B23" s="18" t="s">
        <v>93</v>
      </c>
      <c r="C23" s="10">
        <v>26514</v>
      </c>
      <c r="D23" s="177">
        <v>35489</v>
      </c>
      <c r="E23" s="11">
        <v>-8975</v>
      </c>
      <c r="F23" s="9">
        <v>3972</v>
      </c>
      <c r="G23" s="8">
        <v>1554</v>
      </c>
      <c r="H23" s="8">
        <v>5526</v>
      </c>
      <c r="I23" s="8">
        <v>1103</v>
      </c>
      <c r="J23" s="8">
        <v>338</v>
      </c>
      <c r="K23" s="8">
        <v>1441</v>
      </c>
      <c r="L23" s="8">
        <v>2322</v>
      </c>
      <c r="M23" s="8">
        <v>1395</v>
      </c>
      <c r="N23" s="8">
        <v>1134</v>
      </c>
      <c r="O23" s="8">
        <v>885</v>
      </c>
      <c r="P23" s="8">
        <v>2019</v>
      </c>
      <c r="Q23" s="30" t="s">
        <v>107</v>
      </c>
      <c r="R23" s="18" t="s">
        <v>93</v>
      </c>
      <c r="S23" s="8">
        <v>902</v>
      </c>
      <c r="T23" s="8">
        <v>968</v>
      </c>
      <c r="U23" s="8">
        <v>619</v>
      </c>
      <c r="V23" s="8">
        <v>658</v>
      </c>
      <c r="W23" s="8">
        <v>3319</v>
      </c>
      <c r="X23" s="8">
        <v>977</v>
      </c>
      <c r="Y23" s="8">
        <v>409</v>
      </c>
      <c r="Z23" s="8">
        <v>1091</v>
      </c>
      <c r="AA23" s="8">
        <v>320</v>
      </c>
      <c r="AB23" s="8">
        <v>541</v>
      </c>
      <c r="AC23" s="8">
        <v>478</v>
      </c>
      <c r="AD23" s="8">
        <v>1381</v>
      </c>
      <c r="AE23" s="8">
        <v>503</v>
      </c>
      <c r="AF23" s="8">
        <v>404</v>
      </c>
      <c r="AG23" s="8">
        <v>1241</v>
      </c>
    </row>
    <row r="24" spans="1:33" s="6" customFormat="1" ht="30" customHeight="1">
      <c r="A24" s="30" t="s">
        <v>108</v>
      </c>
      <c r="B24" s="18" t="s">
        <v>94</v>
      </c>
      <c r="C24" s="10">
        <v>9624</v>
      </c>
      <c r="D24" s="177">
        <v>9473</v>
      </c>
      <c r="E24" s="11">
        <v>151</v>
      </c>
      <c r="F24" s="9">
        <v>616</v>
      </c>
      <c r="G24" s="8">
        <v>324</v>
      </c>
      <c r="H24" s="8">
        <v>940</v>
      </c>
      <c r="I24" s="8">
        <v>677</v>
      </c>
      <c r="J24" s="8">
        <v>441</v>
      </c>
      <c r="K24" s="8">
        <v>1118</v>
      </c>
      <c r="L24" s="8">
        <v>356</v>
      </c>
      <c r="M24" s="8">
        <v>695</v>
      </c>
      <c r="N24" s="8">
        <v>518</v>
      </c>
      <c r="O24" s="8">
        <v>460</v>
      </c>
      <c r="P24" s="177">
        <v>978</v>
      </c>
      <c r="Q24" s="30" t="s">
        <v>108</v>
      </c>
      <c r="R24" s="18" t="s">
        <v>94</v>
      </c>
      <c r="S24" s="8">
        <v>334</v>
      </c>
      <c r="T24" s="8">
        <v>274</v>
      </c>
      <c r="U24" s="8">
        <v>307</v>
      </c>
      <c r="V24" s="8">
        <v>396</v>
      </c>
      <c r="W24" s="8">
        <v>787</v>
      </c>
      <c r="X24" s="8">
        <v>558</v>
      </c>
      <c r="Y24" s="8">
        <v>304</v>
      </c>
      <c r="Z24" s="8">
        <v>562</v>
      </c>
      <c r="AA24" s="8">
        <v>314</v>
      </c>
      <c r="AB24" s="8">
        <v>382</v>
      </c>
      <c r="AC24" s="8">
        <v>220</v>
      </c>
      <c r="AD24" s="8">
        <v>396</v>
      </c>
      <c r="AE24" s="8">
        <v>299</v>
      </c>
      <c r="AF24" s="8">
        <v>161</v>
      </c>
      <c r="AG24" s="8">
        <v>243</v>
      </c>
    </row>
    <row r="25" spans="1:33" s="6" customFormat="1" ht="30" customHeight="1">
      <c r="A25" s="30" t="s">
        <v>109</v>
      </c>
      <c r="B25" s="18" t="s">
        <v>95</v>
      </c>
      <c r="C25" s="10">
        <v>401</v>
      </c>
      <c r="D25" s="177">
        <v>463</v>
      </c>
      <c r="E25" s="11">
        <v>-62</v>
      </c>
      <c r="F25" s="9">
        <v>25</v>
      </c>
      <c r="G25" s="8">
        <v>15</v>
      </c>
      <c r="H25" s="8">
        <v>40</v>
      </c>
      <c r="I25" s="8">
        <v>4</v>
      </c>
      <c r="J25" s="8">
        <v>1</v>
      </c>
      <c r="K25" s="8">
        <v>5</v>
      </c>
      <c r="L25" s="8">
        <v>24</v>
      </c>
      <c r="M25" s="8">
        <v>17</v>
      </c>
      <c r="N25" s="8">
        <v>29</v>
      </c>
      <c r="O25" s="8">
        <v>25</v>
      </c>
      <c r="P25" s="8">
        <v>54</v>
      </c>
      <c r="Q25" s="30" t="s">
        <v>109</v>
      </c>
      <c r="R25" s="18" t="s">
        <v>95</v>
      </c>
      <c r="S25" s="8">
        <v>15</v>
      </c>
      <c r="T25" s="8">
        <v>13</v>
      </c>
      <c r="U25" s="8">
        <v>10</v>
      </c>
      <c r="V25" s="8">
        <v>10</v>
      </c>
      <c r="W25" s="8">
        <v>35</v>
      </c>
      <c r="X25" s="8">
        <v>51</v>
      </c>
      <c r="Y25" s="8">
        <v>11</v>
      </c>
      <c r="Z25" s="8">
        <v>19</v>
      </c>
      <c r="AA25" s="8">
        <v>31</v>
      </c>
      <c r="AB25" s="8">
        <v>4</v>
      </c>
      <c r="AC25" s="8">
        <v>14</v>
      </c>
      <c r="AD25" s="8">
        <v>9</v>
      </c>
      <c r="AE25" s="8">
        <v>10</v>
      </c>
      <c r="AF25" s="8">
        <v>14</v>
      </c>
      <c r="AG25" s="8">
        <v>15</v>
      </c>
    </row>
    <row r="26" spans="1:33" s="6" customFormat="1" ht="30" customHeight="1">
      <c r="A26" s="30" t="s">
        <v>110</v>
      </c>
      <c r="B26" s="18" t="s">
        <v>96</v>
      </c>
      <c r="C26" s="10">
        <v>870</v>
      </c>
      <c r="D26" s="177">
        <v>758</v>
      </c>
      <c r="E26" s="11">
        <v>112</v>
      </c>
      <c r="F26" s="9">
        <v>123</v>
      </c>
      <c r="G26" s="8">
        <v>22</v>
      </c>
      <c r="H26" s="8">
        <v>145</v>
      </c>
      <c r="I26" s="8">
        <v>68</v>
      </c>
      <c r="J26" s="8">
        <v>23</v>
      </c>
      <c r="K26" s="8">
        <v>91</v>
      </c>
      <c r="L26" s="8">
        <v>60</v>
      </c>
      <c r="M26" s="8">
        <v>31</v>
      </c>
      <c r="N26" s="8">
        <v>92</v>
      </c>
      <c r="O26" s="8">
        <v>46</v>
      </c>
      <c r="P26" s="8">
        <v>138</v>
      </c>
      <c r="Q26" s="30" t="s">
        <v>110</v>
      </c>
      <c r="R26" s="18" t="s">
        <v>96</v>
      </c>
      <c r="S26" s="8">
        <v>28</v>
      </c>
      <c r="T26" s="8">
        <v>19</v>
      </c>
      <c r="U26" s="8">
        <v>31</v>
      </c>
      <c r="V26" s="8">
        <v>17</v>
      </c>
      <c r="W26" s="8">
        <v>89</v>
      </c>
      <c r="X26" s="8">
        <v>24</v>
      </c>
      <c r="Y26" s="8">
        <v>18</v>
      </c>
      <c r="Z26" s="8">
        <v>35</v>
      </c>
      <c r="AA26" s="8">
        <v>15</v>
      </c>
      <c r="AB26" s="8">
        <v>22</v>
      </c>
      <c r="AC26" s="8">
        <v>26</v>
      </c>
      <c r="AD26" s="8">
        <v>28</v>
      </c>
      <c r="AE26" s="8">
        <v>12</v>
      </c>
      <c r="AF26" s="8">
        <v>19</v>
      </c>
      <c r="AG26" s="8">
        <v>22</v>
      </c>
    </row>
    <row r="27" spans="1:33" s="6" customFormat="1" ht="30" customHeight="1">
      <c r="A27" s="30" t="s">
        <v>111</v>
      </c>
      <c r="B27" s="18" t="s">
        <v>97</v>
      </c>
      <c r="C27" s="10">
        <v>846</v>
      </c>
      <c r="D27" s="177">
        <v>1269</v>
      </c>
      <c r="E27" s="11">
        <v>-423</v>
      </c>
      <c r="F27" s="9">
        <v>121</v>
      </c>
      <c r="G27" s="8">
        <v>29</v>
      </c>
      <c r="H27" s="8">
        <v>150</v>
      </c>
      <c r="I27" s="8">
        <v>49</v>
      </c>
      <c r="J27" s="8">
        <v>15</v>
      </c>
      <c r="K27" s="8">
        <v>64</v>
      </c>
      <c r="L27" s="8">
        <v>55</v>
      </c>
      <c r="M27" s="8">
        <v>42</v>
      </c>
      <c r="N27" s="8">
        <v>37</v>
      </c>
      <c r="O27" s="8">
        <v>38</v>
      </c>
      <c r="P27" s="8">
        <v>75</v>
      </c>
      <c r="Q27" s="30" t="s">
        <v>111</v>
      </c>
      <c r="R27" s="18" t="s">
        <v>97</v>
      </c>
      <c r="S27" s="8">
        <v>17</v>
      </c>
      <c r="T27" s="8">
        <v>42</v>
      </c>
      <c r="U27" s="8">
        <v>18</v>
      </c>
      <c r="V27" s="8">
        <v>13</v>
      </c>
      <c r="W27" s="8">
        <v>121</v>
      </c>
      <c r="X27" s="8">
        <v>31</v>
      </c>
      <c r="Y27" s="8">
        <v>21</v>
      </c>
      <c r="Z27" s="8">
        <v>13</v>
      </c>
      <c r="AA27" s="8">
        <v>18</v>
      </c>
      <c r="AB27" s="8">
        <v>10</v>
      </c>
      <c r="AC27" s="8">
        <v>18</v>
      </c>
      <c r="AD27" s="8">
        <v>49</v>
      </c>
      <c r="AE27" s="8">
        <v>22</v>
      </c>
      <c r="AF27" s="8">
        <v>18</v>
      </c>
      <c r="AG27" s="8">
        <v>49</v>
      </c>
    </row>
    <row r="28" spans="1:33" s="6" customFormat="1" ht="30" customHeight="1">
      <c r="A28" s="30" t="s">
        <v>112</v>
      </c>
      <c r="B28" s="18" t="s">
        <v>98</v>
      </c>
      <c r="C28" s="10">
        <v>1473</v>
      </c>
      <c r="D28" s="177">
        <v>1722</v>
      </c>
      <c r="E28" s="11">
        <v>-249</v>
      </c>
      <c r="F28" s="9">
        <v>302</v>
      </c>
      <c r="G28" s="8">
        <v>92</v>
      </c>
      <c r="H28" s="8">
        <v>394</v>
      </c>
      <c r="I28" s="8">
        <v>34</v>
      </c>
      <c r="J28" s="8">
        <v>7</v>
      </c>
      <c r="K28" s="8">
        <v>41</v>
      </c>
      <c r="L28" s="8">
        <v>127</v>
      </c>
      <c r="M28" s="8">
        <v>47</v>
      </c>
      <c r="N28" s="8">
        <v>55</v>
      </c>
      <c r="O28" s="8">
        <v>20</v>
      </c>
      <c r="P28" s="8">
        <v>75</v>
      </c>
      <c r="Q28" s="30" t="s">
        <v>112</v>
      </c>
      <c r="R28" s="18" t="s">
        <v>98</v>
      </c>
      <c r="S28" s="8">
        <v>55</v>
      </c>
      <c r="T28" s="8">
        <v>58</v>
      </c>
      <c r="U28" s="8">
        <v>23</v>
      </c>
      <c r="V28" s="8">
        <v>37</v>
      </c>
      <c r="W28" s="8">
        <v>152</v>
      </c>
      <c r="X28" s="8">
        <v>24</v>
      </c>
      <c r="Y28" s="8">
        <v>32</v>
      </c>
      <c r="Z28" s="8">
        <v>84</v>
      </c>
      <c r="AA28" s="8">
        <v>12</v>
      </c>
      <c r="AB28" s="8">
        <v>44</v>
      </c>
      <c r="AC28" s="8">
        <v>50</v>
      </c>
      <c r="AD28" s="8">
        <v>71</v>
      </c>
      <c r="AE28" s="8">
        <v>52</v>
      </c>
      <c r="AF28" s="8">
        <v>31</v>
      </c>
      <c r="AG28" s="8">
        <v>64</v>
      </c>
    </row>
    <row r="29" spans="1:33" s="6" customFormat="1" ht="30" customHeight="1">
      <c r="A29" s="31" t="s">
        <v>126</v>
      </c>
      <c r="B29" s="18" t="s">
        <v>99</v>
      </c>
      <c r="C29" s="10">
        <v>6392</v>
      </c>
      <c r="D29" s="177">
        <v>6146</v>
      </c>
      <c r="E29" s="11">
        <v>246</v>
      </c>
      <c r="F29" s="9">
        <v>557</v>
      </c>
      <c r="G29" s="8">
        <v>213</v>
      </c>
      <c r="H29" s="8">
        <v>770</v>
      </c>
      <c r="I29" s="8">
        <v>649</v>
      </c>
      <c r="J29" s="8">
        <v>240</v>
      </c>
      <c r="K29" s="8">
        <v>889</v>
      </c>
      <c r="L29" s="8">
        <v>615</v>
      </c>
      <c r="M29" s="8">
        <v>322</v>
      </c>
      <c r="N29" s="8">
        <v>296</v>
      </c>
      <c r="O29" s="8">
        <v>267</v>
      </c>
      <c r="P29" s="8">
        <v>563</v>
      </c>
      <c r="Q29" s="31" t="s">
        <v>126</v>
      </c>
      <c r="R29" s="18" t="s">
        <v>99</v>
      </c>
      <c r="S29" s="8">
        <v>166</v>
      </c>
      <c r="T29" s="8">
        <v>156</v>
      </c>
      <c r="U29" s="8">
        <v>177</v>
      </c>
      <c r="V29" s="8">
        <v>178</v>
      </c>
      <c r="W29" s="8">
        <v>306</v>
      </c>
      <c r="X29" s="8">
        <v>329</v>
      </c>
      <c r="Y29" s="8">
        <v>104</v>
      </c>
      <c r="Z29" s="8">
        <v>922</v>
      </c>
      <c r="AA29" s="8">
        <v>121</v>
      </c>
      <c r="AB29" s="8">
        <v>93</v>
      </c>
      <c r="AC29" s="8">
        <v>98</v>
      </c>
      <c r="AD29" s="8">
        <v>233</v>
      </c>
      <c r="AE29" s="8">
        <v>118</v>
      </c>
      <c r="AF29" s="8">
        <v>61</v>
      </c>
      <c r="AG29" s="8">
        <v>171</v>
      </c>
    </row>
    <row r="30" spans="1:33" s="45" customFormat="1" ht="30" customHeight="1">
      <c r="A30" s="269" t="s">
        <v>22</v>
      </c>
      <c r="B30" s="38" t="s">
        <v>100</v>
      </c>
      <c r="C30" s="39">
        <v>95216</v>
      </c>
      <c r="D30" s="184">
        <v>103811</v>
      </c>
      <c r="E30" s="41">
        <v>-8595</v>
      </c>
      <c r="F30" s="42">
        <v>8072</v>
      </c>
      <c r="G30" s="40">
        <v>3109</v>
      </c>
      <c r="H30" s="40">
        <v>11181</v>
      </c>
      <c r="I30" s="40">
        <v>4458</v>
      </c>
      <c r="J30" s="40">
        <v>2262</v>
      </c>
      <c r="K30" s="40">
        <v>6720</v>
      </c>
      <c r="L30" s="40">
        <v>5381</v>
      </c>
      <c r="M30" s="40">
        <v>4499</v>
      </c>
      <c r="N30" s="40">
        <v>7644</v>
      </c>
      <c r="O30" s="40">
        <v>7033</v>
      </c>
      <c r="P30" s="40">
        <v>14677</v>
      </c>
      <c r="Q30" s="230" t="s">
        <v>22</v>
      </c>
      <c r="R30" s="43" t="s">
        <v>100</v>
      </c>
      <c r="S30" s="40">
        <v>3186</v>
      </c>
      <c r="T30" s="40">
        <v>3026</v>
      </c>
      <c r="U30" s="40">
        <v>2727</v>
      </c>
      <c r="V30" s="40">
        <v>2458</v>
      </c>
      <c r="W30" s="40">
        <v>10180</v>
      </c>
      <c r="X30" s="40">
        <v>4994</v>
      </c>
      <c r="Y30" s="40">
        <v>2317</v>
      </c>
      <c r="Z30" s="40">
        <v>4202</v>
      </c>
      <c r="AA30" s="40">
        <v>3146</v>
      </c>
      <c r="AB30" s="40">
        <v>2201</v>
      </c>
      <c r="AC30" s="40">
        <v>2222</v>
      </c>
      <c r="AD30" s="40">
        <v>3502</v>
      </c>
      <c r="AE30" s="40">
        <v>2647</v>
      </c>
      <c r="AF30" s="40">
        <v>2136</v>
      </c>
      <c r="AG30" s="40">
        <v>3814</v>
      </c>
    </row>
    <row r="31" spans="1:33" s="55" customFormat="1" ht="30" customHeight="1" thickBot="1">
      <c r="A31" s="270"/>
      <c r="B31" s="18" t="s">
        <v>113</v>
      </c>
      <c r="C31" s="12">
        <v>12561</v>
      </c>
      <c r="D31" s="186">
        <v>14770</v>
      </c>
      <c r="E31" s="14">
        <v>-2209</v>
      </c>
      <c r="F31" s="9">
        <v>1294</v>
      </c>
      <c r="G31" s="8">
        <v>545</v>
      </c>
      <c r="H31" s="8">
        <v>1839</v>
      </c>
      <c r="I31" s="8">
        <v>388</v>
      </c>
      <c r="J31" s="8">
        <v>201</v>
      </c>
      <c r="K31" s="8">
        <v>589</v>
      </c>
      <c r="L31" s="8">
        <v>784</v>
      </c>
      <c r="M31" s="8">
        <v>746</v>
      </c>
      <c r="N31" s="8">
        <v>683</v>
      </c>
      <c r="O31" s="8">
        <v>952</v>
      </c>
      <c r="P31" s="8">
        <v>1635</v>
      </c>
      <c r="Q31" s="231"/>
      <c r="R31" s="53" t="s">
        <v>113</v>
      </c>
      <c r="S31" s="8">
        <v>380</v>
      </c>
      <c r="T31" s="8">
        <v>424</v>
      </c>
      <c r="U31" s="8">
        <v>333</v>
      </c>
      <c r="V31" s="8">
        <v>377</v>
      </c>
      <c r="W31" s="8">
        <v>1267</v>
      </c>
      <c r="X31" s="8">
        <v>651</v>
      </c>
      <c r="Y31" s="8">
        <v>321</v>
      </c>
      <c r="Z31" s="8">
        <v>510</v>
      </c>
      <c r="AA31" s="8">
        <v>515</v>
      </c>
      <c r="AB31" s="8">
        <v>251</v>
      </c>
      <c r="AC31" s="8">
        <v>278</v>
      </c>
      <c r="AD31" s="8">
        <v>472</v>
      </c>
      <c r="AE31" s="8">
        <v>414</v>
      </c>
      <c r="AF31" s="8">
        <v>326</v>
      </c>
      <c r="AG31" s="8">
        <v>449</v>
      </c>
    </row>
    <row r="32" spans="1:33" s="25" customFormat="1" ht="18.75">
      <c r="A32" s="47" t="s">
        <v>151</v>
      </c>
      <c r="D32" s="181"/>
      <c r="Q32" s="47" t="s">
        <v>151</v>
      </c>
    </row>
    <row r="33" spans="1:17" s="25" customFormat="1" ht="18.75">
      <c r="A33" s="46"/>
      <c r="D33" s="181"/>
      <c r="Q33" s="46"/>
    </row>
    <row r="34" spans="1:17" s="25" customFormat="1" ht="18.75">
      <c r="A34" s="46"/>
      <c r="D34" s="181"/>
      <c r="Q34" s="46"/>
    </row>
    <row r="35" spans="1:17" s="25" customFormat="1" ht="18.75">
      <c r="A35" s="46"/>
      <c r="D35" s="181"/>
      <c r="Q35" s="46"/>
    </row>
  </sheetData>
  <mergeCells count="38"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17</vt:i4>
      </vt:variant>
    </vt:vector>
  </HeadingPairs>
  <TitlesOfParts>
    <vt:vector size="60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'1-STRUKTURA-PODST'!Print_Area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2016-10-12T07:30:56Z</cp:lastPrinted>
  <dcterms:created xsi:type="dcterms:W3CDTF">2015-01-02T11:29:27Z</dcterms:created>
  <dcterms:modified xsi:type="dcterms:W3CDTF">2017-01-12T11:15:05Z</dcterms:modified>
</cp:coreProperties>
</file>