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4935" windowWidth="19260" windowHeight="5670" tabRatio="702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J5" i="46" l="1"/>
  <c r="I5"/>
  <c r="B28" l="1"/>
  <c r="G202" i="44" l="1"/>
  <c r="G201"/>
  <c r="G200"/>
  <c r="G199"/>
  <c r="G198"/>
  <c r="G197"/>
  <c r="G196"/>
  <c r="G195"/>
  <c r="G194"/>
  <c r="G193"/>
  <c r="F192"/>
  <c r="E192"/>
  <c r="D192"/>
  <c r="C192"/>
  <c r="G192" s="1"/>
  <c r="G191"/>
  <c r="G190"/>
  <c r="G189"/>
  <c r="G188"/>
  <c r="G187"/>
  <c r="F186"/>
  <c r="E186"/>
  <c r="D186"/>
  <c r="C186"/>
  <c r="G185"/>
  <c r="G184"/>
  <c r="G183"/>
  <c r="G182"/>
  <c r="G181"/>
  <c r="G180"/>
  <c r="G179"/>
  <c r="F178"/>
  <c r="E178"/>
  <c r="D178"/>
  <c r="C178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3"/>
  <c r="G162"/>
  <c r="G161"/>
  <c r="G160"/>
  <c r="G159"/>
  <c r="G158"/>
  <c r="G157"/>
  <c r="F156"/>
  <c r="E156"/>
  <c r="D156"/>
  <c r="C156"/>
  <c r="G156" s="1"/>
  <c r="G155"/>
  <c r="G154"/>
  <c r="G153"/>
  <c r="G152"/>
  <c r="G151"/>
  <c r="G150"/>
  <c r="G164" l="1"/>
  <c r="G178"/>
  <c r="G186"/>
  <c r="F149"/>
  <c r="E149"/>
  <c r="D149"/>
  <c r="C149"/>
  <c r="G148"/>
  <c r="G147"/>
  <c r="G146"/>
  <c r="G145"/>
  <c r="G144"/>
  <c r="G143"/>
  <c r="G142"/>
  <c r="G141"/>
  <c r="F140"/>
  <c r="E140"/>
  <c r="D140"/>
  <c r="C140"/>
  <c r="G139"/>
  <c r="G138"/>
  <c r="G137"/>
  <c r="G136"/>
  <c r="G135"/>
  <c r="G134"/>
  <c r="G133"/>
  <c r="G132"/>
  <c r="G131"/>
  <c r="F130"/>
  <c r="E130"/>
  <c r="D130"/>
  <c r="C130"/>
  <c r="G129"/>
  <c r="G128"/>
  <c r="G127"/>
  <c r="G126"/>
  <c r="G125"/>
  <c r="G124"/>
  <c r="F123"/>
  <c r="E123"/>
  <c r="D123"/>
  <c r="C123"/>
  <c r="G122"/>
  <c r="G121"/>
  <c r="G120"/>
  <c r="G119"/>
  <c r="G118"/>
  <c r="G117"/>
  <c r="G116"/>
  <c r="G115"/>
  <c r="G114"/>
  <c r="G113"/>
  <c r="G112"/>
  <c r="F111"/>
  <c r="E111"/>
  <c r="D111"/>
  <c r="C111"/>
  <c r="G110"/>
  <c r="G109"/>
  <c r="G108"/>
  <c r="G107"/>
  <c r="G106"/>
  <c r="G105"/>
  <c r="G104"/>
  <c r="G103"/>
  <c r="G102"/>
  <c r="G101"/>
  <c r="G100"/>
  <c r="G99"/>
  <c r="G98"/>
  <c r="F97"/>
  <c r="E97"/>
  <c r="D97"/>
  <c r="C97"/>
  <c r="G96"/>
  <c r="G95"/>
  <c r="G94"/>
  <c r="G93"/>
  <c r="G92"/>
  <c r="G91"/>
  <c r="G90"/>
  <c r="F89"/>
  <c r="E89"/>
  <c r="D89"/>
  <c r="C89"/>
  <c r="G88"/>
  <c r="G87"/>
  <c r="G86"/>
  <c r="G85"/>
  <c r="G84"/>
  <c r="G83"/>
  <c r="G82"/>
  <c r="F81"/>
  <c r="E81"/>
  <c r="D81"/>
  <c r="G130" l="1"/>
  <c r="G111"/>
  <c r="G123"/>
  <c r="G149"/>
  <c r="G140"/>
  <c r="G89"/>
  <c r="G97"/>
  <c r="C81"/>
  <c r="G81" s="1"/>
  <c r="G80"/>
  <c r="G79"/>
  <c r="G78"/>
  <c r="G77"/>
  <c r="G76"/>
  <c r="G75"/>
  <c r="G74"/>
  <c r="G73"/>
  <c r="G72"/>
  <c r="G71"/>
  <c r="G70"/>
  <c r="G69"/>
  <c r="F68"/>
  <c r="E68"/>
  <c r="D68"/>
  <c r="C68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E39"/>
  <c r="D39"/>
  <c r="C39"/>
  <c r="G38"/>
  <c r="G37"/>
  <c r="G36"/>
  <c r="G68" l="1"/>
  <c r="G58"/>
  <c r="G39"/>
  <c r="F203"/>
  <c r="E203"/>
  <c r="D203"/>
  <c r="G5"/>
  <c r="D2"/>
  <c r="D4" i="43"/>
  <c r="C4"/>
  <c r="A2"/>
  <c r="Q2" s="1"/>
  <c r="Q1"/>
  <c r="R36" i="42"/>
  <c r="P36"/>
  <c r="K36"/>
  <c r="H36"/>
  <c r="D4"/>
  <c r="C4"/>
  <c r="A2"/>
  <c r="Q2" s="1"/>
  <c r="Q1"/>
  <c r="C203" i="44" l="1"/>
  <c r="C36" i="42"/>
  <c r="E36" s="1"/>
  <c r="G203" i="44" l="1"/>
  <c r="D4" i="41"/>
  <c r="C4"/>
  <c r="A2"/>
  <c r="Q2" s="1"/>
  <c r="Q1"/>
  <c r="D4" i="40" l="1"/>
  <c r="C4"/>
  <c r="A2"/>
  <c r="Q2" s="1"/>
  <c r="Q1"/>
  <c r="D4" i="39"/>
  <c r="C4"/>
  <c r="A2"/>
  <c r="Q2" s="1"/>
  <c r="Q1" l="1"/>
  <c r="D4" i="38"/>
  <c r="C4"/>
  <c r="A2"/>
  <c r="Q2" s="1"/>
  <c r="Q1"/>
  <c r="D4" i="37" l="1"/>
  <c r="C4"/>
  <c r="A2"/>
  <c r="Q2" s="1"/>
  <c r="Q1"/>
  <c r="D4" i="36"/>
  <c r="C4"/>
  <c r="Q1"/>
  <c r="D4" i="35" l="1"/>
  <c r="C4"/>
  <c r="Q1"/>
  <c r="D4" i="32"/>
  <c r="C4"/>
  <c r="Q1"/>
  <c r="D4" i="31"/>
  <c r="C4"/>
  <c r="Q1"/>
  <c r="D4" i="30"/>
  <c r="C4"/>
  <c r="Q1"/>
  <c r="D4" i="29" l="1"/>
  <c r="C4"/>
  <c r="Q1"/>
  <c r="D4" i="28"/>
  <c r="C4"/>
  <c r="Q1"/>
  <c r="D4" i="27"/>
  <c r="C4"/>
  <c r="Q1"/>
  <c r="D4" i="26"/>
  <c r="C4"/>
  <c r="Q1"/>
  <c r="D4" i="25" l="1"/>
  <c r="C4"/>
  <c r="Q1"/>
  <c r="D4" i="24"/>
  <c r="C4"/>
  <c r="Q1"/>
  <c r="D4" i="23"/>
  <c r="C4"/>
  <c r="Q1"/>
  <c r="D4" i="22"/>
  <c r="C4"/>
  <c r="Q1"/>
  <c r="D4" i="21"/>
  <c r="C4"/>
  <c r="Q1"/>
  <c r="D4" i="20"/>
  <c r="C4"/>
  <c r="Q1"/>
  <c r="D4" i="19"/>
  <c r="C4"/>
  <c r="A2"/>
  <c r="Q2" s="1"/>
  <c r="Q1"/>
  <c r="D4" i="18"/>
  <c r="C4"/>
  <c r="Q1"/>
  <c r="D4" i="17"/>
  <c r="C4"/>
  <c r="Q1"/>
  <c r="D4" i="16"/>
  <c r="C4"/>
  <c r="A2"/>
  <c r="Q2" s="1"/>
  <c r="Q1"/>
  <c r="D4" i="15" l="1"/>
  <c r="C4"/>
  <c r="Q1"/>
  <c r="D4" i="14" l="1"/>
  <c r="C4"/>
  <c r="A2"/>
  <c r="Q2" s="1"/>
  <c r="Q1"/>
  <c r="D4" i="13" l="1"/>
  <c r="C4"/>
  <c r="Q1"/>
  <c r="D4" i="10"/>
  <c r="C4"/>
  <c r="Q1"/>
  <c r="D4" i="9"/>
  <c r="C4"/>
  <c r="Q1"/>
  <c r="D4" i="12"/>
  <c r="C4"/>
  <c r="Q1"/>
  <c r="Q1" i="11"/>
  <c r="D4" i="8" l="1"/>
  <c r="C4"/>
  <c r="Q1"/>
  <c r="D4" i="7"/>
  <c r="C4"/>
  <c r="Q1"/>
  <c r="D4" i="33"/>
  <c r="C4"/>
  <c r="A2"/>
  <c r="Q2" s="1"/>
  <c r="Q1"/>
  <c r="D4" i="6" l="1"/>
  <c r="C4"/>
  <c r="A2"/>
  <c r="Q2" s="1"/>
  <c r="Q1"/>
  <c r="D4" i="5"/>
  <c r="C4"/>
  <c r="A2" l="1"/>
  <c r="Q2" s="1"/>
  <c r="D4" i="4"/>
  <c r="C4"/>
  <c r="A2"/>
  <c r="Q2" s="1"/>
  <c r="Q2" i="1"/>
</calcChain>
</file>

<file path=xl/sharedStrings.xml><?xml version="1.0" encoding="utf-8"?>
<sst xmlns="http://schemas.openxmlformats.org/spreadsheetml/2006/main" count="5430" uniqueCount="594">
  <si>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</si>
  <si>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</si>
  <si>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</si>
  <si>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</si>
  <si>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</si>
  <si>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</si>
  <si>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</si>
  <si>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</si>
  <si>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</si>
  <si>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</si>
  <si>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</si>
  <si>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</si>
  <si>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</si>
  <si>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</si>
  <si>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</si>
  <si>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</si>
  <si>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</si>
  <si>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</si>
  <si>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</si>
  <si>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</si>
  <si>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</si>
  <si>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</si>
  <si>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</si>
  <si>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</si>
  <si>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</si>
  <si>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</si>
  <si>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</si>
  <si>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</si>
  <si>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</si>
  <si>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</si>
  <si>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</si>
  <si>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</si>
  <si>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</si>
  <si>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</si>
  <si>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</si>
  <si>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</si>
  <si>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</si>
  <si>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</si>
  <si>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</si>
  <si>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</si>
  <si>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</si>
  <si>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</si>
  <si>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</si>
  <si>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</si>
  <si>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</si>
  <si>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</si>
  <si>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</si>
  <si>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</si>
  <si>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</si>
  <si>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</si>
  <si>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</si>
  <si>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</si>
  <si>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</si>
  <si>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</si>
  <si>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</si>
  <si>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</si>
  <si>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</si>
  <si>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</si>
  <si>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</si>
  <si>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</si>
  <si>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</si>
  <si>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</si>
  <si>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</si>
  <si>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</si>
  <si>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</si>
  <si>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</si>
  <si>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</si>
  <si>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</si>
  <si>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</si>
  <si>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</si>
  <si>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</si>
  <si>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</si>
  <si>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</si>
  <si>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</si>
  <si>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</si>
  <si>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</si>
  <si>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</si>
  <si>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</si>
  <si>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</si>
  <si>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</si>
  <si>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</si>
  <si>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</si>
  <si>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</si>
  <si>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</si>
  <si>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</si>
  <si>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</si>
  <si>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</si>
  <si>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</si>
  <si>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</si>
  <si>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</si>
  <si>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</si>
  <si>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</si>
  <si>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</si>
  <si>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</si>
  <si>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</si>
  <si>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</si>
  <si>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</si>
  <si>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</si>
  <si>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</si>
  <si>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</si>
  <si>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</si>
  <si>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</si>
  <si>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</si>
  <si>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</si>
  <si>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</si>
  <si>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</si>
  <si>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</si>
  <si>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</si>
  <si>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</si>
  <si>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</si>
  <si>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</si>
  <si>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</si>
  <si>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</si>
  <si>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</si>
  <si>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</si>
  <si>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</si>
  <si>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</si>
  <si>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</si>
  <si>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</si>
  <si>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</si>
  <si>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</si>
  <si>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</si>
  <si>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</si>
  <si>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</si>
  <si>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</si>
  <si>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</si>
  <si>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</si>
  <si>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</si>
  <si>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</si>
  <si>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</si>
  <si>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</si>
  <si>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</si>
  <si>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</si>
  <si>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</si>
  <si>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</si>
  <si>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</si>
  <si>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</si>
  <si>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</si>
  <si>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</si>
  <si>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</si>
  <si>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</si>
  <si>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</si>
  <si>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</si>
  <si>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</si>
  <si>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</si>
  <si>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</si>
  <si>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</si>
  <si>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</si>
  <si>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</si>
  <si>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</si>
  <si>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</si>
  <si>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</si>
  <si>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</si>
  <si>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</si>
  <si>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</si>
  <si>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</si>
  <si>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</si>
  <si>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</si>
  <si>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</si>
  <si>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</si>
  <si>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</si>
  <si>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</si>
  <si>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</si>
  <si>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</si>
  <si>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</si>
  <si>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</si>
  <si>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</si>
  <si>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</si>
  <si>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</si>
  <si>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</si>
  <si>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</si>
  <si>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</si>
  <si>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</si>
  <si>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</si>
  <si>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</si>
  <si>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</si>
  <si>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</si>
  <si>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</si>
  <si>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</si>
  <si>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</si>
  <si>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</si>
  <si>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</si>
  <si>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</si>
  <si>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</si>
  <si>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</si>
  <si>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</si>
  <si>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</si>
  <si>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</si>
  <si>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</si>
  <si>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</si>
  <si>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</si>
  <si>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</si>
  <si>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</si>
  <si>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</si>
  <si>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</si>
  <si>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</si>
  <si>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</si>
  <si>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</si>
  <si>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</si>
  <si>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</si>
  <si>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</si>
  <si>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</si>
  <si>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</si>
  <si>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</si>
  <si>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</si>
  <si>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</si>
  <si>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</si>
  <si>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</si>
  <si>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</si>
  <si>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</si>
  <si>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</si>
  <si>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</si>
  <si>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</si>
  <si>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</si>
  <si>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</si>
  <si>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</si>
  <si>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</si>
  <si>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</si>
  <si>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</si>
  <si>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</si>
  <si>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</si>
  <si>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</si>
  <si>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</si>
  <si>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</si>
  <si>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</si>
  <si>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</si>
  <si>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</si>
  <si>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</si>
  <si>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</si>
  <si>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</si>
  <si>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</si>
  <si>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</si>
  <si>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</si>
  <si>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</si>
  <si>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</si>
  <si>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</si>
  <si>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</si>
  <si>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</si>
  <si>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</si>
  <si>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</si>
  <si>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</si>
  <si>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</si>
  <si>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</si>
  <si>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</si>
  <si>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</si>
  <si>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</si>
  <si>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</si>
  <si>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</si>
  <si>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</si>
  <si>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</si>
  <si>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</si>
  <si>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</si>
  <si>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</si>
  <si>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</si>
  <si>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</si>
  <si>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</si>
  <si>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</si>
  <si>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</si>
  <si>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</si>
  <si>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</si>
  <si>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</si>
  <si>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</si>
  <si>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</si>
  <si>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</si>
  <si>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</si>
  <si>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</si>
  <si>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</si>
  <si>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</si>
  <si>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</si>
  <si>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</si>
  <si>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</si>
  <si>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</si>
  <si>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</si>
  <si>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</si>
  <si>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</si>
  <si>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</si>
  <si>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</si>
  <si>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</si>
  <si>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</si>
  <si>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</si>
  <si>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</si>
  <si>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</si>
  <si>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</si>
  <si>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</si>
  <si>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</si>
  <si>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</si>
  <si>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</si>
  <si>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</si>
  <si>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</si>
  <si>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</si>
  <si>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</si>
  <si>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</si>
  <si>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</si>
  <si>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</si>
  <si>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</si>
  <si>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</si>
  <si>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</si>
  <si>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</si>
  <si>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</si>
  <si>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</si>
  <si>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</si>
  <si>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</si>
  <si>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</si>
  <si>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</si>
  <si>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</si>
  <si>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</si>
  <si>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</si>
  <si>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</si>
  <si>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</si>
  <si>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</si>
  <si>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</si>
  <si>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</si>
  <si>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</si>
  <si>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</si>
  <si>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</si>
  <si>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</si>
  <si>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</si>
  <si>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</si>
  <si>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</si>
  <si>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</si>
  <si>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</si>
  <si>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</si>
  <si>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</si>
  <si>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</si>
  <si>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</si>
  <si>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</si>
  <si>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</si>
  <si>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</si>
  <si>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</si>
  <si>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</si>
  <si>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</si>
  <si>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</si>
  <si>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</si>
  <si>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</si>
  <si>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</si>
  <si>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</si>
  <si>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</si>
  <si>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</si>
  <si>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</si>
  <si>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</si>
  <si>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</si>
  <si>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</si>
  <si>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</si>
  <si>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</si>
  <si>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</si>
  <si>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</si>
  <si>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</si>
  <si>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</si>
  <si>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</si>
  <si>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</si>
  <si>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</si>
  <si>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</si>
  <si>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</si>
  <si>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</si>
  <si>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</si>
  <si>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</si>
  <si>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</si>
  <si>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</si>
  <si>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</si>
  <si>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</si>
  <si>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</si>
  <si>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</si>
  <si>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</si>
  <si>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</si>
  <si>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</si>
  <si>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</si>
  <si>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</si>
  <si>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</si>
  <si>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</si>
  <si>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</si>
  <si>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</si>
  <si>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</si>
  <si>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</si>
  <si>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</si>
  <si>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</si>
  <si>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</si>
  <si>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</si>
  <si>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</si>
  <si>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</si>
  <si>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</si>
  <si>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</si>
  <si>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</si>
  <si>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</si>
  <si>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</si>
  <si>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</si>
  <si>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</si>
  <si>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</si>
  <si>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</si>
  <si>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</si>
  <si>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</si>
  <si>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</si>
  <si>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</si>
  <si>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</si>
  <si>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</si>
  <si>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</si>
  <si>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</si>
  <si>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</si>
  <si>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</si>
  <si>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</si>
  <si>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</si>
  <si>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</si>
  <si>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</si>
  <si>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</si>
  <si>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</si>
  <si>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</si>
  <si>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</si>
  <si>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</si>
  <si>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</si>
  <si>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</si>
  <si>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</si>
  <si>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</si>
  <si>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</si>
  <si>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</si>
  <si>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</si>
  <si>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</si>
  <si>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</si>
  <si>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</si>
  <si>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</si>
  <si>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</si>
  <si>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</si>
  <si>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</si>
  <si>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</si>
  <si>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</si>
  <si>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</si>
  <si>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</si>
  <si>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</si>
  <si>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</si>
  <si>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</si>
  <si>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</si>
  <si>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</si>
  <si>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</si>
  <si>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</si>
  <si>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</si>
  <si>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</si>
  <si>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</si>
  <si>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</si>
  <si>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</si>
  <si>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</si>
  <si>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</si>
  <si>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</si>
  <si>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</si>
  <si>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</si>
  <si>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</si>
  <si>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</si>
  <si>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</si>
  <si>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</si>
  <si>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</si>
  <si>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</si>
  <si>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</si>
  <si>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</si>
  <si>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</si>
  <si>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</si>
  <si>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</si>
  <si>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</si>
  <si>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</si>
  <si>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</si>
  <si>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</si>
  <si>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</si>
  <si>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</si>
  <si>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</si>
  <si>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</si>
  <si>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</si>
  <si>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</si>
  <si>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</si>
  <si>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</si>
  <si>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</si>
  <si>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</si>
  <si>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</si>
  <si>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</si>
  <si>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</si>
  <si>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</si>
  <si>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</si>
  <si>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</si>
  <si>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</si>
  <si>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</si>
  <si>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</si>
  <si>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</si>
  <si>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</si>
  <si>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</si>
  <si>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</si>
  <si>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</si>
  <si>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</si>
  <si>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</si>
  <si>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</si>
  <si>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</si>
  <si>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</si>
  <si>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</si>
  <si>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</si>
  <si>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</si>
  <si>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</si>
  <si>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</si>
  <si>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</si>
  <si>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</si>
  <si>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</si>
  <si>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</si>
  <si>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</si>
  <si>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</si>
  <si>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</si>
  <si>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</si>
  <si>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</si>
  <si>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</si>
  <si>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</si>
  <si>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2017 ROKU</t>
  </si>
  <si>
    <t>2017 ROKU; CIĄG DALSZY</t>
  </si>
  <si>
    <t xml:space="preserve"> 2017 ROKU</t>
  </si>
  <si>
    <t>2017 ROKU;  CIĄG DALSZY</t>
  </si>
  <si>
    <t>profil III</t>
  </si>
  <si>
    <t>Ryńsk</t>
  </si>
  <si>
    <t>Województwo
razem</t>
  </si>
  <si>
    <t>III 2017</t>
  </si>
  <si>
    <t>30.04.2017 r.</t>
  </si>
  <si>
    <t>IV 2017</t>
  </si>
  <si>
    <t>Bezrobotni uczestniczący w aktywnych formach przeciwdziałania bezrobociu w końcu kwietnia 2017 r.</t>
  </si>
  <si>
    <t>Zgłoszenia zwolnień i zwolnienia grupowe, zwolnienia monitorowane; bezrobotni zwolnieni z przyczyn zakładu pracy w kwietniu 2017 r.</t>
  </si>
  <si>
    <t>Bezrobotni niepełnosprawni w kwietniu 2017 r.</t>
  </si>
  <si>
    <t>Bilans bezrobotnych w kwietniu 2017 r.</t>
  </si>
  <si>
    <t>Podjęcia pracy i aktywizacja bezrobotnych w kwietniu 2017 r.</t>
  </si>
  <si>
    <t>Bilans bezrobotnych kobiet w kwietniu 2017 roku</t>
  </si>
  <si>
    <t>Podjęcia pracy i aktywizacja bezrobotnych kobiet w kwietniu 2017 r.</t>
  </si>
  <si>
    <t>Bilans bezrobotnych zamieszkałych na wsi w kwietniu 2017 r.</t>
  </si>
  <si>
    <t>Podjęcia pracy i aktywizacja bezrobotnych zamieszkałych na wsi w kwietniu 2017 r.</t>
  </si>
  <si>
    <t>Bilans bezrobotnych do 30 roku życia w kwietniu 2017 r.</t>
  </si>
  <si>
    <t>Podjęcia pracy i aktywizacja bezrobotnych do 30 roku życia w kwietniu 2017 r.</t>
  </si>
  <si>
    <t>Bilans bezrobotnych do 25 roku życia w kwietniu 2017 r.</t>
  </si>
  <si>
    <t>Podjęcia pracy i aktywizacja bezrobotnych do 25 roku życia w kwietniu 2017 r.</t>
  </si>
  <si>
    <t>Bilans bezrobotnych powyżej 50 roku życia w kwietniu 2017 r.</t>
  </si>
  <si>
    <t>Podjęcia pracy i aktywizacja bezrobotnych powyżej 50 roku życia w kwietniu 2017 r.</t>
  </si>
  <si>
    <t>Bilans długotrwale bezrobotnych w kwietniu 2017 r.</t>
  </si>
  <si>
    <t>Podjęcia pracy i aktywizacja długotrwale bezrobotnych w kwietniu 2017 r.</t>
  </si>
  <si>
    <t>Wolne miejsca pracy i miejsca aktywizacji zawodowej w kwietniu 2017 r.</t>
  </si>
  <si>
    <t>Uczestnictwo w działaniach realizowanych w ramach projektów współfinansowanych z EFS w kwietniu 2017 r.</t>
  </si>
  <si>
    <t>Bezrobotni, dla których ustalono profil pomocy w kwietniu 2017 r.</t>
  </si>
  <si>
    <t>Osoby objęte indywidualnym planem działania (bezrobotni i poszukujący pracy) w kwietniu 2017 r.</t>
  </si>
  <si>
    <t>Osoby uprawnione do dodatku aktywizacyjnego oraz cudzoziemcy z prawem do zasiłku w kwietniu 2017 r.</t>
  </si>
  <si>
    <t>Poszukujący pracy w kwietniu 2017 r.</t>
  </si>
  <si>
    <t>Bezrobotni według miast i gmin województwa kujawsko-pomorskiego w kwietniu 2017 r.</t>
  </si>
  <si>
    <t>Informacja dotycząca refundowania pracodawcom lub przedsiębiorcom kosztów zatrudnienia bezrobotnych do 30 roku życia w kwietniu 2017 roku</t>
  </si>
  <si>
    <t>ANEKS STATYSTYCZNY: Dane o sytuacji na rynku pracy województwa kujawsko-pomorskiego za kwiecień 2017 roku</t>
  </si>
  <si>
    <t>Bilans bezrobotnych w okresie styczeń - kwiecień 2017 r.</t>
  </si>
  <si>
    <t>Podjęcia pracy i aktywizacja bezrobotnych w okresie styczeń - kwiecień 2017 r.</t>
  </si>
  <si>
    <t>Bilans bezrobotnych kobiet w okresie styczeń - kwiecień 2017 r.</t>
  </si>
  <si>
    <t>Podjęcia pracy i aktywizacja bezrobotnych kobiet w okresie styczeń - kwiecień 2017 r.</t>
  </si>
  <si>
    <t>Bilans bezrobotnych zamieszkałych na wsi w okresie styczeń - kwiecień 2017 r.</t>
  </si>
  <si>
    <t>Podjęcia pracy i aktywizacja bezrobotnych zamieszkałych na wsi w okresie styczeń - kwiecień 2017 r.</t>
  </si>
  <si>
    <t>Bilans bezrobotnych do 30 roku życia w okresie styczeń - kwiecień 2017 r.</t>
  </si>
  <si>
    <t>Podjęcia pracy i aktywizacja bezrobotnych do 30 roku życia w okresie styczeń - kwiecień 2017 r.</t>
  </si>
  <si>
    <t>Bilans bezrobotnych do 25 roku życia w okresie styczeń - kwiecień 2017 r.</t>
  </si>
  <si>
    <t>Podjęcia pracy i aktywizacja bezrobotnych do 25 roku życia w okresie styczeń - kwiecień 2017 r.</t>
  </si>
  <si>
    <t>Bilans bezrobotnych powyżej 50 roku życia w okresie styczeń - kwiecień 2017 r.</t>
  </si>
  <si>
    <t>Podjęcia pracy i aktywizacja bezrobotnych powyżej 50  roku życia w okresie styczeń - kwiecień 2017 r.</t>
  </si>
  <si>
    <t xml:space="preserve">Bilans długotrwale bezrobotnych w okresie styczeń - kwiecień 2017 r. </t>
  </si>
  <si>
    <t>Podjęcia pracy i aktywizacja długotrwale bezrobotnych w okresie styczeń - kwiecień 2017 r.</t>
  </si>
  <si>
    <t>TABELA 34. BEZROBOTNI UCZESTNICZĄCY W AKTYWNYCH FORMACH PRZECIWDZIAŁANIA BEZROBOCIU W KOŃCU KWIETNIA</t>
  </si>
  <si>
    <t xml:space="preserve">TABELA 42. INFORMACJA DOTYCZĄCA REFUNDOWANIA PRACODAWCOM LUB PRZEDSIĘBIORCOMKOSZTÓW ZATRUDNIENIA BEZROBOTNYCH DO 30 ROKU ŻYCIA W KWIETNIU 2017 ROKU
</t>
  </si>
  <si>
    <t>TABELA 41. BEZROBOTNI WEDŁUG MIAST I GMIN WOJEWÓDZTWA KUJAWSKO-POMORSKIEGO W KWIETNIU 2017 ROKU</t>
  </si>
  <si>
    <t>TABELA 40. POSZUKUJĄCY PRACY W KWIETNIU</t>
  </si>
  <si>
    <t>TABELA 39. OSOBY UPRAWNIONE DO DODATKU AKTYWIZACYJNEGO ORAZ CUDZOZIEMCY Z PRAWEM DO ZASIŁKU W KWIETNIU</t>
  </si>
  <si>
    <t>TABELA 38. OSOBY OBJĘTE INDYWIDUALNYM PLANEM DZIAŁANIA (BEZROBOTNI I POSZUKUJĄCY PRACY) W KWIETNIU</t>
  </si>
  <si>
    <t>TABELA 37. BEZROBOTNI, DLA KTÓRYCH USTALONO PROFIL POMOCY W KWIETNIU</t>
  </si>
  <si>
    <t>TABELA 36. UCZESTNICTWO W DZIAŁANIACH REALIZOWANYCH W RAMACH PROJEKTÓW WSPÓŁFINANSOWANYCH Z EFS W KWIETNIU</t>
  </si>
  <si>
    <t>TABELA 35. WOLNE MIEJSCA PRACY I MIEJSCA AKTYWIZACJI ZAWODOWEJ W KWIETNIU</t>
  </si>
  <si>
    <t>TABELA 31. PODJĘCIA PRACY I AKTYWIZACJA DŁUGOTRWALE BEZROBOTNYCH W KWIETNIU</t>
  </si>
  <si>
    <t>TABELA 30. BILANS DŁUGOTRWALE BEZROBOTNYCH W KWIETNIU</t>
  </si>
  <si>
    <t>TABELA 27. PODJĘCIA PRACY I AKTYWIZACJA BEZROBOTNYCH POWYŻEJ 50 ROKU ŻYCIA W KWIETNIU</t>
  </si>
  <si>
    <t>TABELA 26. BILANS BEZROBOTNYCH POWYŻEJ 50 ROKU ŻYCIA W KWIETNIU</t>
  </si>
  <si>
    <t>TABELA 23. PODJĘCIA PRACY I AKTYWIZACJA BEZROBOTNYCH DO 25 ROKU ŻYCIA W KWIETNIU</t>
  </si>
  <si>
    <t>TABELA 22. BILANS BEZROBOTNYCH DO 25 ROKU ŻYCIA W KWIETNIU</t>
  </si>
  <si>
    <t>TABELA 19. PODJĘCIA PRACY I AKTYWIZACJA BEZROBOTNYCH DO 30 ROKU ŻYCIA W KWIETNIU</t>
  </si>
  <si>
    <t>TABELA 18. BILANS BEZROBOTNYCH DO 30 ROKU ŻYCIA W KWIETNIU</t>
  </si>
  <si>
    <t>TABELA 15. PODJĘCIA PRACY I AKTYWIZACJA BEZROBOTNYCH ZAMIESZKAŁYCH NA WSI W KWIETNIU</t>
  </si>
  <si>
    <t>TABELA 14. BILANS BEZROBOTNYCH ZAMIESZKAŁYCH NA WSI W KWIETNIU</t>
  </si>
  <si>
    <t>TABELA 11. PODJĘCIA PRACY I AKTYWIZACJA BEZROBOTNYCH KOBIET W KWIETNIU</t>
  </si>
  <si>
    <t>TABELA 10. BILANS BEZROBOTNYCH KOBIET W KWIETNIU</t>
  </si>
  <si>
    <t>TABELA 7. PODJĘCIA PRACY I AKTYWIZACJA BEZROBOTNYCH W KWIETNIU</t>
  </si>
  <si>
    <t>TABELA 6. BILANS BEZROBOTNYCH W KWIETNIU</t>
  </si>
  <si>
    <t>TABELA 5. BEZROBOTNI NIEPEŁNOSPRAWNI W KWIETNIU</t>
  </si>
  <si>
    <t>TABELA 4. ZGŁOSZENIA ZWOLNIEŃ I ZWOLNIENIA GRUPOWE, ZWOLNIENIA MONITOROWANE; BEZROBOTNI ZWOLNIENI Z PRZYCZYN ZAKŁADU PRACY W KWIETNIU</t>
  </si>
  <si>
    <t>TABELA 33. PODJĘCIA PRACY I AKTYWIZACJA DŁUGOTRWALE BEZROBOTNYCH W OKRESIE STYCZEŃ - KWIECIEŃ</t>
  </si>
  <si>
    <t>TABELA 32. BILANS DŁUGOTRWALE BEZROBOTNYCH W OKRESIE STYCZEŃ - KWIECIEŃ</t>
  </si>
  <si>
    <t>TABELA 29. PODJĘCIA PRACY I AKTYWIZACJA BEZROBOTNYCH POWYŻEJ 50 ROKU ŻYCIA W OKRESIE STYCZEŃ - KWIECIEŃ</t>
  </si>
  <si>
    <t>TABELA 28. BILANS BEZROBOTNYCH POWYŻEJ 50 ROKU ŻYCIA W OKRESIE STYCZEŃ - KWIECIEŃ</t>
  </si>
  <si>
    <t>TABELA 25. PODJĘCIA PRACY I AKTYWIZACJA BEZROBOTNYCH DO 25 ROKU ŻYCIA W OKRESIE STYCZEŃ - KWIECIEŃ</t>
  </si>
  <si>
    <t>TABELA 24. BILANS BEZROBOTNYCH DO 25 ROKU ŻYCIA W OKRESIE STYCZEŃ - KWIECIEŃ</t>
  </si>
  <si>
    <t>TABELA 21. PODJĘCIA PRACY I AKTYWIZACJA BEZROBOTNYCH DO 30 ROKU ŻYCIA W OKRESIE STYCZEŃ - KWIECIEŃ</t>
  </si>
  <si>
    <t>TABELA 20. BILANS BEZROBOTNYCH DO 30 ROKU ŻYCIA W OKRESIE STYCZEŃ - KWIECIEŃ</t>
  </si>
  <si>
    <t>TABELA 17. PODJĘCIA PRACY I AKTYWIZACJA BEZROBOTNYCH ZAMIESZKAŁYCH NA WSI W OKRESIE STYCZEŃ - KWIECIEŃ</t>
  </si>
  <si>
    <t>TABELA 16. BILANS BEZROBOTNYCH ZAMIESZKAŁYCH NA WSI W OKRESIE STYCZEŃ - KWIECIEŃ</t>
  </si>
  <si>
    <t>TABELA 13. PODJĘCIA PRACY I AKTYWIZACJA BEZROBOTNYCH KOBIET W OKRESIE STYCZEŃ - KWIECIEŃ</t>
  </si>
  <si>
    <t>TABELA 12. BILANS BEZROBOTNYCH KOBIET W OKRESIE STYCZEŃ - KWIECIEŃ</t>
  </si>
  <si>
    <t>TABELA 9. PODJĘCIA PRACY I AKTYWIZACJA BEZROBOTNYCH W OKRESIE STYCZEŃ - KWIECIEŃ</t>
  </si>
  <si>
    <t>TABELA 8. BILANS BEZROBOTNYCH W OKRESIE STYCZEŃ - KWIECIEŃ</t>
  </si>
  <si>
    <t>stopa bezrobocia (w %) za marzec 2017 roku</t>
  </si>
  <si>
    <t>I - IV 2017</t>
  </si>
  <si>
    <t>I - IV 2016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</si>
</sst>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3" fontId="4" fillId="0" borderId="6" xfId="0" applyNumberFormat="1" applyFont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11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horizontal="right" vertical="center"/>
    </xf>
    <xf numFmtId="3" fontId="1" fillId="0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3" fontId="1" fillId="0" borderId="8" xfId="0" applyNumberFormat="1" applyFont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10" xfId="0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left"/>
    </xf>
    <xf numFmtId="3" fontId="1" fillId="0" borderId="0" xfId="0" applyNumberFormat="1" applyFont="1" applyFill="1"/>
    <xf numFmtId="0" fontId="1" fillId="0" borderId="11" xfId="0" applyFont="1" applyFill="1" applyBorder="1" applyAlignment="1">
      <alignment vertical="center" wrapText="1"/>
    </xf>
    <xf numFmtId="3" fontId="1" fillId="0" borderId="6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4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/1m4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0/10m4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1/11m4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2/12m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3/13m4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4/14m4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5/15m4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6/16m4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7/17m4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8/18m4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19/19m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/2m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0/20m4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1/21m4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2/22m4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23/23m4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olettamurawska/AppData/Roaming/Microsoft/Excel/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3/3m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4/4m4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5/5m4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6/6m4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7/7m4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8/8m4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R9/9m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905</v>
          </cell>
        </row>
      </sheetData>
      <sheetData sheetId="3">
        <row r="5">
          <cell r="F5">
            <v>7995</v>
          </cell>
        </row>
      </sheetData>
      <sheetData sheetId="4">
        <row r="5">
          <cell r="F5">
            <v>1596</v>
          </cell>
        </row>
      </sheetData>
      <sheetData sheetId="5">
        <row r="5">
          <cell r="D5">
            <v>71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974</v>
          </cell>
        </row>
      </sheetData>
      <sheetData sheetId="8"/>
      <sheetData sheetId="9">
        <row r="13">
          <cell r="D13">
            <v>222</v>
          </cell>
        </row>
      </sheetData>
      <sheetData sheetId="10">
        <row r="5">
          <cell r="F5">
            <v>8012</v>
          </cell>
        </row>
      </sheetData>
      <sheetData sheetId="11">
        <row r="5">
          <cell r="F5">
            <v>1550</v>
          </cell>
        </row>
      </sheetData>
      <sheetData sheetId="12">
        <row r="23">
          <cell r="D23">
            <v>255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4454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302</v>
          </cell>
        </row>
      </sheetData>
      <sheetData sheetId="3">
        <row r="5">
          <cell r="F5">
            <v>3076</v>
          </cell>
        </row>
      </sheetData>
      <sheetData sheetId="4">
        <row r="5">
          <cell r="F5">
            <v>924</v>
          </cell>
        </row>
      </sheetData>
      <sheetData sheetId="5">
        <row r="5">
          <cell r="D5">
            <v>19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318</v>
          </cell>
        </row>
      </sheetData>
      <sheetData sheetId="8"/>
      <sheetData sheetId="9">
        <row r="13">
          <cell r="D13">
            <v>43</v>
          </cell>
        </row>
      </sheetData>
      <sheetData sheetId="10">
        <row r="5">
          <cell r="F5">
            <v>3080</v>
          </cell>
        </row>
      </sheetData>
      <sheetData sheetId="11">
        <row r="5">
          <cell r="F5">
            <v>940</v>
          </cell>
        </row>
      </sheetData>
      <sheetData sheetId="12">
        <row r="23">
          <cell r="D23">
            <v>16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1676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257</v>
          </cell>
        </row>
      </sheetData>
      <sheetData sheetId="3">
        <row r="5">
          <cell r="F5">
            <v>2912</v>
          </cell>
        </row>
      </sheetData>
      <sheetData sheetId="4">
        <row r="5">
          <cell r="F5">
            <v>863</v>
          </cell>
        </row>
      </sheetData>
      <sheetData sheetId="5">
        <row r="5">
          <cell r="D5">
            <v>141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239</v>
          </cell>
        </row>
      </sheetData>
      <sheetData sheetId="8"/>
      <sheetData sheetId="9">
        <row r="13">
          <cell r="D13">
            <v>7</v>
          </cell>
        </row>
      </sheetData>
      <sheetData sheetId="10">
        <row r="5">
          <cell r="F5">
            <v>2802</v>
          </cell>
        </row>
      </sheetData>
      <sheetData sheetId="11">
        <row r="5">
          <cell r="F5">
            <v>821</v>
          </cell>
        </row>
      </sheetData>
      <sheetData sheetId="12">
        <row r="23">
          <cell r="D23">
            <v>10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1408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177</v>
          </cell>
        </row>
      </sheetData>
      <sheetData sheetId="3">
        <row r="5">
          <cell r="F5">
            <v>2533</v>
          </cell>
        </row>
      </sheetData>
      <sheetData sheetId="4">
        <row r="5">
          <cell r="F5">
            <v>854</v>
          </cell>
        </row>
      </sheetData>
      <sheetData sheetId="5">
        <row r="5">
          <cell r="D5">
            <v>151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189</v>
          </cell>
        </row>
      </sheetData>
      <sheetData sheetId="8"/>
      <sheetData sheetId="9">
        <row r="13">
          <cell r="D13">
            <v>39</v>
          </cell>
        </row>
      </sheetData>
      <sheetData sheetId="10">
        <row r="5">
          <cell r="F5">
            <v>2493</v>
          </cell>
        </row>
      </sheetData>
      <sheetData sheetId="11">
        <row r="5">
          <cell r="F5">
            <v>837</v>
          </cell>
        </row>
      </sheetData>
      <sheetData sheetId="12">
        <row r="23">
          <cell r="D23">
            <v>14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1230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913</v>
          </cell>
        </row>
      </sheetData>
      <sheetData sheetId="3">
        <row r="5">
          <cell r="F5">
            <v>10989</v>
          </cell>
        </row>
      </sheetData>
      <sheetData sheetId="4">
        <row r="5">
          <cell r="F5">
            <v>3183</v>
          </cell>
        </row>
      </sheetData>
      <sheetData sheetId="5">
        <row r="5">
          <cell r="D5">
            <v>430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1014</v>
          </cell>
        </row>
      </sheetData>
      <sheetData sheetId="8"/>
      <sheetData sheetId="9">
        <row r="13">
          <cell r="D13">
            <v>201</v>
          </cell>
        </row>
      </sheetData>
      <sheetData sheetId="10">
        <row r="5">
          <cell r="F5">
            <v>10446</v>
          </cell>
        </row>
      </sheetData>
      <sheetData sheetId="11">
        <row r="5">
          <cell r="F5">
            <v>2950</v>
          </cell>
        </row>
      </sheetData>
      <sheetData sheetId="12">
        <row r="23">
          <cell r="D23">
            <v>25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4426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384</v>
          </cell>
        </row>
      </sheetData>
      <sheetData sheetId="3">
        <row r="5">
          <cell r="F5">
            <v>5029</v>
          </cell>
        </row>
      </sheetData>
      <sheetData sheetId="4">
        <row r="5">
          <cell r="F5">
            <v>1708</v>
          </cell>
        </row>
      </sheetData>
      <sheetData sheetId="5">
        <row r="5">
          <cell r="D5">
            <v>180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391</v>
          </cell>
        </row>
      </sheetData>
      <sheetData sheetId="8"/>
      <sheetData sheetId="9">
        <row r="13">
          <cell r="D13">
            <v>60</v>
          </cell>
        </row>
      </sheetData>
      <sheetData sheetId="10">
        <row r="5">
          <cell r="F5">
            <v>5383</v>
          </cell>
        </row>
      </sheetData>
      <sheetData sheetId="11">
        <row r="5">
          <cell r="F5">
            <v>1955</v>
          </cell>
        </row>
      </sheetData>
      <sheetData sheetId="12">
        <row r="23">
          <cell r="D23">
            <v>40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2172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209</v>
          </cell>
        </row>
      </sheetData>
      <sheetData sheetId="3">
        <row r="5">
          <cell r="F5">
            <v>2416</v>
          </cell>
        </row>
      </sheetData>
      <sheetData sheetId="4">
        <row r="5">
          <cell r="F5">
            <v>741</v>
          </cell>
        </row>
      </sheetData>
      <sheetData sheetId="5">
        <row r="5">
          <cell r="D5">
            <v>121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202</v>
          </cell>
        </row>
      </sheetData>
      <sheetData sheetId="8"/>
      <sheetData sheetId="9">
        <row r="13">
          <cell r="D13">
            <v>27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732</v>
          </cell>
        </row>
      </sheetData>
      <sheetData sheetId="12">
        <row r="23">
          <cell r="D23">
            <v>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1106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422</v>
          </cell>
        </row>
      </sheetData>
      <sheetData sheetId="3">
        <row r="5">
          <cell r="F5">
            <v>4450</v>
          </cell>
        </row>
      </sheetData>
      <sheetData sheetId="4">
        <row r="5">
          <cell r="F5">
            <v>1335</v>
          </cell>
        </row>
      </sheetData>
      <sheetData sheetId="5">
        <row r="5">
          <cell r="D5">
            <v>8</v>
          </cell>
        </row>
      </sheetData>
      <sheetData sheetId="6">
        <row r="5">
          <cell r="G5">
            <v>0</v>
          </cell>
        </row>
        <row r="14">
          <cell r="J14">
            <v>5</v>
          </cell>
        </row>
      </sheetData>
      <sheetData sheetId="7">
        <row r="7">
          <cell r="F7">
            <v>345</v>
          </cell>
        </row>
      </sheetData>
      <sheetData sheetId="8"/>
      <sheetData sheetId="9">
        <row r="13">
          <cell r="D13">
            <v>94</v>
          </cell>
        </row>
      </sheetData>
      <sheetData sheetId="10">
        <row r="5">
          <cell r="F5">
            <v>4406</v>
          </cell>
        </row>
      </sheetData>
      <sheetData sheetId="11">
        <row r="5">
          <cell r="F5">
            <v>1298</v>
          </cell>
        </row>
      </sheetData>
      <sheetData sheetId="12">
        <row r="23">
          <cell r="D23">
            <v>43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2124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450</v>
          </cell>
        </row>
      </sheetData>
      <sheetData sheetId="3">
        <row r="5">
          <cell r="F5">
            <v>3206</v>
          </cell>
        </row>
      </sheetData>
      <sheetData sheetId="4">
        <row r="5">
          <cell r="F5">
            <v>1061</v>
          </cell>
        </row>
      </sheetData>
      <sheetData sheetId="5">
        <row r="5">
          <cell r="D5">
            <v>10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278</v>
          </cell>
        </row>
      </sheetData>
      <sheetData sheetId="8"/>
      <sheetData sheetId="9">
        <row r="13">
          <cell r="D13">
            <v>14</v>
          </cell>
        </row>
      </sheetData>
      <sheetData sheetId="10">
        <row r="5">
          <cell r="F5">
            <v>3279</v>
          </cell>
        </row>
      </sheetData>
      <sheetData sheetId="11">
        <row r="5">
          <cell r="F5">
            <v>1128</v>
          </cell>
        </row>
      </sheetData>
      <sheetData sheetId="12">
        <row r="23">
          <cell r="D23">
            <v>12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1105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190</v>
          </cell>
        </row>
      </sheetData>
      <sheetData sheetId="3">
        <row r="5">
          <cell r="F5">
            <v>2299</v>
          </cell>
        </row>
      </sheetData>
      <sheetData sheetId="4">
        <row r="5">
          <cell r="F5">
            <v>726</v>
          </cell>
        </row>
      </sheetData>
      <sheetData sheetId="5">
        <row r="5">
          <cell r="D5">
            <v>165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225</v>
          </cell>
        </row>
      </sheetData>
      <sheetData sheetId="8"/>
      <sheetData sheetId="9">
        <row r="13">
          <cell r="D13">
            <v>8</v>
          </cell>
        </row>
      </sheetData>
      <sheetData sheetId="10">
        <row r="5">
          <cell r="F5">
            <v>2351</v>
          </cell>
        </row>
      </sheetData>
      <sheetData sheetId="11">
        <row r="5">
          <cell r="F5">
            <v>753</v>
          </cell>
        </row>
      </sheetData>
      <sheetData sheetId="12">
        <row r="23">
          <cell r="D23">
            <v>16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1207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280</v>
          </cell>
        </row>
      </sheetData>
      <sheetData sheetId="3">
        <row r="5">
          <cell r="F5">
            <v>2294</v>
          </cell>
        </row>
      </sheetData>
      <sheetData sheetId="4">
        <row r="5">
          <cell r="F5">
            <v>714</v>
          </cell>
        </row>
      </sheetData>
      <sheetData sheetId="5">
        <row r="5">
          <cell r="D5">
            <v>142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273</v>
          </cell>
        </row>
      </sheetData>
      <sheetData sheetId="8"/>
      <sheetData sheetId="9">
        <row r="13">
          <cell r="D13">
            <v>33</v>
          </cell>
        </row>
      </sheetData>
      <sheetData sheetId="10">
        <row r="5">
          <cell r="F5">
            <v>2470</v>
          </cell>
        </row>
      </sheetData>
      <sheetData sheetId="11">
        <row r="5">
          <cell r="F5">
            <v>806</v>
          </cell>
        </row>
      </sheetData>
      <sheetData sheetId="12">
        <row r="23">
          <cell r="D23">
            <v>13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1450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350</v>
          </cell>
        </row>
      </sheetData>
      <sheetData sheetId="3">
        <row r="5">
          <cell r="F5">
            <v>3239</v>
          </cell>
        </row>
      </sheetData>
      <sheetData sheetId="4">
        <row r="5">
          <cell r="F5">
            <v>863</v>
          </cell>
        </row>
      </sheetData>
      <sheetData sheetId="5">
        <row r="5">
          <cell r="D5">
            <v>29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360</v>
          </cell>
        </row>
      </sheetData>
      <sheetData sheetId="8"/>
      <sheetData sheetId="9">
        <row r="13">
          <cell r="D13">
            <v>96</v>
          </cell>
        </row>
      </sheetData>
      <sheetData sheetId="10">
        <row r="5">
          <cell r="F5">
            <v>3152</v>
          </cell>
        </row>
      </sheetData>
      <sheetData sheetId="11">
        <row r="5">
          <cell r="F5">
            <v>834</v>
          </cell>
        </row>
      </sheetData>
      <sheetData sheetId="12">
        <row r="23">
          <cell r="D23">
            <v>77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1782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325</v>
          </cell>
        </row>
      </sheetData>
      <sheetData sheetId="3">
        <row r="5">
          <cell r="F5">
            <v>3777</v>
          </cell>
        </row>
      </sheetData>
      <sheetData sheetId="4">
        <row r="5">
          <cell r="F5">
            <v>1233</v>
          </cell>
        </row>
      </sheetData>
      <sheetData sheetId="5">
        <row r="5">
          <cell r="D5">
            <v>38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378</v>
          </cell>
        </row>
      </sheetData>
      <sheetData sheetId="8"/>
      <sheetData sheetId="9">
        <row r="13">
          <cell r="D13">
            <v>88</v>
          </cell>
        </row>
      </sheetData>
      <sheetData sheetId="10">
        <row r="5">
          <cell r="F5">
            <v>3533</v>
          </cell>
        </row>
      </sheetData>
      <sheetData sheetId="11">
        <row r="5">
          <cell r="F5">
            <v>1111</v>
          </cell>
        </row>
      </sheetData>
      <sheetData sheetId="12">
        <row r="23">
          <cell r="D23">
            <v>27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1930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243</v>
          </cell>
        </row>
      </sheetData>
      <sheetData sheetId="3">
        <row r="5">
          <cell r="F5">
            <v>2628</v>
          </cell>
        </row>
      </sheetData>
      <sheetData sheetId="4">
        <row r="5">
          <cell r="F5">
            <v>856</v>
          </cell>
        </row>
      </sheetData>
      <sheetData sheetId="5">
        <row r="5">
          <cell r="D5">
            <v>69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286</v>
          </cell>
        </row>
      </sheetData>
      <sheetData sheetId="8"/>
      <sheetData sheetId="9">
        <row r="13">
          <cell r="D13">
            <v>24</v>
          </cell>
        </row>
      </sheetData>
      <sheetData sheetId="10">
        <row r="5">
          <cell r="F5">
            <v>2703</v>
          </cell>
        </row>
      </sheetData>
      <sheetData sheetId="11">
        <row r="5">
          <cell r="F5">
            <v>932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1242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196</v>
          </cell>
        </row>
      </sheetData>
      <sheetData sheetId="3">
        <row r="5">
          <cell r="F5">
            <v>2143</v>
          </cell>
        </row>
      </sheetData>
      <sheetData sheetId="4">
        <row r="5">
          <cell r="F5">
            <v>652</v>
          </cell>
        </row>
      </sheetData>
      <sheetData sheetId="5">
        <row r="5">
          <cell r="D5">
            <v>98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184</v>
          </cell>
        </row>
      </sheetData>
      <sheetData sheetId="8"/>
      <sheetData sheetId="9">
        <row r="13">
          <cell r="D13">
            <v>15</v>
          </cell>
        </row>
      </sheetData>
      <sheetData sheetId="10">
        <row r="5">
          <cell r="F5">
            <v>2223</v>
          </cell>
        </row>
      </sheetData>
      <sheetData sheetId="11">
        <row r="5">
          <cell r="F5">
            <v>704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933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375</v>
          </cell>
        </row>
      </sheetData>
      <sheetData sheetId="3">
        <row r="5">
          <cell r="F5">
            <v>4073</v>
          </cell>
        </row>
      </sheetData>
      <sheetData sheetId="4">
        <row r="5">
          <cell r="F5">
            <v>1243</v>
          </cell>
        </row>
      </sheetData>
      <sheetData sheetId="5">
        <row r="5">
          <cell r="D5">
            <v>80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336</v>
          </cell>
        </row>
      </sheetData>
      <sheetData sheetId="8"/>
      <sheetData sheetId="9">
        <row r="13">
          <cell r="D13">
            <v>78</v>
          </cell>
        </row>
      </sheetData>
      <sheetData sheetId="10">
        <row r="5">
          <cell r="F5">
            <v>3942</v>
          </cell>
        </row>
      </sheetData>
      <sheetData sheetId="11">
        <row r="5">
          <cell r="F5">
            <v>1173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1805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IV"/>
      <sheetName val="III"/>
      <sheetName val="II"/>
      <sheetName val="I"/>
    </sheetNames>
    <sheetDataSet>
      <sheetData sheetId="0">
        <row r="5">
          <cell r="B5">
            <v>0</v>
          </cell>
          <cell r="C5">
            <v>5</v>
          </cell>
          <cell r="D5">
            <v>0</v>
          </cell>
          <cell r="E5">
            <v>35</v>
          </cell>
          <cell r="F5">
            <v>355</v>
          </cell>
          <cell r="G5">
            <v>337</v>
          </cell>
        </row>
        <row r="6">
          <cell r="B6">
            <v>0</v>
          </cell>
        </row>
        <row r="7">
          <cell r="B7">
            <v>17</v>
          </cell>
        </row>
        <row r="8">
          <cell r="B8">
            <v>10</v>
          </cell>
        </row>
        <row r="9">
          <cell r="B9">
            <v>5</v>
          </cell>
        </row>
        <row r="10">
          <cell r="B10">
            <v>27</v>
          </cell>
        </row>
        <row r="11">
          <cell r="B11">
            <v>5</v>
          </cell>
        </row>
        <row r="12">
          <cell r="B12">
            <v>4</v>
          </cell>
        </row>
        <row r="13">
          <cell r="B13">
            <v>4</v>
          </cell>
        </row>
        <row r="14">
          <cell r="B14">
            <v>0</v>
          </cell>
        </row>
        <row r="15">
          <cell r="B15">
            <v>1</v>
          </cell>
        </row>
        <row r="16">
          <cell r="B16">
            <v>2</v>
          </cell>
        </row>
        <row r="17">
          <cell r="B17">
            <v>0</v>
          </cell>
        </row>
        <row r="18">
          <cell r="B18">
            <v>14</v>
          </cell>
        </row>
        <row r="19">
          <cell r="B19">
            <v>14</v>
          </cell>
        </row>
        <row r="20">
          <cell r="B20">
            <v>6</v>
          </cell>
        </row>
        <row r="21">
          <cell r="B21">
            <v>14</v>
          </cell>
        </row>
        <row r="22">
          <cell r="B22">
            <v>10</v>
          </cell>
        </row>
        <row r="23">
          <cell r="B23">
            <v>7</v>
          </cell>
        </row>
        <row r="24">
          <cell r="B24">
            <v>54</v>
          </cell>
        </row>
        <row r="25">
          <cell r="B25">
            <v>2</v>
          </cell>
        </row>
        <row r="26">
          <cell r="B26">
            <v>3</v>
          </cell>
        </row>
        <row r="27">
          <cell r="B27">
            <v>0</v>
          </cell>
        </row>
      </sheetData>
      <sheetData sheetId="1"/>
      <sheetData sheetId="2"/>
      <sheetData sheetId="3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527</v>
          </cell>
        </row>
      </sheetData>
      <sheetData sheetId="3">
        <row r="5">
          <cell r="F5">
            <v>4543</v>
          </cell>
        </row>
      </sheetData>
      <sheetData sheetId="4">
        <row r="5">
          <cell r="F5">
            <v>960</v>
          </cell>
        </row>
      </sheetData>
      <sheetData sheetId="5">
        <row r="5">
          <cell r="D5">
            <v>29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538</v>
          </cell>
        </row>
      </sheetData>
      <sheetData sheetId="8"/>
      <sheetData sheetId="9">
        <row r="13">
          <cell r="D13">
            <v>38</v>
          </cell>
        </row>
      </sheetData>
      <sheetData sheetId="10">
        <row r="5">
          <cell r="F5">
            <v>4534</v>
          </cell>
        </row>
      </sheetData>
      <sheetData sheetId="11">
        <row r="5">
          <cell r="F5">
            <v>1034</v>
          </cell>
        </row>
      </sheetData>
      <sheetData sheetId="12">
        <row r="23">
          <cell r="D23">
            <v>34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2577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238</v>
          </cell>
        </row>
      </sheetData>
      <sheetData sheetId="3">
        <row r="5">
          <cell r="F5">
            <v>2436</v>
          </cell>
        </row>
      </sheetData>
      <sheetData sheetId="4">
        <row r="5">
          <cell r="F5">
            <v>720</v>
          </cell>
        </row>
      </sheetData>
      <sheetData sheetId="5">
        <row r="5">
          <cell r="D5">
            <v>10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227</v>
          </cell>
        </row>
      </sheetData>
      <sheetData sheetId="8"/>
      <sheetData sheetId="9">
        <row r="13">
          <cell r="D13">
            <v>15</v>
          </cell>
        </row>
      </sheetData>
      <sheetData sheetId="10">
        <row r="5">
          <cell r="F5">
            <v>2388</v>
          </cell>
        </row>
      </sheetData>
      <sheetData sheetId="11">
        <row r="5">
          <cell r="F5">
            <v>728</v>
          </cell>
        </row>
      </sheetData>
      <sheetData sheetId="12">
        <row r="23">
          <cell r="D23">
            <v>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1201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602</v>
          </cell>
        </row>
      </sheetData>
      <sheetData sheetId="3">
        <row r="5">
          <cell r="F5">
            <v>5528</v>
          </cell>
        </row>
      </sheetData>
      <sheetData sheetId="4">
        <row r="5">
          <cell r="F5">
            <v>1259</v>
          </cell>
        </row>
      </sheetData>
      <sheetData sheetId="5">
        <row r="5">
          <cell r="D5">
            <v>61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597</v>
          </cell>
        </row>
      </sheetData>
      <sheetData sheetId="8"/>
      <sheetData sheetId="9">
        <row r="13">
          <cell r="D13">
            <v>136</v>
          </cell>
        </row>
      </sheetData>
      <sheetData sheetId="10">
        <row r="5">
          <cell r="F5">
            <v>5569</v>
          </cell>
        </row>
      </sheetData>
      <sheetData sheetId="11">
        <row r="5">
          <cell r="F5">
            <v>1232</v>
          </cell>
        </row>
      </sheetData>
      <sheetData sheetId="12">
        <row r="23">
          <cell r="D23">
            <v>75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2930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621</v>
          </cell>
        </row>
      </sheetData>
      <sheetData sheetId="3">
        <row r="5">
          <cell r="F5">
            <v>5044</v>
          </cell>
        </row>
      </sheetData>
      <sheetData sheetId="4">
        <row r="5">
          <cell r="F5">
            <v>1629</v>
          </cell>
        </row>
      </sheetData>
      <sheetData sheetId="5">
        <row r="5">
          <cell r="D5">
            <v>155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544</v>
          </cell>
        </row>
      </sheetData>
      <sheetData sheetId="8"/>
      <sheetData sheetId="9">
        <row r="13">
          <cell r="D13">
            <v>173</v>
          </cell>
        </row>
      </sheetData>
      <sheetData sheetId="10">
        <row r="5">
          <cell r="F5">
            <v>4788</v>
          </cell>
        </row>
      </sheetData>
      <sheetData sheetId="11">
        <row r="5">
          <cell r="F5">
            <v>1536</v>
          </cell>
        </row>
      </sheetData>
      <sheetData sheetId="12">
        <row r="23">
          <cell r="D23">
            <v>37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2632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486</v>
          </cell>
        </row>
      </sheetData>
      <sheetData sheetId="3">
        <row r="5">
          <cell r="F5">
            <v>7661</v>
          </cell>
        </row>
      </sheetData>
      <sheetData sheetId="4">
        <row r="5">
          <cell r="F5">
            <v>1495</v>
          </cell>
        </row>
      </sheetData>
      <sheetData sheetId="5">
        <row r="5">
          <cell r="D5">
            <v>74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583</v>
          </cell>
        </row>
      </sheetData>
      <sheetData sheetId="8"/>
      <sheetData sheetId="9">
        <row r="13">
          <cell r="D13">
            <v>93</v>
          </cell>
        </row>
      </sheetData>
      <sheetData sheetId="10">
        <row r="5">
          <cell r="F5">
            <v>7812</v>
          </cell>
        </row>
      </sheetData>
      <sheetData sheetId="11">
        <row r="5">
          <cell r="F5">
            <v>1552</v>
          </cell>
        </row>
      </sheetData>
      <sheetData sheetId="12">
        <row r="23">
          <cell r="D23">
            <v>106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2909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408</v>
          </cell>
        </row>
      </sheetData>
      <sheetData sheetId="3">
        <row r="5">
          <cell r="F5">
            <v>7068</v>
          </cell>
        </row>
      </sheetData>
      <sheetData sheetId="4">
        <row r="5">
          <cell r="F5">
            <v>1907</v>
          </cell>
        </row>
      </sheetData>
      <sheetData sheetId="5">
        <row r="5">
          <cell r="D5">
            <v>46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490</v>
          </cell>
        </row>
      </sheetData>
      <sheetData sheetId="8"/>
      <sheetData sheetId="9">
        <row r="13">
          <cell r="D13">
            <v>57</v>
          </cell>
        </row>
      </sheetData>
      <sheetData sheetId="10">
        <row r="5">
          <cell r="F5">
            <v>7405</v>
          </cell>
        </row>
      </sheetData>
      <sheetData sheetId="11">
        <row r="5">
          <cell r="F5">
            <v>2080</v>
          </cell>
        </row>
      </sheetData>
      <sheetData sheetId="12">
        <row r="23">
          <cell r="D23">
            <v>30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2500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277</v>
          </cell>
        </row>
      </sheetData>
      <sheetData sheetId="3">
        <row r="5">
          <cell r="F5">
            <v>3372</v>
          </cell>
        </row>
      </sheetData>
      <sheetData sheetId="4">
        <row r="5">
          <cell r="F5">
            <v>922</v>
          </cell>
        </row>
      </sheetData>
      <sheetData sheetId="5">
        <row r="5">
          <cell r="D5">
            <v>11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326</v>
          </cell>
        </row>
      </sheetData>
      <sheetData sheetId="8"/>
      <sheetData sheetId="9">
        <row r="13">
          <cell r="D13">
            <v>49</v>
          </cell>
        </row>
      </sheetData>
      <sheetData sheetId="10">
        <row r="5">
          <cell r="F5">
            <v>3363</v>
          </cell>
        </row>
      </sheetData>
      <sheetData sheetId="11">
        <row r="5">
          <cell r="F5">
            <v>1011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1557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sqref="A1:B1"/>
    </sheetView>
  </sheetViews>
  <sheetFormatPr defaultRowHeight="16.5"/>
  <cols>
    <col min="1" max="1" width="3.625" style="194" customWidth="1"/>
    <col min="2" max="2" width="100.875" style="196" customWidth="1"/>
    <col min="3" max="16384" width="9" style="191"/>
  </cols>
  <sheetData>
    <row r="1" spans="1:2" ht="15.75">
      <c r="A1" s="266" t="s">
        <v>537</v>
      </c>
      <c r="B1" s="266"/>
    </row>
    <row r="2" spans="1:2" s="192" customFormat="1" ht="12.75">
      <c r="A2" s="265" t="s">
        <v>440</v>
      </c>
      <c r="B2" s="265"/>
    </row>
    <row r="3" spans="1:2" s="192" customFormat="1" ht="15" customHeight="1">
      <c r="A3" s="193" t="s">
        <v>12</v>
      </c>
      <c r="B3" s="195" t="s">
        <v>441</v>
      </c>
    </row>
    <row r="4" spans="1:2" s="192" customFormat="1" ht="15" customHeight="1">
      <c r="A4" s="193" t="s">
        <v>17</v>
      </c>
      <c r="B4" s="195" t="s">
        <v>442</v>
      </c>
    </row>
    <row r="5" spans="1:2" s="192" customFormat="1" ht="15" customHeight="1">
      <c r="A5" s="193" t="s">
        <v>19</v>
      </c>
      <c r="B5" s="195" t="s">
        <v>443</v>
      </c>
    </row>
    <row r="6" spans="1:2" s="192" customFormat="1" ht="33">
      <c r="A6" s="193" t="s">
        <v>22</v>
      </c>
      <c r="B6" s="197" t="s">
        <v>513</v>
      </c>
    </row>
    <row r="7" spans="1:2" s="192" customFormat="1" ht="15" customHeight="1">
      <c r="A7" s="193" t="s">
        <v>24</v>
      </c>
      <c r="B7" s="195" t="s">
        <v>514</v>
      </c>
    </row>
    <row r="8" spans="1:2" s="192" customFormat="1" ht="15" customHeight="1">
      <c r="A8" s="193" t="s">
        <v>34</v>
      </c>
      <c r="B8" s="195" t="s">
        <v>515</v>
      </c>
    </row>
    <row r="9" spans="1:2" s="192" customFormat="1" ht="15" customHeight="1">
      <c r="A9" s="193" t="s">
        <v>35</v>
      </c>
      <c r="B9" s="195" t="s">
        <v>516</v>
      </c>
    </row>
    <row r="10" spans="1:2" s="192" customFormat="1" ht="15" customHeight="1">
      <c r="A10" s="193" t="s">
        <v>36</v>
      </c>
      <c r="B10" s="195" t="s">
        <v>538</v>
      </c>
    </row>
    <row r="11" spans="1:2" s="192" customFormat="1" ht="15" customHeight="1">
      <c r="A11" s="193" t="s">
        <v>37</v>
      </c>
      <c r="B11" s="195" t="s">
        <v>539</v>
      </c>
    </row>
    <row r="12" spans="1:2" s="192" customFormat="1" ht="15" customHeight="1">
      <c r="A12" s="193" t="s">
        <v>38</v>
      </c>
      <c r="B12" s="195" t="s">
        <v>517</v>
      </c>
    </row>
    <row r="13" spans="1:2" s="192" customFormat="1" ht="15" customHeight="1">
      <c r="A13" s="193" t="s">
        <v>39</v>
      </c>
      <c r="B13" s="195" t="s">
        <v>518</v>
      </c>
    </row>
    <row r="14" spans="1:2" s="192" customFormat="1" ht="15" customHeight="1">
      <c r="A14" s="193" t="s">
        <v>40</v>
      </c>
      <c r="B14" s="195" t="s">
        <v>540</v>
      </c>
    </row>
    <row r="15" spans="1:2" s="192" customFormat="1" ht="15" customHeight="1">
      <c r="A15" s="193" t="s">
        <v>41</v>
      </c>
      <c r="B15" s="195" t="s">
        <v>541</v>
      </c>
    </row>
    <row r="16" spans="1:2" s="192" customFormat="1" ht="15" customHeight="1">
      <c r="A16" s="193" t="s">
        <v>256</v>
      </c>
      <c r="B16" s="195" t="s">
        <v>519</v>
      </c>
    </row>
    <row r="17" spans="1:2" s="192" customFormat="1" ht="15" customHeight="1">
      <c r="A17" s="193" t="s">
        <v>444</v>
      </c>
      <c r="B17" s="195" t="s">
        <v>520</v>
      </c>
    </row>
    <row r="18" spans="1:2" s="192" customFormat="1" ht="15" customHeight="1">
      <c r="A18" s="193" t="s">
        <v>445</v>
      </c>
      <c r="B18" s="195" t="s">
        <v>542</v>
      </c>
    </row>
    <row r="19" spans="1:2" s="192" customFormat="1" ht="15" customHeight="1">
      <c r="A19" s="193" t="s">
        <v>446</v>
      </c>
      <c r="B19" s="195" t="s">
        <v>543</v>
      </c>
    </row>
    <row r="20" spans="1:2" s="192" customFormat="1" ht="15" customHeight="1">
      <c r="A20" s="193" t="s">
        <v>447</v>
      </c>
      <c r="B20" s="195" t="s">
        <v>521</v>
      </c>
    </row>
    <row r="21" spans="1:2" s="192" customFormat="1" ht="15" customHeight="1">
      <c r="A21" s="193" t="s">
        <v>448</v>
      </c>
      <c r="B21" s="195" t="s">
        <v>522</v>
      </c>
    </row>
    <row r="22" spans="1:2" s="192" customFormat="1" ht="15" customHeight="1">
      <c r="A22" s="193" t="s">
        <v>449</v>
      </c>
      <c r="B22" s="195" t="s">
        <v>544</v>
      </c>
    </row>
    <row r="23" spans="1:2" s="192" customFormat="1" ht="15" customHeight="1">
      <c r="A23" s="193" t="s">
        <v>450</v>
      </c>
      <c r="B23" s="195" t="s">
        <v>545</v>
      </c>
    </row>
    <row r="24" spans="1:2" s="192" customFormat="1" ht="15" customHeight="1">
      <c r="A24" s="193" t="s">
        <v>451</v>
      </c>
      <c r="B24" s="195" t="s">
        <v>523</v>
      </c>
    </row>
    <row r="25" spans="1:2" s="192" customFormat="1" ht="15" customHeight="1">
      <c r="A25" s="193" t="s">
        <v>452</v>
      </c>
      <c r="B25" s="195" t="s">
        <v>524</v>
      </c>
    </row>
    <row r="26" spans="1:2" s="192" customFormat="1" ht="15" customHeight="1">
      <c r="A26" s="193" t="s">
        <v>453</v>
      </c>
      <c r="B26" s="195" t="s">
        <v>546</v>
      </c>
    </row>
    <row r="27" spans="1:2" s="192" customFormat="1" ht="15" customHeight="1">
      <c r="A27" s="193" t="s">
        <v>454</v>
      </c>
      <c r="B27" s="195" t="s">
        <v>547</v>
      </c>
    </row>
    <row r="28" spans="1:2" s="192" customFormat="1" ht="15" customHeight="1">
      <c r="A28" s="193" t="s">
        <v>455</v>
      </c>
      <c r="B28" s="195" t="s">
        <v>525</v>
      </c>
    </row>
    <row r="29" spans="1:2" s="192" customFormat="1" ht="15" customHeight="1">
      <c r="A29" s="193" t="s">
        <v>456</v>
      </c>
      <c r="B29" s="195" t="s">
        <v>526</v>
      </c>
    </row>
    <row r="30" spans="1:2" s="192" customFormat="1" ht="15" customHeight="1">
      <c r="A30" s="193" t="s">
        <v>457</v>
      </c>
      <c r="B30" s="195" t="s">
        <v>548</v>
      </c>
    </row>
    <row r="31" spans="1:2" s="192" customFormat="1" ht="15" customHeight="1">
      <c r="A31" s="193" t="s">
        <v>458</v>
      </c>
      <c r="B31" s="195" t="s">
        <v>549</v>
      </c>
    </row>
    <row r="32" spans="1:2" s="192" customFormat="1" ht="15" customHeight="1">
      <c r="A32" s="193" t="s">
        <v>459</v>
      </c>
      <c r="B32" s="195" t="s">
        <v>527</v>
      </c>
    </row>
    <row r="33" spans="1:2" s="192" customFormat="1" ht="15" customHeight="1">
      <c r="A33" s="193" t="s">
        <v>460</v>
      </c>
      <c r="B33" s="195" t="s">
        <v>528</v>
      </c>
    </row>
    <row r="34" spans="1:2" s="192" customFormat="1" ht="15" customHeight="1">
      <c r="A34" s="193" t="s">
        <v>461</v>
      </c>
      <c r="B34" s="195" t="s">
        <v>550</v>
      </c>
    </row>
    <row r="35" spans="1:2" s="192" customFormat="1" ht="15" customHeight="1">
      <c r="A35" s="193" t="s">
        <v>462</v>
      </c>
      <c r="B35" s="195" t="s">
        <v>551</v>
      </c>
    </row>
    <row r="36" spans="1:2" s="192" customFormat="1" ht="15" customHeight="1">
      <c r="A36" s="193" t="s">
        <v>463</v>
      </c>
      <c r="B36" s="197" t="s">
        <v>512</v>
      </c>
    </row>
    <row r="37" spans="1:2" s="192" customFormat="1" ht="15" customHeight="1">
      <c r="A37" s="193" t="s">
        <v>464</v>
      </c>
      <c r="B37" s="195" t="s">
        <v>529</v>
      </c>
    </row>
    <row r="38" spans="1:2" s="192" customFormat="1" ht="33">
      <c r="A38" s="193" t="s">
        <v>465</v>
      </c>
      <c r="B38" s="195" t="s">
        <v>530</v>
      </c>
    </row>
    <row r="39" spans="1:2" s="192" customFormat="1" ht="15" customHeight="1">
      <c r="A39" s="193" t="s">
        <v>466</v>
      </c>
      <c r="B39" s="195" t="s">
        <v>531</v>
      </c>
    </row>
    <row r="40" spans="1:2" s="192" customFormat="1" ht="15" customHeight="1">
      <c r="A40" s="193" t="s">
        <v>467</v>
      </c>
      <c r="B40" s="195" t="s">
        <v>532</v>
      </c>
    </row>
    <row r="41" spans="1:2" s="192" customFormat="1" ht="33">
      <c r="A41" s="193" t="s">
        <v>468</v>
      </c>
      <c r="B41" s="195" t="s">
        <v>533</v>
      </c>
    </row>
    <row r="42" spans="1:2" s="192" customFormat="1" ht="15" customHeight="1">
      <c r="A42" s="193" t="s">
        <v>469</v>
      </c>
      <c r="B42" s="195" t="s">
        <v>534</v>
      </c>
    </row>
    <row r="43" spans="1:2" s="192" customFormat="1" ht="15" customHeight="1">
      <c r="A43" s="193" t="s">
        <v>470</v>
      </c>
      <c r="B43" s="195" t="s">
        <v>535</v>
      </c>
    </row>
    <row r="44" spans="1:2" ht="33">
      <c r="A44" s="193" t="s">
        <v>501</v>
      </c>
      <c r="B44" s="195" t="s">
        <v>536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K14" sqref="K1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589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9. PODJĘCIA PRACY I AKTYWIZACJA BEZROBOTNYCH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329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330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252</v>
      </c>
      <c r="C6" s="39">
        <v>25047</v>
      </c>
      <c r="D6" s="205">
        <v>29098</v>
      </c>
      <c r="E6" s="110">
        <v>-4051</v>
      </c>
      <c r="F6" s="42">
        <v>2210</v>
      </c>
      <c r="G6" s="40">
        <v>863</v>
      </c>
      <c r="H6" s="40">
        <v>3073</v>
      </c>
      <c r="I6" s="40">
        <v>1470</v>
      </c>
      <c r="J6" s="40">
        <v>758</v>
      </c>
      <c r="K6" s="40">
        <v>2228</v>
      </c>
      <c r="L6" s="40">
        <v>1562</v>
      </c>
      <c r="M6" s="40">
        <v>1238</v>
      </c>
      <c r="N6" s="40">
        <v>1465</v>
      </c>
      <c r="O6" s="40">
        <v>1460</v>
      </c>
      <c r="P6" s="40">
        <v>2925</v>
      </c>
      <c r="Q6" s="29" t="s">
        <v>12</v>
      </c>
      <c r="R6" s="38" t="s">
        <v>252</v>
      </c>
      <c r="S6" s="40">
        <v>990</v>
      </c>
      <c r="T6" s="40">
        <v>743</v>
      </c>
      <c r="U6" s="40">
        <v>656</v>
      </c>
      <c r="V6" s="40">
        <v>636</v>
      </c>
      <c r="W6" s="40">
        <v>2211</v>
      </c>
      <c r="X6" s="40">
        <v>939</v>
      </c>
      <c r="Y6" s="40">
        <v>687</v>
      </c>
      <c r="Z6" s="40">
        <v>1101</v>
      </c>
      <c r="AA6" s="40">
        <v>825</v>
      </c>
      <c r="AB6" s="40">
        <v>738</v>
      </c>
      <c r="AC6" s="40">
        <v>1083</v>
      </c>
      <c r="AD6" s="40">
        <v>1054</v>
      </c>
      <c r="AE6" s="40">
        <v>780</v>
      </c>
      <c r="AF6" s="40">
        <v>601</v>
      </c>
      <c r="AG6" s="40">
        <v>977</v>
      </c>
    </row>
    <row r="7" spans="1:33" s="6" customFormat="1" ht="30" customHeight="1">
      <c r="A7" s="30" t="s">
        <v>188</v>
      </c>
      <c r="B7" s="18" t="s">
        <v>270</v>
      </c>
      <c r="C7" s="10">
        <v>19347</v>
      </c>
      <c r="D7" s="206">
        <v>23232</v>
      </c>
      <c r="E7" s="27">
        <v>-3885</v>
      </c>
      <c r="F7" s="9">
        <v>1940</v>
      </c>
      <c r="G7" s="8">
        <v>681</v>
      </c>
      <c r="H7" s="8">
        <v>2621</v>
      </c>
      <c r="I7" s="8">
        <v>1034</v>
      </c>
      <c r="J7" s="8">
        <v>495</v>
      </c>
      <c r="K7" s="8">
        <v>1529</v>
      </c>
      <c r="L7" s="8">
        <v>1432</v>
      </c>
      <c r="M7" s="8">
        <v>999</v>
      </c>
      <c r="N7" s="8">
        <v>1098</v>
      </c>
      <c r="O7" s="8">
        <v>938</v>
      </c>
      <c r="P7" s="8">
        <v>2036</v>
      </c>
      <c r="Q7" s="30" t="s">
        <v>188</v>
      </c>
      <c r="R7" s="18" t="s">
        <v>270</v>
      </c>
      <c r="S7" s="8">
        <v>799</v>
      </c>
      <c r="T7" s="8">
        <v>634</v>
      </c>
      <c r="U7" s="8">
        <v>474</v>
      </c>
      <c r="V7" s="8">
        <v>481</v>
      </c>
      <c r="W7" s="8">
        <v>1726</v>
      </c>
      <c r="X7" s="8">
        <v>671</v>
      </c>
      <c r="Y7" s="8">
        <v>500</v>
      </c>
      <c r="Z7" s="8">
        <v>966</v>
      </c>
      <c r="AA7" s="8">
        <v>630</v>
      </c>
      <c r="AB7" s="8">
        <v>513</v>
      </c>
      <c r="AC7" s="8">
        <v>737</v>
      </c>
      <c r="AD7" s="8">
        <v>835</v>
      </c>
      <c r="AE7" s="8">
        <v>552</v>
      </c>
      <c r="AF7" s="8">
        <v>413</v>
      </c>
      <c r="AG7" s="8">
        <v>799</v>
      </c>
    </row>
    <row r="8" spans="1:33" s="152" customFormat="1" ht="30" customHeight="1">
      <c r="A8" s="160"/>
      <c r="B8" s="150" t="s">
        <v>127</v>
      </c>
      <c r="C8" s="10">
        <v>693</v>
      </c>
      <c r="D8" s="206">
        <v>692</v>
      </c>
      <c r="E8" s="27">
        <v>1</v>
      </c>
      <c r="F8" s="9">
        <v>73</v>
      </c>
      <c r="G8" s="8">
        <v>30</v>
      </c>
      <c r="H8" s="8">
        <v>103</v>
      </c>
      <c r="I8" s="8">
        <v>29</v>
      </c>
      <c r="J8" s="8">
        <v>12</v>
      </c>
      <c r="K8" s="8">
        <v>41</v>
      </c>
      <c r="L8" s="8">
        <v>53</v>
      </c>
      <c r="M8" s="8">
        <v>46</v>
      </c>
      <c r="N8" s="8">
        <v>35</v>
      </c>
      <c r="O8" s="8">
        <v>39</v>
      </c>
      <c r="P8" s="8">
        <v>74</v>
      </c>
      <c r="Q8" s="160"/>
      <c r="R8" s="151" t="s">
        <v>127</v>
      </c>
      <c r="S8" s="8">
        <v>28</v>
      </c>
      <c r="T8" s="8">
        <v>22</v>
      </c>
      <c r="U8" s="8">
        <v>15</v>
      </c>
      <c r="V8" s="8">
        <v>21</v>
      </c>
      <c r="W8" s="8">
        <v>66</v>
      </c>
      <c r="X8" s="8">
        <v>21</v>
      </c>
      <c r="Y8" s="8">
        <v>10</v>
      </c>
      <c r="Z8" s="8">
        <v>43</v>
      </c>
      <c r="AA8" s="8">
        <v>30</v>
      </c>
      <c r="AB8" s="8">
        <v>4</v>
      </c>
      <c r="AC8" s="8">
        <v>20</v>
      </c>
      <c r="AD8" s="8">
        <v>33</v>
      </c>
      <c r="AE8" s="8">
        <v>21</v>
      </c>
      <c r="AF8" s="8">
        <v>8</v>
      </c>
      <c r="AG8" s="8">
        <v>34</v>
      </c>
    </row>
    <row r="9" spans="1:33" s="152" customFormat="1" ht="30" customHeight="1">
      <c r="A9" s="160"/>
      <c r="B9" s="150" t="s">
        <v>117</v>
      </c>
      <c r="C9" s="10">
        <v>554</v>
      </c>
      <c r="D9" s="206">
        <v>764</v>
      </c>
      <c r="E9" s="27">
        <v>-210</v>
      </c>
      <c r="F9" s="9">
        <v>0</v>
      </c>
      <c r="G9" s="8">
        <v>0</v>
      </c>
      <c r="H9" s="8">
        <v>0</v>
      </c>
      <c r="I9" s="8">
        <v>294</v>
      </c>
      <c r="J9" s="8">
        <v>118</v>
      </c>
      <c r="K9" s="8">
        <v>412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79</v>
      </c>
      <c r="U9" s="8">
        <v>0</v>
      </c>
      <c r="V9" s="8">
        <v>60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5700</v>
      </c>
      <c r="D10" s="206">
        <v>5866</v>
      </c>
      <c r="E10" s="27">
        <v>-166</v>
      </c>
      <c r="F10" s="9">
        <v>270</v>
      </c>
      <c r="G10" s="8">
        <v>182</v>
      </c>
      <c r="H10" s="8">
        <v>452</v>
      </c>
      <c r="I10" s="8">
        <v>436</v>
      </c>
      <c r="J10" s="8">
        <v>263</v>
      </c>
      <c r="K10" s="8">
        <v>699</v>
      </c>
      <c r="L10" s="8">
        <v>130</v>
      </c>
      <c r="M10" s="8">
        <v>239</v>
      </c>
      <c r="N10" s="8">
        <v>367</v>
      </c>
      <c r="O10" s="8">
        <v>522</v>
      </c>
      <c r="P10" s="8">
        <v>889</v>
      </c>
      <c r="Q10" s="160" t="s">
        <v>189</v>
      </c>
      <c r="R10" s="151" t="s">
        <v>269</v>
      </c>
      <c r="S10" s="8">
        <v>191</v>
      </c>
      <c r="T10" s="8">
        <v>109</v>
      </c>
      <c r="U10" s="8">
        <v>182</v>
      </c>
      <c r="V10" s="8">
        <v>155</v>
      </c>
      <c r="W10" s="8">
        <v>485</v>
      </c>
      <c r="X10" s="8">
        <v>268</v>
      </c>
      <c r="Y10" s="8">
        <v>187</v>
      </c>
      <c r="Z10" s="8">
        <v>135</v>
      </c>
      <c r="AA10" s="8">
        <v>195</v>
      </c>
      <c r="AB10" s="8">
        <v>225</v>
      </c>
      <c r="AC10" s="8">
        <v>346</v>
      </c>
      <c r="AD10" s="8">
        <v>219</v>
      </c>
      <c r="AE10" s="8">
        <v>228</v>
      </c>
      <c r="AF10" s="8">
        <v>188</v>
      </c>
      <c r="AG10" s="8">
        <v>178</v>
      </c>
    </row>
    <row r="11" spans="1:33" s="6" customFormat="1" ht="30" customHeight="1">
      <c r="A11" s="30"/>
      <c r="B11" s="19" t="s">
        <v>118</v>
      </c>
      <c r="C11" s="10">
        <v>1127</v>
      </c>
      <c r="D11" s="206">
        <v>1089</v>
      </c>
      <c r="E11" s="27">
        <v>38</v>
      </c>
      <c r="F11" s="9">
        <v>70</v>
      </c>
      <c r="G11" s="8">
        <v>31</v>
      </c>
      <c r="H11" s="8">
        <v>101</v>
      </c>
      <c r="I11" s="8">
        <v>18</v>
      </c>
      <c r="J11" s="8">
        <v>4</v>
      </c>
      <c r="K11" s="8">
        <v>22</v>
      </c>
      <c r="L11" s="8">
        <v>31</v>
      </c>
      <c r="M11" s="8">
        <v>99</v>
      </c>
      <c r="N11" s="8">
        <v>44</v>
      </c>
      <c r="O11" s="8">
        <v>22</v>
      </c>
      <c r="P11" s="8">
        <v>66</v>
      </c>
      <c r="Q11" s="30"/>
      <c r="R11" s="18" t="s">
        <v>118</v>
      </c>
      <c r="S11" s="8">
        <v>11</v>
      </c>
      <c r="T11" s="8">
        <v>11</v>
      </c>
      <c r="U11" s="8">
        <v>92</v>
      </c>
      <c r="V11" s="8">
        <v>49</v>
      </c>
      <c r="W11" s="8">
        <v>170</v>
      </c>
      <c r="X11" s="8">
        <v>43</v>
      </c>
      <c r="Y11" s="8">
        <v>69</v>
      </c>
      <c r="Z11" s="8">
        <v>0</v>
      </c>
      <c r="AA11" s="8">
        <v>9</v>
      </c>
      <c r="AB11" s="8">
        <v>55</v>
      </c>
      <c r="AC11" s="8">
        <v>114</v>
      </c>
      <c r="AD11" s="8">
        <v>40</v>
      </c>
      <c r="AE11" s="8">
        <v>40</v>
      </c>
      <c r="AF11" s="8">
        <v>71</v>
      </c>
      <c r="AG11" s="8">
        <v>34</v>
      </c>
    </row>
    <row r="12" spans="1:33" s="6" customFormat="1" ht="30" customHeight="1">
      <c r="A12" s="30"/>
      <c r="B12" s="19" t="s">
        <v>119</v>
      </c>
      <c r="C12" s="10">
        <v>2001</v>
      </c>
      <c r="D12" s="206">
        <v>1764</v>
      </c>
      <c r="E12" s="27">
        <v>237</v>
      </c>
      <c r="F12" s="9">
        <v>29</v>
      </c>
      <c r="G12" s="8">
        <v>95</v>
      </c>
      <c r="H12" s="8">
        <v>124</v>
      </c>
      <c r="I12" s="8">
        <v>126</v>
      </c>
      <c r="J12" s="8">
        <v>147</v>
      </c>
      <c r="K12" s="8">
        <v>273</v>
      </c>
      <c r="L12" s="8">
        <v>10</v>
      </c>
      <c r="M12" s="8">
        <v>7</v>
      </c>
      <c r="N12" s="8">
        <v>107</v>
      </c>
      <c r="O12" s="8">
        <v>327</v>
      </c>
      <c r="P12" s="8">
        <v>434</v>
      </c>
      <c r="Q12" s="30"/>
      <c r="R12" s="18" t="s">
        <v>119</v>
      </c>
      <c r="S12" s="8">
        <v>54</v>
      </c>
      <c r="T12" s="8">
        <v>0</v>
      </c>
      <c r="U12" s="8">
        <v>64</v>
      </c>
      <c r="V12" s="8">
        <v>0</v>
      </c>
      <c r="W12" s="8">
        <v>223</v>
      </c>
      <c r="X12" s="8">
        <v>123</v>
      </c>
      <c r="Y12" s="8">
        <v>14</v>
      </c>
      <c r="Z12" s="8">
        <v>93</v>
      </c>
      <c r="AA12" s="8">
        <v>120</v>
      </c>
      <c r="AB12" s="8">
        <v>55</v>
      </c>
      <c r="AC12" s="8">
        <v>149</v>
      </c>
      <c r="AD12" s="8">
        <v>47</v>
      </c>
      <c r="AE12" s="8">
        <v>68</v>
      </c>
      <c r="AF12" s="8">
        <v>38</v>
      </c>
      <c r="AG12" s="8">
        <v>105</v>
      </c>
    </row>
    <row r="13" spans="1:33" s="6" customFormat="1" ht="30" customHeight="1">
      <c r="A13" s="30"/>
      <c r="B13" s="19" t="s">
        <v>120</v>
      </c>
      <c r="C13" s="10">
        <v>393</v>
      </c>
      <c r="D13" s="206">
        <v>458</v>
      </c>
      <c r="E13" s="27">
        <v>-65</v>
      </c>
      <c r="F13" s="9">
        <v>50</v>
      </c>
      <c r="G13" s="8">
        <v>20</v>
      </c>
      <c r="H13" s="8">
        <v>70</v>
      </c>
      <c r="I13" s="8">
        <v>31</v>
      </c>
      <c r="J13" s="8">
        <v>19</v>
      </c>
      <c r="K13" s="8">
        <v>50</v>
      </c>
      <c r="L13" s="8">
        <v>7</v>
      </c>
      <c r="M13" s="8">
        <v>0</v>
      </c>
      <c r="N13" s="8">
        <v>35</v>
      </c>
      <c r="O13" s="8">
        <v>35</v>
      </c>
      <c r="P13" s="8">
        <v>70</v>
      </c>
      <c r="Q13" s="30"/>
      <c r="R13" s="18" t="s">
        <v>120</v>
      </c>
      <c r="S13" s="8">
        <v>29</v>
      </c>
      <c r="T13" s="8">
        <v>12</v>
      </c>
      <c r="U13" s="8">
        <v>6</v>
      </c>
      <c r="V13" s="8">
        <v>19</v>
      </c>
      <c r="W13" s="8">
        <v>2</v>
      </c>
      <c r="X13" s="8">
        <v>11</v>
      </c>
      <c r="Y13" s="8">
        <v>16</v>
      </c>
      <c r="Z13" s="8">
        <v>0</v>
      </c>
      <c r="AA13" s="8">
        <v>5</v>
      </c>
      <c r="AB13" s="8">
        <v>21</v>
      </c>
      <c r="AC13" s="8">
        <v>12</v>
      </c>
      <c r="AD13" s="8">
        <v>27</v>
      </c>
      <c r="AE13" s="8">
        <v>20</v>
      </c>
      <c r="AF13" s="8">
        <v>15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4</v>
      </c>
      <c r="D14" s="206">
        <v>3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701</v>
      </c>
      <c r="D15" s="206">
        <v>727</v>
      </c>
      <c r="E15" s="27">
        <v>-26</v>
      </c>
      <c r="F15" s="9">
        <v>67</v>
      </c>
      <c r="G15" s="8">
        <v>24</v>
      </c>
      <c r="H15" s="8">
        <v>91</v>
      </c>
      <c r="I15" s="8">
        <v>148</v>
      </c>
      <c r="J15" s="8">
        <v>35</v>
      </c>
      <c r="K15" s="8">
        <v>183</v>
      </c>
      <c r="L15" s="8">
        <v>19</v>
      </c>
      <c r="M15" s="8">
        <v>20</v>
      </c>
      <c r="N15" s="8">
        <v>63</v>
      </c>
      <c r="O15" s="8">
        <v>42</v>
      </c>
      <c r="P15" s="8">
        <v>105</v>
      </c>
      <c r="Q15" s="30"/>
      <c r="R15" s="18" t="s">
        <v>265</v>
      </c>
      <c r="S15" s="8">
        <v>24</v>
      </c>
      <c r="T15" s="8">
        <v>17</v>
      </c>
      <c r="U15" s="8">
        <v>5</v>
      </c>
      <c r="V15" s="8">
        <v>14</v>
      </c>
      <c r="W15" s="8">
        <v>56</v>
      </c>
      <c r="X15" s="8">
        <v>13</v>
      </c>
      <c r="Y15" s="8">
        <v>24</v>
      </c>
      <c r="Z15" s="8">
        <v>15</v>
      </c>
      <c r="AA15" s="8">
        <v>1</v>
      </c>
      <c r="AB15" s="8">
        <v>39</v>
      </c>
      <c r="AC15" s="8">
        <v>12</v>
      </c>
      <c r="AD15" s="8">
        <v>24</v>
      </c>
      <c r="AE15" s="8">
        <v>17</v>
      </c>
      <c r="AF15" s="8">
        <v>14</v>
      </c>
      <c r="AG15" s="8">
        <v>8</v>
      </c>
    </row>
    <row r="16" spans="1:33" s="6" customFormat="1" ht="37.5" customHeight="1">
      <c r="A16" s="30"/>
      <c r="B16" s="19" t="s">
        <v>266</v>
      </c>
      <c r="C16" s="10">
        <v>165</v>
      </c>
      <c r="D16" s="206">
        <v>158</v>
      </c>
      <c r="E16" s="27">
        <v>7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6</v>
      </c>
      <c r="M16" s="8">
        <v>1</v>
      </c>
      <c r="N16" s="8">
        <v>26</v>
      </c>
      <c r="O16" s="8">
        <v>20</v>
      </c>
      <c r="P16" s="8">
        <v>46</v>
      </c>
      <c r="Q16" s="30"/>
      <c r="R16" s="18" t="s">
        <v>266</v>
      </c>
      <c r="S16" s="8">
        <v>3</v>
      </c>
      <c r="T16" s="8">
        <v>10</v>
      </c>
      <c r="U16" s="8">
        <v>0</v>
      </c>
      <c r="V16" s="8">
        <v>10</v>
      </c>
      <c r="W16" s="8">
        <v>0</v>
      </c>
      <c r="X16" s="8">
        <v>2</v>
      </c>
      <c r="Y16" s="8">
        <v>40</v>
      </c>
      <c r="Z16" s="8">
        <v>4</v>
      </c>
      <c r="AA16" s="8">
        <v>14</v>
      </c>
      <c r="AB16" s="8">
        <v>2</v>
      </c>
      <c r="AC16" s="8">
        <v>5</v>
      </c>
      <c r="AD16" s="8">
        <v>5</v>
      </c>
      <c r="AE16" s="8">
        <v>6</v>
      </c>
      <c r="AF16" s="8">
        <v>5</v>
      </c>
      <c r="AG16" s="8">
        <v>5</v>
      </c>
    </row>
    <row r="17" spans="1:33" s="6" customFormat="1" ht="30" customHeight="1">
      <c r="A17" s="30"/>
      <c r="B17" s="19" t="s">
        <v>122</v>
      </c>
      <c r="C17" s="10">
        <v>18</v>
      </c>
      <c r="D17" s="206">
        <v>12</v>
      </c>
      <c r="E17" s="27">
        <v>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3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10</v>
      </c>
      <c r="AF17" s="8">
        <v>0</v>
      </c>
      <c r="AG17" s="8">
        <v>5</v>
      </c>
    </row>
    <row r="18" spans="1:33" s="6" customFormat="1" ht="30" customHeight="1">
      <c r="A18" s="30"/>
      <c r="B18" s="19" t="s">
        <v>123</v>
      </c>
      <c r="C18" s="10">
        <v>0</v>
      </c>
      <c r="D18" s="206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6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6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65</v>
      </c>
      <c r="D21" s="206">
        <v>53</v>
      </c>
      <c r="E21" s="27">
        <v>12</v>
      </c>
      <c r="F21" s="9">
        <v>0</v>
      </c>
      <c r="G21" s="8">
        <v>0</v>
      </c>
      <c r="H21" s="8">
        <v>0</v>
      </c>
      <c r="I21" s="8">
        <v>3</v>
      </c>
      <c r="J21" s="8">
        <v>5</v>
      </c>
      <c r="K21" s="8">
        <v>8</v>
      </c>
      <c r="L21" s="8">
        <v>8</v>
      </c>
      <c r="M21" s="8">
        <v>11</v>
      </c>
      <c r="N21" s="8">
        <v>7</v>
      </c>
      <c r="O21" s="8">
        <v>4</v>
      </c>
      <c r="P21" s="8">
        <v>11</v>
      </c>
      <c r="Q21" s="30"/>
      <c r="R21" s="18" t="s">
        <v>268</v>
      </c>
      <c r="S21" s="8">
        <v>1</v>
      </c>
      <c r="T21" s="8">
        <v>7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9</v>
      </c>
      <c r="AC21" s="8">
        <v>0</v>
      </c>
      <c r="AD21" s="8">
        <v>0</v>
      </c>
      <c r="AE21" s="8">
        <v>4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1230</v>
      </c>
      <c r="D22" s="206">
        <v>1605</v>
      </c>
      <c r="E22" s="27">
        <v>-375</v>
      </c>
      <c r="F22" s="9">
        <v>53</v>
      </c>
      <c r="G22" s="8">
        <v>12</v>
      </c>
      <c r="H22" s="8">
        <v>65</v>
      </c>
      <c r="I22" s="8">
        <v>110</v>
      </c>
      <c r="J22" s="8">
        <v>53</v>
      </c>
      <c r="K22" s="8">
        <v>163</v>
      </c>
      <c r="L22" s="8">
        <v>46</v>
      </c>
      <c r="M22" s="8">
        <v>101</v>
      </c>
      <c r="N22" s="8">
        <v>85</v>
      </c>
      <c r="O22" s="8">
        <v>72</v>
      </c>
      <c r="P22" s="8">
        <v>157</v>
      </c>
      <c r="Q22" s="31"/>
      <c r="R22" s="18" t="s">
        <v>125</v>
      </c>
      <c r="S22" s="8">
        <v>69</v>
      </c>
      <c r="T22" s="8">
        <v>52</v>
      </c>
      <c r="U22" s="8">
        <v>15</v>
      </c>
      <c r="V22" s="8">
        <v>63</v>
      </c>
      <c r="W22" s="8">
        <v>34</v>
      </c>
      <c r="X22" s="8">
        <v>76</v>
      </c>
      <c r="Y22" s="8">
        <v>24</v>
      </c>
      <c r="Z22" s="8">
        <v>20</v>
      </c>
      <c r="AA22" s="8">
        <v>46</v>
      </c>
      <c r="AB22" s="8">
        <v>44</v>
      </c>
      <c r="AC22" s="8">
        <v>54</v>
      </c>
      <c r="AD22" s="8">
        <v>76</v>
      </c>
      <c r="AE22" s="8">
        <v>63</v>
      </c>
      <c r="AF22" s="8">
        <v>42</v>
      </c>
      <c r="AG22" s="8">
        <v>20</v>
      </c>
    </row>
    <row r="23" spans="1:33" s="15" customFormat="1" ht="30" customHeight="1">
      <c r="A23" s="267" t="s">
        <v>17</v>
      </c>
      <c r="B23" s="38" t="s">
        <v>128</v>
      </c>
      <c r="C23" s="39">
        <v>793</v>
      </c>
      <c r="D23" s="205">
        <v>1409</v>
      </c>
      <c r="E23" s="110">
        <v>-616</v>
      </c>
      <c r="F23" s="42">
        <v>13</v>
      </c>
      <c r="G23" s="40">
        <v>4</v>
      </c>
      <c r="H23" s="40">
        <v>17</v>
      </c>
      <c r="I23" s="40">
        <v>42</v>
      </c>
      <c r="J23" s="40">
        <v>22</v>
      </c>
      <c r="K23" s="40">
        <v>64</v>
      </c>
      <c r="L23" s="40">
        <v>97</v>
      </c>
      <c r="M23" s="40">
        <v>128</v>
      </c>
      <c r="N23" s="40">
        <v>93</v>
      </c>
      <c r="O23" s="40">
        <v>79</v>
      </c>
      <c r="P23" s="40">
        <v>172</v>
      </c>
      <c r="Q23" s="267" t="s">
        <v>17</v>
      </c>
      <c r="R23" s="38" t="s">
        <v>128</v>
      </c>
      <c r="S23" s="40">
        <v>9</v>
      </c>
      <c r="T23" s="40">
        <v>28</v>
      </c>
      <c r="U23" s="40">
        <v>22</v>
      </c>
      <c r="V23" s="40">
        <v>5</v>
      </c>
      <c r="W23" s="40">
        <v>130</v>
      </c>
      <c r="X23" s="40">
        <v>26</v>
      </c>
      <c r="Y23" s="40">
        <v>9</v>
      </c>
      <c r="Z23" s="40">
        <v>31</v>
      </c>
      <c r="AA23" s="40">
        <v>8</v>
      </c>
      <c r="AB23" s="40">
        <v>7</v>
      </c>
      <c r="AC23" s="40">
        <v>18</v>
      </c>
      <c r="AD23" s="40">
        <v>2</v>
      </c>
      <c r="AE23" s="40">
        <v>16</v>
      </c>
      <c r="AF23" s="40">
        <v>1</v>
      </c>
      <c r="AG23" s="40">
        <v>3</v>
      </c>
    </row>
    <row r="24" spans="1:33" s="6" customFormat="1" ht="30" customHeight="1">
      <c r="A24" s="268"/>
      <c r="B24" s="19" t="s">
        <v>129</v>
      </c>
      <c r="C24" s="10">
        <v>34</v>
      </c>
      <c r="D24" s="206">
        <v>90</v>
      </c>
      <c r="E24" s="27">
        <v>-56</v>
      </c>
      <c r="F24" s="9">
        <v>0</v>
      </c>
      <c r="G24" s="8">
        <v>0</v>
      </c>
      <c r="H24" s="8">
        <v>0</v>
      </c>
      <c r="I24" s="8">
        <v>0</v>
      </c>
      <c r="J24" s="8">
        <v>1</v>
      </c>
      <c r="K24" s="8">
        <v>1</v>
      </c>
      <c r="L24" s="8">
        <v>2</v>
      </c>
      <c r="M24" s="8">
        <v>0</v>
      </c>
      <c r="N24" s="8">
        <v>3</v>
      </c>
      <c r="O24" s="8">
        <v>1</v>
      </c>
      <c r="P24" s="172">
        <v>4</v>
      </c>
      <c r="Q24" s="268"/>
      <c r="R24" s="18" t="s">
        <v>129</v>
      </c>
      <c r="S24" s="8">
        <v>5</v>
      </c>
      <c r="T24" s="8">
        <v>9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11</v>
      </c>
      <c r="AF24" s="8">
        <v>1</v>
      </c>
      <c r="AG24" s="8">
        <v>1</v>
      </c>
    </row>
    <row r="25" spans="1:33" s="15" customFormat="1" ht="30" customHeight="1">
      <c r="A25" s="267" t="s">
        <v>19</v>
      </c>
      <c r="B25" s="38" t="s">
        <v>130</v>
      </c>
      <c r="C25" s="39">
        <v>4580</v>
      </c>
      <c r="D25" s="205">
        <v>5238</v>
      </c>
      <c r="E25" s="110">
        <v>-658</v>
      </c>
      <c r="F25" s="42">
        <v>284</v>
      </c>
      <c r="G25" s="40">
        <v>124</v>
      </c>
      <c r="H25" s="40">
        <v>408</v>
      </c>
      <c r="I25" s="40">
        <v>202</v>
      </c>
      <c r="J25" s="40">
        <v>128</v>
      </c>
      <c r="K25" s="40">
        <v>330</v>
      </c>
      <c r="L25" s="40">
        <v>251</v>
      </c>
      <c r="M25" s="40">
        <v>238</v>
      </c>
      <c r="N25" s="40">
        <v>321</v>
      </c>
      <c r="O25" s="40">
        <v>316</v>
      </c>
      <c r="P25" s="40">
        <v>637</v>
      </c>
      <c r="Q25" s="267" t="s">
        <v>19</v>
      </c>
      <c r="R25" s="38" t="s">
        <v>130</v>
      </c>
      <c r="S25" s="40">
        <v>254</v>
      </c>
      <c r="T25" s="40">
        <v>174</v>
      </c>
      <c r="U25" s="40">
        <v>312</v>
      </c>
      <c r="V25" s="40">
        <v>158</v>
      </c>
      <c r="W25" s="40">
        <v>242</v>
      </c>
      <c r="X25" s="40">
        <v>377</v>
      </c>
      <c r="Y25" s="40">
        <v>137</v>
      </c>
      <c r="Z25" s="40">
        <v>209</v>
      </c>
      <c r="AA25" s="40">
        <v>255</v>
      </c>
      <c r="AB25" s="40">
        <v>149</v>
      </c>
      <c r="AC25" s="40">
        <v>144</v>
      </c>
      <c r="AD25" s="40">
        <v>27</v>
      </c>
      <c r="AE25" s="40">
        <v>85</v>
      </c>
      <c r="AF25" s="40">
        <v>40</v>
      </c>
      <c r="AG25" s="40">
        <v>153</v>
      </c>
    </row>
    <row r="26" spans="1:33" s="6" customFormat="1" ht="30" customHeight="1">
      <c r="A26" s="268"/>
      <c r="B26" s="19" t="s">
        <v>131</v>
      </c>
      <c r="C26" s="10">
        <v>31</v>
      </c>
      <c r="D26" s="206">
        <v>68</v>
      </c>
      <c r="E26" s="27">
        <v>-37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4</v>
      </c>
      <c r="O26" s="8">
        <v>7</v>
      </c>
      <c r="P26" s="8">
        <v>11</v>
      </c>
      <c r="Q26" s="268"/>
      <c r="R26" s="18" t="s">
        <v>131</v>
      </c>
      <c r="S26" s="8">
        <v>0</v>
      </c>
      <c r="T26" s="8">
        <v>2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7</v>
      </c>
      <c r="AE26" s="8">
        <v>8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205">
        <v>3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1</v>
      </c>
      <c r="P27" s="40">
        <v>2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1994</v>
      </c>
      <c r="D28" s="205">
        <v>2054</v>
      </c>
      <c r="E28" s="110">
        <v>-60</v>
      </c>
      <c r="F28" s="42">
        <v>0</v>
      </c>
      <c r="G28" s="40">
        <v>101</v>
      </c>
      <c r="H28" s="40">
        <v>101</v>
      </c>
      <c r="I28" s="40">
        <v>0</v>
      </c>
      <c r="J28" s="40">
        <v>12</v>
      </c>
      <c r="K28" s="40">
        <v>12</v>
      </c>
      <c r="L28" s="40">
        <v>181</v>
      </c>
      <c r="M28" s="40">
        <v>52</v>
      </c>
      <c r="N28" s="40">
        <v>82</v>
      </c>
      <c r="O28" s="40">
        <v>248</v>
      </c>
      <c r="P28" s="40">
        <v>330</v>
      </c>
      <c r="Q28" s="267" t="s">
        <v>24</v>
      </c>
      <c r="R28" s="38" t="s">
        <v>133</v>
      </c>
      <c r="S28" s="40">
        <v>64</v>
      </c>
      <c r="T28" s="40">
        <v>66</v>
      </c>
      <c r="U28" s="40">
        <v>10</v>
      </c>
      <c r="V28" s="40">
        <v>123</v>
      </c>
      <c r="W28" s="40">
        <v>76</v>
      </c>
      <c r="X28" s="40">
        <v>270</v>
      </c>
      <c r="Y28" s="40">
        <v>54</v>
      </c>
      <c r="Z28" s="40">
        <v>100</v>
      </c>
      <c r="AA28" s="40">
        <v>72</v>
      </c>
      <c r="AB28" s="40">
        <v>119</v>
      </c>
      <c r="AC28" s="40">
        <v>98</v>
      </c>
      <c r="AD28" s="40">
        <v>63</v>
      </c>
      <c r="AE28" s="40">
        <v>52</v>
      </c>
      <c r="AF28" s="40">
        <v>90</v>
      </c>
      <c r="AG28" s="40">
        <v>61</v>
      </c>
    </row>
    <row r="29" spans="1:33" s="54" customFormat="1" ht="30" customHeight="1">
      <c r="A29" s="268"/>
      <c r="B29" s="19" t="s">
        <v>439</v>
      </c>
      <c r="C29" s="10">
        <v>60</v>
      </c>
      <c r="D29" s="206">
        <v>223</v>
      </c>
      <c r="E29" s="27">
        <v>-163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20</v>
      </c>
      <c r="M29" s="8">
        <v>0</v>
      </c>
      <c r="N29" s="8">
        <v>0</v>
      </c>
      <c r="O29" s="8">
        <v>10</v>
      </c>
      <c r="P29" s="8">
        <v>10</v>
      </c>
      <c r="Q29" s="268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30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7">
        <v>275</v>
      </c>
      <c r="E30" s="200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7"/>
    </row>
    <row r="32" spans="1:33" s="25" customFormat="1" ht="18.75">
      <c r="A32" s="46"/>
      <c r="D32" s="176"/>
      <c r="Q32" s="47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2"/>
  <sheetViews>
    <sheetView zoomScale="80" zoomScaleNormal="80" workbookViewId="0">
      <selection activeCell="E21" sqref="E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>
      <c r="A1" s="304" t="s">
        <v>572</v>
      </c>
      <c r="B1" s="304"/>
      <c r="C1" s="304"/>
      <c r="D1" s="304"/>
      <c r="E1" s="304"/>
      <c r="F1" s="304"/>
      <c r="G1" s="304"/>
      <c r="H1" s="304"/>
      <c r="I1" s="232" t="s">
        <v>502</v>
      </c>
      <c r="J1" s="232"/>
      <c r="K1" s="232"/>
      <c r="L1" s="232"/>
      <c r="M1" s="232"/>
      <c r="N1" s="232"/>
      <c r="O1" s="232"/>
      <c r="P1" s="232"/>
      <c r="Q1" s="304" t="str">
        <f>A1</f>
        <v>TABELA 10. BILANS BEZROBOTNYCH KOBIET W KWIETNIU</v>
      </c>
      <c r="R1" s="304"/>
      <c r="S1" s="304"/>
      <c r="T1" s="304"/>
      <c r="U1" s="304"/>
      <c r="V1" s="304"/>
      <c r="W1" s="304"/>
      <c r="X1" s="304"/>
      <c r="Y1" s="233" t="s">
        <v>503</v>
      </c>
      <c r="Z1" s="233"/>
      <c r="AA1" s="233"/>
      <c r="AB1" s="233"/>
      <c r="AC1" s="233"/>
      <c r="AD1" s="233"/>
      <c r="AE1" s="233"/>
      <c r="AF1" s="233"/>
      <c r="AG1" s="233"/>
    </row>
    <row r="2" spans="1:33" ht="15.75" thickBot="1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</row>
    <row r="3" spans="1:33" s="15" customFormat="1" ht="20.100000000000001" customHeight="1">
      <c r="A3" s="322" t="s">
        <v>1</v>
      </c>
      <c r="B3" s="319" t="s">
        <v>2</v>
      </c>
      <c r="C3" s="308" t="s">
        <v>32</v>
      </c>
      <c r="D3" s="309"/>
      <c r="E3" s="310"/>
      <c r="F3" s="312" t="s">
        <v>3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22" t="s">
        <v>1</v>
      </c>
      <c r="R3" s="319" t="s">
        <v>2</v>
      </c>
      <c r="S3" s="315" t="s">
        <v>3</v>
      </c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</row>
    <row r="4" spans="1:33" s="15" customFormat="1" ht="35.1" customHeight="1">
      <c r="A4" s="323"/>
      <c r="B4" s="320"/>
      <c r="C4" s="327" t="str">
        <f>'1-STRUKTURA-PODST'!C4:C5</f>
        <v>IV 2017</v>
      </c>
      <c r="D4" s="322" t="str">
        <f>'1-STRUKTURA-PODST'!D4:D5</f>
        <v>III 2017</v>
      </c>
      <c r="E4" s="316" t="s">
        <v>33</v>
      </c>
      <c r="F4" s="311" t="s">
        <v>4</v>
      </c>
      <c r="G4" s="311"/>
      <c r="H4" s="312"/>
      <c r="I4" s="314" t="s">
        <v>8</v>
      </c>
      <c r="J4" s="311"/>
      <c r="K4" s="312"/>
      <c r="L4" s="315" t="s">
        <v>9</v>
      </c>
      <c r="M4" s="315" t="s">
        <v>10</v>
      </c>
      <c r="N4" s="314" t="s">
        <v>11</v>
      </c>
      <c r="O4" s="311"/>
      <c r="P4" s="312"/>
      <c r="Q4" s="323"/>
      <c r="R4" s="320"/>
      <c r="S4" s="315" t="s">
        <v>42</v>
      </c>
      <c r="T4" s="315" t="s">
        <v>43</v>
      </c>
      <c r="U4" s="313" t="s">
        <v>44</v>
      </c>
      <c r="V4" s="325" t="s">
        <v>45</v>
      </c>
      <c r="W4" s="313" t="s">
        <v>46</v>
      </c>
      <c r="X4" s="313" t="s">
        <v>47</v>
      </c>
      <c r="Y4" s="313" t="s">
        <v>48</v>
      </c>
      <c r="Z4" s="325" t="s">
        <v>49</v>
      </c>
      <c r="AA4" s="313" t="s">
        <v>50</v>
      </c>
      <c r="AB4" s="313" t="s">
        <v>51</v>
      </c>
      <c r="AC4" s="325" t="s">
        <v>52</v>
      </c>
      <c r="AD4" s="313" t="s">
        <v>53</v>
      </c>
      <c r="AE4" s="313" t="s">
        <v>54</v>
      </c>
      <c r="AF4" s="313" t="s">
        <v>56</v>
      </c>
      <c r="AG4" s="313" t="s">
        <v>55</v>
      </c>
    </row>
    <row r="5" spans="1:33" s="15" customFormat="1" ht="20.100000000000001" customHeight="1">
      <c r="A5" s="324"/>
      <c r="B5" s="321"/>
      <c r="C5" s="328"/>
      <c r="D5" s="324"/>
      <c r="E5" s="317"/>
      <c r="F5" s="234" t="s">
        <v>5</v>
      </c>
      <c r="G5" s="105" t="s">
        <v>6</v>
      </c>
      <c r="H5" s="105" t="s">
        <v>7</v>
      </c>
      <c r="I5" s="105" t="s">
        <v>5</v>
      </c>
      <c r="J5" s="105" t="s">
        <v>6</v>
      </c>
      <c r="K5" s="105" t="s">
        <v>7</v>
      </c>
      <c r="L5" s="315"/>
      <c r="M5" s="315"/>
      <c r="N5" s="105" t="s">
        <v>5</v>
      </c>
      <c r="O5" s="105" t="s">
        <v>6</v>
      </c>
      <c r="P5" s="105" t="s">
        <v>7</v>
      </c>
      <c r="Q5" s="324"/>
      <c r="R5" s="321"/>
      <c r="S5" s="315"/>
      <c r="T5" s="315"/>
      <c r="U5" s="313"/>
      <c r="V5" s="326"/>
      <c r="W5" s="313"/>
      <c r="X5" s="313"/>
      <c r="Y5" s="313"/>
      <c r="Z5" s="326"/>
      <c r="AA5" s="313"/>
      <c r="AB5" s="313"/>
      <c r="AC5" s="326"/>
      <c r="AD5" s="313"/>
      <c r="AE5" s="313"/>
      <c r="AF5" s="313"/>
      <c r="AG5" s="313"/>
    </row>
    <row r="6" spans="1:33" s="6" customFormat="1" ht="30" customHeight="1">
      <c r="A6" s="7" t="s">
        <v>12</v>
      </c>
      <c r="B6" s="235" t="s">
        <v>81</v>
      </c>
      <c r="C6" s="236">
        <v>56478</v>
      </c>
      <c r="D6" s="240">
        <v>58007</v>
      </c>
      <c r="E6" s="238">
        <v>-1529</v>
      </c>
      <c r="F6" s="239">
        <v>4373</v>
      </c>
      <c r="G6" s="240">
        <v>1843</v>
      </c>
      <c r="H6" s="240">
        <v>6216</v>
      </c>
      <c r="I6" s="240">
        <v>2605</v>
      </c>
      <c r="J6" s="240">
        <v>1458</v>
      </c>
      <c r="K6" s="240">
        <v>4063</v>
      </c>
      <c r="L6" s="240">
        <v>3039</v>
      </c>
      <c r="M6" s="240">
        <v>2945</v>
      </c>
      <c r="N6" s="240">
        <v>4109</v>
      </c>
      <c r="O6" s="240">
        <v>3879</v>
      </c>
      <c r="P6" s="240">
        <v>7988</v>
      </c>
      <c r="Q6" s="7" t="s">
        <v>12</v>
      </c>
      <c r="R6" s="235" t="s">
        <v>81</v>
      </c>
      <c r="S6" s="240">
        <v>1697</v>
      </c>
      <c r="T6" s="240">
        <v>1899</v>
      </c>
      <c r="U6" s="240">
        <v>1713</v>
      </c>
      <c r="V6" s="240">
        <v>1536</v>
      </c>
      <c r="W6" s="240">
        <v>6286</v>
      </c>
      <c r="X6" s="240">
        <v>2848</v>
      </c>
      <c r="Y6" s="240">
        <v>1514</v>
      </c>
      <c r="Z6" s="240">
        <v>2534</v>
      </c>
      <c r="AA6" s="240">
        <v>1726</v>
      </c>
      <c r="AB6" s="240">
        <v>1460</v>
      </c>
      <c r="AC6" s="240">
        <v>1379</v>
      </c>
      <c r="AD6" s="240">
        <v>2328</v>
      </c>
      <c r="AE6" s="240">
        <v>1536</v>
      </c>
      <c r="AF6" s="240">
        <v>1292</v>
      </c>
      <c r="AG6" s="240">
        <v>2479</v>
      </c>
    </row>
    <row r="7" spans="1:33" s="15" customFormat="1" ht="30" customHeight="1">
      <c r="A7" s="267" t="s">
        <v>17</v>
      </c>
      <c r="B7" s="241" t="s">
        <v>82</v>
      </c>
      <c r="C7" s="242">
        <v>4491</v>
      </c>
      <c r="D7" s="246">
        <v>5385</v>
      </c>
      <c r="E7" s="244">
        <v>-894</v>
      </c>
      <c r="F7" s="245">
        <v>443</v>
      </c>
      <c r="G7" s="246">
        <v>180</v>
      </c>
      <c r="H7" s="246">
        <v>623</v>
      </c>
      <c r="I7" s="246">
        <v>254</v>
      </c>
      <c r="J7" s="246">
        <v>120</v>
      </c>
      <c r="K7" s="246">
        <v>374</v>
      </c>
      <c r="L7" s="246">
        <v>285</v>
      </c>
      <c r="M7" s="246">
        <v>332</v>
      </c>
      <c r="N7" s="246">
        <v>213</v>
      </c>
      <c r="O7" s="246">
        <v>176</v>
      </c>
      <c r="P7" s="246">
        <v>389</v>
      </c>
      <c r="Q7" s="267" t="s">
        <v>17</v>
      </c>
      <c r="R7" s="241" t="s">
        <v>82</v>
      </c>
      <c r="S7" s="246">
        <v>121</v>
      </c>
      <c r="T7" s="246">
        <v>162</v>
      </c>
      <c r="U7" s="246">
        <v>120</v>
      </c>
      <c r="V7" s="246">
        <v>88</v>
      </c>
      <c r="W7" s="246">
        <v>439</v>
      </c>
      <c r="X7" s="246">
        <v>153</v>
      </c>
      <c r="Y7" s="246">
        <v>115</v>
      </c>
      <c r="Z7" s="246">
        <v>189</v>
      </c>
      <c r="AA7" s="246">
        <v>259</v>
      </c>
      <c r="AB7" s="246">
        <v>101</v>
      </c>
      <c r="AC7" s="246">
        <v>130</v>
      </c>
      <c r="AD7" s="246">
        <v>172</v>
      </c>
      <c r="AE7" s="246">
        <v>141</v>
      </c>
      <c r="AF7" s="246">
        <v>97</v>
      </c>
      <c r="AG7" s="246">
        <v>201</v>
      </c>
    </row>
    <row r="8" spans="1:33" s="6" customFormat="1" ht="30" customHeight="1">
      <c r="A8" s="270"/>
      <c r="B8" s="235" t="s">
        <v>83</v>
      </c>
      <c r="C8" s="236">
        <v>494</v>
      </c>
      <c r="D8" s="240">
        <v>720</v>
      </c>
      <c r="E8" s="247">
        <v>-226</v>
      </c>
      <c r="F8" s="239">
        <v>89</v>
      </c>
      <c r="G8" s="240">
        <v>30</v>
      </c>
      <c r="H8" s="240">
        <v>119</v>
      </c>
      <c r="I8" s="240">
        <v>23</v>
      </c>
      <c r="J8" s="240">
        <v>5</v>
      </c>
      <c r="K8" s="240">
        <v>28</v>
      </c>
      <c r="L8" s="240">
        <v>53</v>
      </c>
      <c r="M8" s="240">
        <v>38</v>
      </c>
      <c r="N8" s="240">
        <v>28</v>
      </c>
      <c r="O8" s="240">
        <v>17</v>
      </c>
      <c r="P8" s="240">
        <v>45</v>
      </c>
      <c r="Q8" s="270"/>
      <c r="R8" s="235" t="s">
        <v>83</v>
      </c>
      <c r="S8" s="240">
        <v>16</v>
      </c>
      <c r="T8" s="240">
        <v>20</v>
      </c>
      <c r="U8" s="240">
        <v>13</v>
      </c>
      <c r="V8" s="240">
        <v>7</v>
      </c>
      <c r="W8" s="240">
        <v>42</v>
      </c>
      <c r="X8" s="240">
        <v>17</v>
      </c>
      <c r="Y8" s="240">
        <v>12</v>
      </c>
      <c r="Z8" s="240">
        <v>16</v>
      </c>
      <c r="AA8" s="240">
        <v>9</v>
      </c>
      <c r="AB8" s="240">
        <v>4</v>
      </c>
      <c r="AC8" s="240">
        <v>3</v>
      </c>
      <c r="AD8" s="240">
        <v>21</v>
      </c>
      <c r="AE8" s="240">
        <v>11</v>
      </c>
      <c r="AF8" s="240">
        <v>7</v>
      </c>
      <c r="AG8" s="240">
        <v>13</v>
      </c>
    </row>
    <row r="9" spans="1:33" s="152" customFormat="1" ht="30" customHeight="1">
      <c r="A9" s="270"/>
      <c r="B9" s="248" t="s">
        <v>84</v>
      </c>
      <c r="C9" s="236">
        <v>3997</v>
      </c>
      <c r="D9" s="240">
        <v>4665</v>
      </c>
      <c r="E9" s="247">
        <v>-668</v>
      </c>
      <c r="F9" s="239">
        <v>354</v>
      </c>
      <c r="G9" s="240">
        <v>150</v>
      </c>
      <c r="H9" s="240">
        <v>504</v>
      </c>
      <c r="I9" s="240">
        <v>231</v>
      </c>
      <c r="J9" s="240">
        <v>115</v>
      </c>
      <c r="K9" s="240">
        <v>346</v>
      </c>
      <c r="L9" s="240">
        <v>232</v>
      </c>
      <c r="M9" s="240">
        <v>294</v>
      </c>
      <c r="N9" s="240">
        <v>185</v>
      </c>
      <c r="O9" s="240">
        <v>159</v>
      </c>
      <c r="P9" s="240">
        <v>344</v>
      </c>
      <c r="Q9" s="270"/>
      <c r="R9" s="248" t="s">
        <v>84</v>
      </c>
      <c r="S9" s="240">
        <v>105</v>
      </c>
      <c r="T9" s="240">
        <v>142</v>
      </c>
      <c r="U9" s="240">
        <v>107</v>
      </c>
      <c r="V9" s="240">
        <v>81</v>
      </c>
      <c r="W9" s="240">
        <v>397</v>
      </c>
      <c r="X9" s="240">
        <v>136</v>
      </c>
      <c r="Y9" s="240">
        <v>103</v>
      </c>
      <c r="Z9" s="240">
        <v>173</v>
      </c>
      <c r="AA9" s="240">
        <v>250</v>
      </c>
      <c r="AB9" s="240">
        <v>97</v>
      </c>
      <c r="AC9" s="240">
        <v>127</v>
      </c>
      <c r="AD9" s="240">
        <v>151</v>
      </c>
      <c r="AE9" s="240">
        <v>130</v>
      </c>
      <c r="AF9" s="240">
        <v>90</v>
      </c>
      <c r="AG9" s="240">
        <v>188</v>
      </c>
    </row>
    <row r="10" spans="1:33" s="152" customFormat="1" ht="30" customHeight="1">
      <c r="A10" s="270"/>
      <c r="B10" s="248" t="s">
        <v>85</v>
      </c>
      <c r="C10" s="249">
        <v>4</v>
      </c>
      <c r="D10" s="240">
        <v>0</v>
      </c>
      <c r="E10" s="247">
        <v>4</v>
      </c>
      <c r="F10" s="239">
        <v>0</v>
      </c>
      <c r="G10" s="240">
        <v>0</v>
      </c>
      <c r="H10" s="240">
        <v>0</v>
      </c>
      <c r="I10" s="240">
        <v>0</v>
      </c>
      <c r="J10" s="240">
        <v>0</v>
      </c>
      <c r="K10" s="240">
        <v>0</v>
      </c>
      <c r="L10" s="240">
        <v>0</v>
      </c>
      <c r="M10" s="240">
        <v>0</v>
      </c>
      <c r="N10" s="240">
        <v>0</v>
      </c>
      <c r="O10" s="240">
        <v>0</v>
      </c>
      <c r="P10" s="240">
        <v>0</v>
      </c>
      <c r="Q10" s="270"/>
      <c r="R10" s="248" t="s">
        <v>85</v>
      </c>
      <c r="S10" s="240">
        <v>0</v>
      </c>
      <c r="T10" s="240">
        <v>0</v>
      </c>
      <c r="U10" s="240">
        <v>1</v>
      </c>
      <c r="V10" s="240">
        <v>0</v>
      </c>
      <c r="W10" s="240">
        <v>1</v>
      </c>
      <c r="X10" s="240">
        <v>0</v>
      </c>
      <c r="Y10" s="240">
        <v>0</v>
      </c>
      <c r="Z10" s="240">
        <v>0</v>
      </c>
      <c r="AA10" s="240">
        <v>0</v>
      </c>
      <c r="AB10" s="240">
        <v>0</v>
      </c>
      <c r="AC10" s="240">
        <v>0</v>
      </c>
      <c r="AD10" s="240">
        <v>0</v>
      </c>
      <c r="AE10" s="240">
        <v>0</v>
      </c>
      <c r="AF10" s="240">
        <v>2</v>
      </c>
      <c r="AG10" s="240">
        <v>0</v>
      </c>
    </row>
    <row r="11" spans="1:33" s="6" customFormat="1" ht="30" customHeight="1">
      <c r="A11" s="270"/>
      <c r="B11" s="235" t="s">
        <v>86</v>
      </c>
      <c r="C11" s="236">
        <v>101</v>
      </c>
      <c r="D11" s="240">
        <v>100</v>
      </c>
      <c r="E11" s="238">
        <v>1</v>
      </c>
      <c r="F11" s="239">
        <v>1</v>
      </c>
      <c r="G11" s="240">
        <v>1</v>
      </c>
      <c r="H11" s="240">
        <v>2</v>
      </c>
      <c r="I11" s="240">
        <v>31</v>
      </c>
      <c r="J11" s="240">
        <v>20</v>
      </c>
      <c r="K11" s="240">
        <v>51</v>
      </c>
      <c r="L11" s="240">
        <v>0</v>
      </c>
      <c r="M11" s="240">
        <v>18</v>
      </c>
      <c r="N11" s="240">
        <v>1</v>
      </c>
      <c r="O11" s="240">
        <v>2</v>
      </c>
      <c r="P11" s="240">
        <v>3</v>
      </c>
      <c r="Q11" s="270"/>
      <c r="R11" s="235" t="s">
        <v>86</v>
      </c>
      <c r="S11" s="240">
        <v>0</v>
      </c>
      <c r="T11" s="240">
        <v>0</v>
      </c>
      <c r="U11" s="240">
        <v>5</v>
      </c>
      <c r="V11" s="240">
        <v>0</v>
      </c>
      <c r="W11" s="240">
        <v>10</v>
      </c>
      <c r="X11" s="240">
        <v>0</v>
      </c>
      <c r="Y11" s="240">
        <v>0</v>
      </c>
      <c r="Z11" s="240">
        <v>0</v>
      </c>
      <c r="AA11" s="240">
        <v>1</v>
      </c>
      <c r="AB11" s="240">
        <v>0</v>
      </c>
      <c r="AC11" s="240">
        <v>10</v>
      </c>
      <c r="AD11" s="240">
        <v>0</v>
      </c>
      <c r="AE11" s="240">
        <v>0</v>
      </c>
      <c r="AF11" s="240">
        <v>0</v>
      </c>
      <c r="AG11" s="240">
        <v>1</v>
      </c>
    </row>
    <row r="12" spans="1:33" s="6" customFormat="1" ht="30" customHeight="1">
      <c r="A12" s="270"/>
      <c r="B12" s="235" t="s">
        <v>87</v>
      </c>
      <c r="C12" s="236">
        <v>390</v>
      </c>
      <c r="D12" s="240">
        <v>365</v>
      </c>
      <c r="E12" s="238">
        <v>25</v>
      </c>
      <c r="F12" s="239">
        <v>4</v>
      </c>
      <c r="G12" s="240">
        <v>6</v>
      </c>
      <c r="H12" s="240">
        <v>10</v>
      </c>
      <c r="I12" s="240">
        <v>12</v>
      </c>
      <c r="J12" s="240">
        <v>3</v>
      </c>
      <c r="K12" s="240">
        <v>15</v>
      </c>
      <c r="L12" s="240">
        <v>20</v>
      </c>
      <c r="M12" s="240">
        <v>83</v>
      </c>
      <c r="N12" s="240">
        <v>4</v>
      </c>
      <c r="O12" s="240">
        <v>6</v>
      </c>
      <c r="P12" s="240">
        <v>10</v>
      </c>
      <c r="Q12" s="270"/>
      <c r="R12" s="235" t="s">
        <v>87</v>
      </c>
      <c r="S12" s="240">
        <v>3</v>
      </c>
      <c r="T12" s="240">
        <v>0</v>
      </c>
      <c r="U12" s="240">
        <v>2</v>
      </c>
      <c r="V12" s="240">
        <v>16</v>
      </c>
      <c r="W12" s="240">
        <v>3</v>
      </c>
      <c r="X12" s="240">
        <v>0</v>
      </c>
      <c r="Y12" s="240">
        <v>20</v>
      </c>
      <c r="Z12" s="240">
        <v>12</v>
      </c>
      <c r="AA12" s="240">
        <v>152</v>
      </c>
      <c r="AB12" s="240">
        <v>4</v>
      </c>
      <c r="AC12" s="240">
        <v>3</v>
      </c>
      <c r="AD12" s="240">
        <v>1</v>
      </c>
      <c r="AE12" s="240">
        <v>6</v>
      </c>
      <c r="AF12" s="240">
        <v>5</v>
      </c>
      <c r="AG12" s="240">
        <v>25</v>
      </c>
    </row>
    <row r="13" spans="1:33" s="6" customFormat="1" ht="30" customHeight="1">
      <c r="A13" s="270"/>
      <c r="B13" s="235" t="s">
        <v>88</v>
      </c>
      <c r="C13" s="236">
        <v>1</v>
      </c>
      <c r="D13" s="240">
        <v>0</v>
      </c>
      <c r="E13" s="238">
        <v>1</v>
      </c>
      <c r="F13" s="239">
        <v>0</v>
      </c>
      <c r="G13" s="240">
        <v>0</v>
      </c>
      <c r="H13" s="240">
        <v>0</v>
      </c>
      <c r="I13" s="240">
        <v>0</v>
      </c>
      <c r="J13" s="240">
        <v>0</v>
      </c>
      <c r="K13" s="240">
        <v>0</v>
      </c>
      <c r="L13" s="240">
        <v>0</v>
      </c>
      <c r="M13" s="240">
        <v>0</v>
      </c>
      <c r="N13" s="240">
        <v>0</v>
      </c>
      <c r="O13" s="240">
        <v>1</v>
      </c>
      <c r="P13" s="240">
        <v>1</v>
      </c>
      <c r="Q13" s="270"/>
      <c r="R13" s="235" t="s">
        <v>88</v>
      </c>
      <c r="S13" s="240">
        <v>0</v>
      </c>
      <c r="T13" s="240">
        <v>0</v>
      </c>
      <c r="U13" s="240">
        <v>0</v>
      </c>
      <c r="V13" s="240">
        <v>0</v>
      </c>
      <c r="W13" s="240">
        <v>0</v>
      </c>
      <c r="X13" s="240">
        <v>0</v>
      </c>
      <c r="Y13" s="240">
        <v>0</v>
      </c>
      <c r="Z13" s="240">
        <v>0</v>
      </c>
      <c r="AA13" s="240">
        <v>0</v>
      </c>
      <c r="AB13" s="240">
        <v>0</v>
      </c>
      <c r="AC13" s="240">
        <v>0</v>
      </c>
      <c r="AD13" s="240">
        <v>0</v>
      </c>
      <c r="AE13" s="240">
        <v>0</v>
      </c>
      <c r="AF13" s="240">
        <v>0</v>
      </c>
      <c r="AG13" s="240">
        <v>0</v>
      </c>
    </row>
    <row r="14" spans="1:33" s="6" customFormat="1" ht="30" customHeight="1">
      <c r="A14" s="270"/>
      <c r="B14" s="235" t="s">
        <v>89</v>
      </c>
      <c r="C14" s="236">
        <v>109</v>
      </c>
      <c r="D14" s="240">
        <v>47</v>
      </c>
      <c r="E14" s="238">
        <v>62</v>
      </c>
      <c r="F14" s="239">
        <v>0</v>
      </c>
      <c r="G14" s="240">
        <v>0</v>
      </c>
      <c r="H14" s="240">
        <v>0</v>
      </c>
      <c r="I14" s="240">
        <v>7</v>
      </c>
      <c r="J14" s="240">
        <v>3</v>
      </c>
      <c r="K14" s="240">
        <v>10</v>
      </c>
      <c r="L14" s="240">
        <v>20</v>
      </c>
      <c r="M14" s="240">
        <v>20</v>
      </c>
      <c r="N14" s="240">
        <v>8</v>
      </c>
      <c r="O14" s="240">
        <v>12</v>
      </c>
      <c r="P14" s="240">
        <v>20</v>
      </c>
      <c r="Q14" s="270"/>
      <c r="R14" s="235" t="s">
        <v>89</v>
      </c>
      <c r="S14" s="240">
        <v>0</v>
      </c>
      <c r="T14" s="240">
        <v>0</v>
      </c>
      <c r="U14" s="240">
        <v>0</v>
      </c>
      <c r="V14" s="240">
        <v>0</v>
      </c>
      <c r="W14" s="240">
        <v>33</v>
      </c>
      <c r="X14" s="240">
        <v>1</v>
      </c>
      <c r="Y14" s="240">
        <v>1</v>
      </c>
      <c r="Z14" s="240">
        <v>4</v>
      </c>
      <c r="AA14" s="240">
        <v>0</v>
      </c>
      <c r="AB14" s="240">
        <v>0</v>
      </c>
      <c r="AC14" s="240">
        <v>0</v>
      </c>
      <c r="AD14" s="240">
        <v>0</v>
      </c>
      <c r="AE14" s="240">
        <v>0</v>
      </c>
      <c r="AF14" s="240">
        <v>0</v>
      </c>
      <c r="AG14" s="240">
        <v>0</v>
      </c>
    </row>
    <row r="15" spans="1:33" s="6" customFormat="1" ht="30" customHeight="1">
      <c r="A15" s="268"/>
      <c r="B15" s="235" t="s">
        <v>90</v>
      </c>
      <c r="C15" s="236">
        <v>53</v>
      </c>
      <c r="D15" s="240">
        <v>26</v>
      </c>
      <c r="E15" s="238">
        <v>27</v>
      </c>
      <c r="F15" s="239">
        <v>0</v>
      </c>
      <c r="G15" s="240">
        <v>1</v>
      </c>
      <c r="H15" s="240">
        <v>1</v>
      </c>
      <c r="I15" s="240">
        <v>0</v>
      </c>
      <c r="J15" s="240">
        <v>0</v>
      </c>
      <c r="K15" s="240">
        <v>0</v>
      </c>
      <c r="L15" s="240">
        <v>1</v>
      </c>
      <c r="M15" s="240">
        <v>1</v>
      </c>
      <c r="N15" s="240">
        <v>1</v>
      </c>
      <c r="O15" s="240">
        <v>4</v>
      </c>
      <c r="P15" s="240">
        <v>5</v>
      </c>
      <c r="Q15" s="268"/>
      <c r="R15" s="235" t="s">
        <v>90</v>
      </c>
      <c r="S15" s="240">
        <v>0</v>
      </c>
      <c r="T15" s="240">
        <v>1</v>
      </c>
      <c r="U15" s="240">
        <v>1</v>
      </c>
      <c r="V15" s="240">
        <v>0</v>
      </c>
      <c r="W15" s="240">
        <v>0</v>
      </c>
      <c r="X15" s="240">
        <v>2</v>
      </c>
      <c r="Y15" s="240">
        <v>0</v>
      </c>
      <c r="Z15" s="240">
        <v>7</v>
      </c>
      <c r="AA15" s="240">
        <v>0</v>
      </c>
      <c r="AB15" s="240">
        <v>2</v>
      </c>
      <c r="AC15" s="240">
        <v>5</v>
      </c>
      <c r="AD15" s="240">
        <v>1</v>
      </c>
      <c r="AE15" s="240">
        <v>0</v>
      </c>
      <c r="AF15" s="240">
        <v>24</v>
      </c>
      <c r="AG15" s="240">
        <v>2</v>
      </c>
    </row>
    <row r="16" spans="1:33" s="15" customFormat="1" ht="30" customHeight="1">
      <c r="A16" s="231" t="s">
        <v>19</v>
      </c>
      <c r="B16" s="241" t="s">
        <v>91</v>
      </c>
      <c r="C16" s="242">
        <v>6890</v>
      </c>
      <c r="D16" s="246">
        <v>6914</v>
      </c>
      <c r="E16" s="244">
        <v>-24</v>
      </c>
      <c r="F16" s="245">
        <v>617</v>
      </c>
      <c r="G16" s="246">
        <v>219</v>
      </c>
      <c r="H16" s="246">
        <v>836</v>
      </c>
      <c r="I16" s="246">
        <v>297</v>
      </c>
      <c r="J16" s="246">
        <v>172</v>
      </c>
      <c r="K16" s="246">
        <v>469</v>
      </c>
      <c r="L16" s="246">
        <v>407</v>
      </c>
      <c r="M16" s="246">
        <v>368</v>
      </c>
      <c r="N16" s="246">
        <v>377</v>
      </c>
      <c r="O16" s="246">
        <v>346</v>
      </c>
      <c r="P16" s="246">
        <v>723</v>
      </c>
      <c r="Q16" s="231" t="s">
        <v>19</v>
      </c>
      <c r="R16" s="241" t="s">
        <v>91</v>
      </c>
      <c r="S16" s="246">
        <v>262</v>
      </c>
      <c r="T16" s="246">
        <v>224</v>
      </c>
      <c r="U16" s="246">
        <v>210</v>
      </c>
      <c r="V16" s="246">
        <v>198</v>
      </c>
      <c r="W16" s="246">
        <v>758</v>
      </c>
      <c r="X16" s="246">
        <v>273</v>
      </c>
      <c r="Y16" s="246">
        <v>218</v>
      </c>
      <c r="Z16" s="246">
        <v>349</v>
      </c>
      <c r="AA16" s="246">
        <v>322</v>
      </c>
      <c r="AB16" s="246">
        <v>188</v>
      </c>
      <c r="AC16" s="246">
        <v>192</v>
      </c>
      <c r="AD16" s="246">
        <v>254</v>
      </c>
      <c r="AE16" s="246">
        <v>188</v>
      </c>
      <c r="AF16" s="246">
        <v>122</v>
      </c>
      <c r="AG16" s="246">
        <v>329</v>
      </c>
    </row>
    <row r="17" spans="1:33" s="6" customFormat="1" ht="30" customHeight="1">
      <c r="A17" s="231" t="s">
        <v>103</v>
      </c>
      <c r="B17" s="235" t="s">
        <v>101</v>
      </c>
      <c r="C17" s="236">
        <v>3238</v>
      </c>
      <c r="D17" s="240">
        <v>3229</v>
      </c>
      <c r="E17" s="238">
        <v>9</v>
      </c>
      <c r="F17" s="239">
        <v>279</v>
      </c>
      <c r="G17" s="240">
        <v>101</v>
      </c>
      <c r="H17" s="240">
        <v>380</v>
      </c>
      <c r="I17" s="240">
        <v>169</v>
      </c>
      <c r="J17" s="240">
        <v>95</v>
      </c>
      <c r="K17" s="240">
        <v>264</v>
      </c>
      <c r="L17" s="240">
        <v>231</v>
      </c>
      <c r="M17" s="240">
        <v>173</v>
      </c>
      <c r="N17" s="240">
        <v>156</v>
      </c>
      <c r="O17" s="240">
        <v>180</v>
      </c>
      <c r="P17" s="240">
        <v>336</v>
      </c>
      <c r="Q17" s="231" t="s">
        <v>103</v>
      </c>
      <c r="R17" s="235" t="s">
        <v>101</v>
      </c>
      <c r="S17" s="240">
        <v>92</v>
      </c>
      <c r="T17" s="240">
        <v>87</v>
      </c>
      <c r="U17" s="240">
        <v>79</v>
      </c>
      <c r="V17" s="240">
        <v>88</v>
      </c>
      <c r="W17" s="240">
        <v>303</v>
      </c>
      <c r="X17" s="240">
        <v>72</v>
      </c>
      <c r="Y17" s="240">
        <v>124</v>
      </c>
      <c r="Z17" s="240">
        <v>120</v>
      </c>
      <c r="AA17" s="240">
        <v>194</v>
      </c>
      <c r="AB17" s="240">
        <v>97</v>
      </c>
      <c r="AC17" s="240">
        <v>135</v>
      </c>
      <c r="AD17" s="240">
        <v>144</v>
      </c>
      <c r="AE17" s="240">
        <v>92</v>
      </c>
      <c r="AF17" s="240">
        <v>64</v>
      </c>
      <c r="AG17" s="240">
        <v>163</v>
      </c>
    </row>
    <row r="18" spans="1:33" s="6" customFormat="1" ht="30" customHeight="1">
      <c r="A18" s="231"/>
      <c r="B18" s="235" t="s">
        <v>114</v>
      </c>
      <c r="C18" s="236">
        <v>2341</v>
      </c>
      <c r="D18" s="240">
        <v>2430</v>
      </c>
      <c r="E18" s="238">
        <v>-89</v>
      </c>
      <c r="F18" s="239">
        <v>240</v>
      </c>
      <c r="G18" s="240">
        <v>75</v>
      </c>
      <c r="H18" s="240">
        <v>315</v>
      </c>
      <c r="I18" s="240">
        <v>118</v>
      </c>
      <c r="J18" s="240">
        <v>72</v>
      </c>
      <c r="K18" s="240">
        <v>190</v>
      </c>
      <c r="L18" s="240">
        <v>188</v>
      </c>
      <c r="M18" s="240">
        <v>135</v>
      </c>
      <c r="N18" s="240">
        <v>116</v>
      </c>
      <c r="O18" s="240">
        <v>88</v>
      </c>
      <c r="P18" s="240">
        <v>204</v>
      </c>
      <c r="Q18" s="231"/>
      <c r="R18" s="235" t="s">
        <v>114</v>
      </c>
      <c r="S18" s="240">
        <v>67</v>
      </c>
      <c r="T18" s="240">
        <v>66</v>
      </c>
      <c r="U18" s="240">
        <v>59</v>
      </c>
      <c r="V18" s="240">
        <v>64</v>
      </c>
      <c r="W18" s="240">
        <v>182</v>
      </c>
      <c r="X18" s="240">
        <v>52</v>
      </c>
      <c r="Y18" s="240">
        <v>92</v>
      </c>
      <c r="Z18" s="240">
        <v>108</v>
      </c>
      <c r="AA18" s="240">
        <v>158</v>
      </c>
      <c r="AB18" s="240">
        <v>57</v>
      </c>
      <c r="AC18" s="240">
        <v>80</v>
      </c>
      <c r="AD18" s="240">
        <v>103</v>
      </c>
      <c r="AE18" s="240">
        <v>58</v>
      </c>
      <c r="AF18" s="240">
        <v>42</v>
      </c>
      <c r="AG18" s="240">
        <v>121</v>
      </c>
    </row>
    <row r="19" spans="1:33" s="6" customFormat="1" ht="30" customHeight="1">
      <c r="A19" s="231"/>
      <c r="B19" s="235" t="s">
        <v>115</v>
      </c>
      <c r="C19" s="236">
        <v>897</v>
      </c>
      <c r="D19" s="240">
        <v>799</v>
      </c>
      <c r="E19" s="238">
        <v>98</v>
      </c>
      <c r="F19" s="239">
        <v>39</v>
      </c>
      <c r="G19" s="240">
        <v>26</v>
      </c>
      <c r="H19" s="240">
        <v>65</v>
      </c>
      <c r="I19" s="240">
        <v>51</v>
      </c>
      <c r="J19" s="240">
        <v>23</v>
      </c>
      <c r="K19" s="240">
        <v>74</v>
      </c>
      <c r="L19" s="240">
        <v>43</v>
      </c>
      <c r="M19" s="240">
        <v>38</v>
      </c>
      <c r="N19" s="240">
        <v>40</v>
      </c>
      <c r="O19" s="240">
        <v>92</v>
      </c>
      <c r="P19" s="240">
        <v>132</v>
      </c>
      <c r="Q19" s="231"/>
      <c r="R19" s="235" t="s">
        <v>115</v>
      </c>
      <c r="S19" s="240">
        <v>25</v>
      </c>
      <c r="T19" s="240">
        <v>21</v>
      </c>
      <c r="U19" s="240">
        <v>20</v>
      </c>
      <c r="V19" s="240">
        <v>24</v>
      </c>
      <c r="W19" s="240">
        <v>121</v>
      </c>
      <c r="X19" s="240">
        <v>20</v>
      </c>
      <c r="Y19" s="240">
        <v>32</v>
      </c>
      <c r="Z19" s="240">
        <v>12</v>
      </c>
      <c r="AA19" s="240">
        <v>36</v>
      </c>
      <c r="AB19" s="240">
        <v>40</v>
      </c>
      <c r="AC19" s="240">
        <v>55</v>
      </c>
      <c r="AD19" s="240">
        <v>41</v>
      </c>
      <c r="AE19" s="240">
        <v>34</v>
      </c>
      <c r="AF19" s="240">
        <v>22</v>
      </c>
      <c r="AG19" s="240">
        <v>42</v>
      </c>
    </row>
    <row r="20" spans="1:33" s="175" customFormat="1" ht="30" customHeight="1">
      <c r="A20" s="169" t="s">
        <v>104</v>
      </c>
      <c r="B20" s="259" t="s">
        <v>102</v>
      </c>
      <c r="C20" s="260">
        <v>1756</v>
      </c>
      <c r="D20" s="237">
        <v>1600</v>
      </c>
      <c r="E20" s="261">
        <v>156</v>
      </c>
      <c r="F20" s="262">
        <v>84</v>
      </c>
      <c r="G20" s="237">
        <v>39</v>
      </c>
      <c r="H20" s="237">
        <v>123</v>
      </c>
      <c r="I20" s="237">
        <v>32</v>
      </c>
      <c r="J20" s="237">
        <v>35</v>
      </c>
      <c r="K20" s="237">
        <v>67</v>
      </c>
      <c r="L20" s="237">
        <v>78</v>
      </c>
      <c r="M20" s="237">
        <v>107</v>
      </c>
      <c r="N20" s="237">
        <v>92</v>
      </c>
      <c r="O20" s="237">
        <v>80</v>
      </c>
      <c r="P20" s="237">
        <v>172</v>
      </c>
      <c r="Q20" s="169" t="s">
        <v>104</v>
      </c>
      <c r="R20" s="259" t="s">
        <v>102</v>
      </c>
      <c r="S20" s="237">
        <v>86</v>
      </c>
      <c r="T20" s="237">
        <v>61</v>
      </c>
      <c r="U20" s="237">
        <v>82</v>
      </c>
      <c r="V20" s="237">
        <v>61</v>
      </c>
      <c r="W20" s="237">
        <v>263</v>
      </c>
      <c r="X20" s="237">
        <v>97</v>
      </c>
      <c r="Y20" s="237">
        <v>65</v>
      </c>
      <c r="Z20" s="237">
        <v>127</v>
      </c>
      <c r="AA20" s="237">
        <v>75</v>
      </c>
      <c r="AB20" s="237">
        <v>59</v>
      </c>
      <c r="AC20" s="237">
        <v>35</v>
      </c>
      <c r="AD20" s="237">
        <v>26</v>
      </c>
      <c r="AE20" s="237">
        <v>54</v>
      </c>
      <c r="AF20" s="237">
        <v>31</v>
      </c>
      <c r="AG20" s="237">
        <v>87</v>
      </c>
    </row>
    <row r="21" spans="1:33" s="6" customFormat="1" ht="45">
      <c r="A21" s="231" t="s">
        <v>105</v>
      </c>
      <c r="B21" s="235" t="s">
        <v>437</v>
      </c>
      <c r="C21" s="236">
        <v>219</v>
      </c>
      <c r="D21" s="240">
        <v>174</v>
      </c>
      <c r="E21" s="238">
        <v>45</v>
      </c>
      <c r="F21" s="239">
        <v>35</v>
      </c>
      <c r="G21" s="240">
        <v>14</v>
      </c>
      <c r="H21" s="240">
        <v>49</v>
      </c>
      <c r="I21" s="240">
        <v>18</v>
      </c>
      <c r="J21" s="240">
        <v>4</v>
      </c>
      <c r="K21" s="240">
        <v>22</v>
      </c>
      <c r="L21" s="240">
        <v>3</v>
      </c>
      <c r="M21" s="240">
        <v>6</v>
      </c>
      <c r="N21" s="240">
        <v>48</v>
      </c>
      <c r="O21" s="240">
        <v>11</v>
      </c>
      <c r="P21" s="240">
        <v>59</v>
      </c>
      <c r="Q21" s="231" t="s">
        <v>105</v>
      </c>
      <c r="R21" s="235" t="s">
        <v>437</v>
      </c>
      <c r="S21" s="240">
        <v>18</v>
      </c>
      <c r="T21" s="240">
        <v>12</v>
      </c>
      <c r="U21" s="240">
        <v>6</v>
      </c>
      <c r="V21" s="240">
        <v>2</v>
      </c>
      <c r="W21" s="240">
        <v>0</v>
      </c>
      <c r="X21" s="240">
        <v>14</v>
      </c>
      <c r="Y21" s="240">
        <v>2</v>
      </c>
      <c r="Z21" s="240">
        <v>1</v>
      </c>
      <c r="AA21" s="240">
        <v>3</v>
      </c>
      <c r="AB21" s="240">
        <v>0</v>
      </c>
      <c r="AC21" s="240">
        <v>0</v>
      </c>
      <c r="AD21" s="240">
        <v>1</v>
      </c>
      <c r="AE21" s="240">
        <v>4</v>
      </c>
      <c r="AF21" s="240">
        <v>1</v>
      </c>
      <c r="AG21" s="240">
        <v>16</v>
      </c>
    </row>
    <row r="22" spans="1:33" s="6" customFormat="1" ht="30" customHeight="1">
      <c r="A22" s="231" t="s">
        <v>106</v>
      </c>
      <c r="B22" s="235" t="s">
        <v>92</v>
      </c>
      <c r="C22" s="236">
        <v>0</v>
      </c>
      <c r="D22" s="263">
        <v>0</v>
      </c>
      <c r="E22" s="247">
        <v>0</v>
      </c>
      <c r="F22" s="239">
        <v>0</v>
      </c>
      <c r="G22" s="240">
        <v>0</v>
      </c>
      <c r="H22" s="240">
        <v>0</v>
      </c>
      <c r="I22" s="240">
        <v>0</v>
      </c>
      <c r="J22" s="240">
        <v>0</v>
      </c>
      <c r="K22" s="240">
        <v>0</v>
      </c>
      <c r="L22" s="240">
        <v>0</v>
      </c>
      <c r="M22" s="240">
        <v>0</v>
      </c>
      <c r="N22" s="240">
        <v>0</v>
      </c>
      <c r="O22" s="240">
        <v>0</v>
      </c>
      <c r="P22" s="240">
        <v>0</v>
      </c>
      <c r="Q22" s="231" t="s">
        <v>106</v>
      </c>
      <c r="R22" s="235" t="s">
        <v>92</v>
      </c>
      <c r="S22" s="240">
        <v>0</v>
      </c>
      <c r="T22" s="240">
        <v>0</v>
      </c>
      <c r="U22" s="240">
        <v>0</v>
      </c>
      <c r="V22" s="240">
        <v>0</v>
      </c>
      <c r="W22" s="240">
        <v>0</v>
      </c>
      <c r="X22" s="240">
        <v>0</v>
      </c>
      <c r="Y22" s="240">
        <v>0</v>
      </c>
      <c r="Z22" s="240">
        <v>0</v>
      </c>
      <c r="AA22" s="240">
        <v>0</v>
      </c>
      <c r="AB22" s="240">
        <v>0</v>
      </c>
      <c r="AC22" s="240">
        <v>0</v>
      </c>
      <c r="AD22" s="240">
        <v>0</v>
      </c>
      <c r="AE22" s="240">
        <v>0</v>
      </c>
      <c r="AF22" s="240">
        <v>0</v>
      </c>
      <c r="AG22" s="240">
        <v>0</v>
      </c>
    </row>
    <row r="23" spans="1:33" s="6" customFormat="1" ht="30" customHeight="1">
      <c r="A23" s="231" t="s">
        <v>107</v>
      </c>
      <c r="B23" s="235" t="s">
        <v>93</v>
      </c>
      <c r="C23" s="236">
        <v>823</v>
      </c>
      <c r="D23" s="240">
        <v>802</v>
      </c>
      <c r="E23" s="238">
        <v>21</v>
      </c>
      <c r="F23" s="239">
        <v>136</v>
      </c>
      <c r="G23" s="240">
        <v>41</v>
      </c>
      <c r="H23" s="240">
        <v>177</v>
      </c>
      <c r="I23" s="240">
        <v>36</v>
      </c>
      <c r="J23" s="240">
        <v>9</v>
      </c>
      <c r="K23" s="240">
        <v>45</v>
      </c>
      <c r="L23" s="240">
        <v>59</v>
      </c>
      <c r="M23" s="240">
        <v>41</v>
      </c>
      <c r="N23" s="240">
        <v>30</v>
      </c>
      <c r="O23" s="240">
        <v>38</v>
      </c>
      <c r="P23" s="240">
        <v>68</v>
      </c>
      <c r="Q23" s="231" t="s">
        <v>107</v>
      </c>
      <c r="R23" s="235" t="s">
        <v>93</v>
      </c>
      <c r="S23" s="240">
        <v>34</v>
      </c>
      <c r="T23" s="240">
        <v>31</v>
      </c>
      <c r="U23" s="240">
        <v>19</v>
      </c>
      <c r="V23" s="240">
        <v>27</v>
      </c>
      <c r="W23" s="240">
        <v>107</v>
      </c>
      <c r="X23" s="240">
        <v>35</v>
      </c>
      <c r="Y23" s="240">
        <v>8</v>
      </c>
      <c r="Z23" s="240">
        <v>36</v>
      </c>
      <c r="AA23" s="240">
        <v>10</v>
      </c>
      <c r="AB23" s="240">
        <v>12</v>
      </c>
      <c r="AC23" s="240">
        <v>13</v>
      </c>
      <c r="AD23" s="240">
        <v>35</v>
      </c>
      <c r="AE23" s="240">
        <v>19</v>
      </c>
      <c r="AF23" s="240">
        <v>14</v>
      </c>
      <c r="AG23" s="240">
        <v>33</v>
      </c>
    </row>
    <row r="24" spans="1:33" s="6" customFormat="1" ht="30" customHeight="1">
      <c r="A24" s="231" t="s">
        <v>108</v>
      </c>
      <c r="B24" s="235" t="s">
        <v>94</v>
      </c>
      <c r="C24" s="236">
        <v>511</v>
      </c>
      <c r="D24" s="240">
        <v>677</v>
      </c>
      <c r="E24" s="238">
        <v>-166</v>
      </c>
      <c r="F24" s="239">
        <v>43</v>
      </c>
      <c r="G24" s="240">
        <v>10</v>
      </c>
      <c r="H24" s="240">
        <v>53</v>
      </c>
      <c r="I24" s="240">
        <v>22</v>
      </c>
      <c r="J24" s="240">
        <v>14</v>
      </c>
      <c r="K24" s="240">
        <v>36</v>
      </c>
      <c r="L24" s="240">
        <v>17</v>
      </c>
      <c r="M24" s="240">
        <v>21</v>
      </c>
      <c r="N24" s="240">
        <v>21</v>
      </c>
      <c r="O24" s="240">
        <v>22</v>
      </c>
      <c r="P24" s="237">
        <v>43</v>
      </c>
      <c r="Q24" s="231" t="s">
        <v>108</v>
      </c>
      <c r="R24" s="235" t="s">
        <v>94</v>
      </c>
      <c r="S24" s="240">
        <v>22</v>
      </c>
      <c r="T24" s="240">
        <v>20</v>
      </c>
      <c r="U24" s="240">
        <v>17</v>
      </c>
      <c r="V24" s="240">
        <v>13</v>
      </c>
      <c r="W24" s="240">
        <v>61</v>
      </c>
      <c r="X24" s="240">
        <v>42</v>
      </c>
      <c r="Y24" s="240">
        <v>13</v>
      </c>
      <c r="Z24" s="240">
        <v>36</v>
      </c>
      <c r="AA24" s="240">
        <v>28</v>
      </c>
      <c r="AB24" s="240">
        <v>13</v>
      </c>
      <c r="AC24" s="240">
        <v>7</v>
      </c>
      <c r="AD24" s="240">
        <v>32</v>
      </c>
      <c r="AE24" s="240">
        <v>16</v>
      </c>
      <c r="AF24" s="240">
        <v>8</v>
      </c>
      <c r="AG24" s="240">
        <v>13</v>
      </c>
    </row>
    <row r="25" spans="1:33" s="6" customFormat="1" ht="30" customHeight="1">
      <c r="A25" s="231" t="s">
        <v>109</v>
      </c>
      <c r="B25" s="235" t="s">
        <v>95</v>
      </c>
      <c r="C25" s="236">
        <v>1</v>
      </c>
      <c r="D25" s="240">
        <v>2</v>
      </c>
      <c r="E25" s="238">
        <v>-1</v>
      </c>
      <c r="F25" s="239">
        <v>0</v>
      </c>
      <c r="G25" s="240">
        <v>0</v>
      </c>
      <c r="H25" s="240">
        <v>0</v>
      </c>
      <c r="I25" s="240">
        <v>0</v>
      </c>
      <c r="J25" s="240">
        <v>0</v>
      </c>
      <c r="K25" s="240">
        <v>0</v>
      </c>
      <c r="L25" s="240">
        <v>0</v>
      </c>
      <c r="M25" s="240">
        <v>0</v>
      </c>
      <c r="N25" s="240">
        <v>0</v>
      </c>
      <c r="O25" s="240">
        <v>0</v>
      </c>
      <c r="P25" s="240">
        <v>0</v>
      </c>
      <c r="Q25" s="231" t="s">
        <v>109</v>
      </c>
      <c r="R25" s="235" t="s">
        <v>95</v>
      </c>
      <c r="S25" s="240">
        <v>0</v>
      </c>
      <c r="T25" s="240">
        <v>0</v>
      </c>
      <c r="U25" s="240">
        <v>0</v>
      </c>
      <c r="V25" s="240">
        <v>0</v>
      </c>
      <c r="W25" s="240">
        <v>0</v>
      </c>
      <c r="X25" s="240">
        <v>0</v>
      </c>
      <c r="Y25" s="240">
        <v>0</v>
      </c>
      <c r="Z25" s="240">
        <v>0</v>
      </c>
      <c r="AA25" s="240">
        <v>1</v>
      </c>
      <c r="AB25" s="240">
        <v>0</v>
      </c>
      <c r="AC25" s="240">
        <v>0</v>
      </c>
      <c r="AD25" s="240">
        <v>0</v>
      </c>
      <c r="AE25" s="240">
        <v>0</v>
      </c>
      <c r="AF25" s="240">
        <v>0</v>
      </c>
      <c r="AG25" s="240">
        <v>0</v>
      </c>
    </row>
    <row r="26" spans="1:33" s="6" customFormat="1" ht="30" customHeight="1">
      <c r="A26" s="231" t="s">
        <v>110</v>
      </c>
      <c r="B26" s="235" t="s">
        <v>96</v>
      </c>
      <c r="C26" s="236">
        <v>61</v>
      </c>
      <c r="D26" s="240">
        <v>76</v>
      </c>
      <c r="E26" s="238">
        <v>-15</v>
      </c>
      <c r="F26" s="239">
        <v>5</v>
      </c>
      <c r="G26" s="240">
        <v>1</v>
      </c>
      <c r="H26" s="240">
        <v>6</v>
      </c>
      <c r="I26" s="240">
        <v>4</v>
      </c>
      <c r="J26" s="240">
        <v>1</v>
      </c>
      <c r="K26" s="240">
        <v>5</v>
      </c>
      <c r="L26" s="240">
        <v>3</v>
      </c>
      <c r="M26" s="240">
        <v>5</v>
      </c>
      <c r="N26" s="240">
        <v>10</v>
      </c>
      <c r="O26" s="240">
        <v>2</v>
      </c>
      <c r="P26" s="240">
        <v>12</v>
      </c>
      <c r="Q26" s="231" t="s">
        <v>110</v>
      </c>
      <c r="R26" s="235" t="s">
        <v>96</v>
      </c>
      <c r="S26" s="240">
        <v>2</v>
      </c>
      <c r="T26" s="240">
        <v>1</v>
      </c>
      <c r="U26" s="240">
        <v>2</v>
      </c>
      <c r="V26" s="240">
        <v>1</v>
      </c>
      <c r="W26" s="240">
        <v>6</v>
      </c>
      <c r="X26" s="240">
        <v>1</v>
      </c>
      <c r="Y26" s="240">
        <v>3</v>
      </c>
      <c r="Z26" s="240">
        <v>2</v>
      </c>
      <c r="AA26" s="240">
        <v>1</v>
      </c>
      <c r="AB26" s="240">
        <v>0</v>
      </c>
      <c r="AC26" s="240">
        <v>0</v>
      </c>
      <c r="AD26" s="240">
        <v>3</v>
      </c>
      <c r="AE26" s="240">
        <v>1</v>
      </c>
      <c r="AF26" s="240">
        <v>1</v>
      </c>
      <c r="AG26" s="240">
        <v>6</v>
      </c>
    </row>
    <row r="27" spans="1:33" s="6" customFormat="1" ht="30" customHeight="1">
      <c r="A27" s="231" t="s">
        <v>111</v>
      </c>
      <c r="B27" s="235" t="s">
        <v>97</v>
      </c>
      <c r="C27" s="236">
        <v>21</v>
      </c>
      <c r="D27" s="240">
        <v>28</v>
      </c>
      <c r="E27" s="238">
        <v>-7</v>
      </c>
      <c r="F27" s="239">
        <v>4</v>
      </c>
      <c r="G27" s="240">
        <v>0</v>
      </c>
      <c r="H27" s="240">
        <v>4</v>
      </c>
      <c r="I27" s="240">
        <v>0</v>
      </c>
      <c r="J27" s="240">
        <v>2</v>
      </c>
      <c r="K27" s="240">
        <v>2</v>
      </c>
      <c r="L27" s="240">
        <v>2</v>
      </c>
      <c r="M27" s="240">
        <v>1</v>
      </c>
      <c r="N27" s="240">
        <v>0</v>
      </c>
      <c r="O27" s="240">
        <v>0</v>
      </c>
      <c r="P27" s="240">
        <v>0</v>
      </c>
      <c r="Q27" s="231" t="s">
        <v>111</v>
      </c>
      <c r="R27" s="235" t="s">
        <v>97</v>
      </c>
      <c r="S27" s="240">
        <v>0</v>
      </c>
      <c r="T27" s="240">
        <v>4</v>
      </c>
      <c r="U27" s="240">
        <v>0</v>
      </c>
      <c r="V27" s="240">
        <v>1</v>
      </c>
      <c r="W27" s="240">
        <v>4</v>
      </c>
      <c r="X27" s="240">
        <v>0</v>
      </c>
      <c r="Y27" s="240">
        <v>0</v>
      </c>
      <c r="Z27" s="240">
        <v>0</v>
      </c>
      <c r="AA27" s="240">
        <v>0</v>
      </c>
      <c r="AB27" s="240">
        <v>0</v>
      </c>
      <c r="AC27" s="240">
        <v>0</v>
      </c>
      <c r="AD27" s="240">
        <v>1</v>
      </c>
      <c r="AE27" s="240">
        <v>0</v>
      </c>
      <c r="AF27" s="240">
        <v>0</v>
      </c>
      <c r="AG27" s="240">
        <v>2</v>
      </c>
    </row>
    <row r="28" spans="1:33" s="6" customFormat="1" ht="30" customHeight="1">
      <c r="A28" s="231" t="s">
        <v>112</v>
      </c>
      <c r="B28" s="235" t="s">
        <v>98</v>
      </c>
      <c r="C28" s="236">
        <v>66</v>
      </c>
      <c r="D28" s="240">
        <v>63</v>
      </c>
      <c r="E28" s="238">
        <v>3</v>
      </c>
      <c r="F28" s="239">
        <v>19</v>
      </c>
      <c r="G28" s="240">
        <v>6</v>
      </c>
      <c r="H28" s="240">
        <v>25</v>
      </c>
      <c r="I28" s="240">
        <v>3</v>
      </c>
      <c r="J28" s="240">
        <v>2</v>
      </c>
      <c r="K28" s="240">
        <v>5</v>
      </c>
      <c r="L28" s="240">
        <v>5</v>
      </c>
      <c r="M28" s="240">
        <v>0</v>
      </c>
      <c r="N28" s="240">
        <v>2</v>
      </c>
      <c r="O28" s="240">
        <v>0</v>
      </c>
      <c r="P28" s="240">
        <v>2</v>
      </c>
      <c r="Q28" s="231" t="s">
        <v>112</v>
      </c>
      <c r="R28" s="235" t="s">
        <v>98</v>
      </c>
      <c r="S28" s="240">
        <v>2</v>
      </c>
      <c r="T28" s="240">
        <v>2</v>
      </c>
      <c r="U28" s="240">
        <v>0</v>
      </c>
      <c r="V28" s="240">
        <v>2</v>
      </c>
      <c r="W28" s="240">
        <v>6</v>
      </c>
      <c r="X28" s="240">
        <v>3</v>
      </c>
      <c r="Y28" s="240">
        <v>2</v>
      </c>
      <c r="Z28" s="240">
        <v>1</v>
      </c>
      <c r="AA28" s="240">
        <v>1</v>
      </c>
      <c r="AB28" s="240">
        <v>2</v>
      </c>
      <c r="AC28" s="240">
        <v>0</v>
      </c>
      <c r="AD28" s="240">
        <v>5</v>
      </c>
      <c r="AE28" s="240">
        <v>1</v>
      </c>
      <c r="AF28" s="240">
        <v>1</v>
      </c>
      <c r="AG28" s="240">
        <v>1</v>
      </c>
    </row>
    <row r="29" spans="1:33" s="6" customFormat="1" ht="30" customHeight="1">
      <c r="A29" s="230" t="s">
        <v>126</v>
      </c>
      <c r="B29" s="235" t="s">
        <v>99</v>
      </c>
      <c r="C29" s="236">
        <v>194</v>
      </c>
      <c r="D29" s="240">
        <v>263</v>
      </c>
      <c r="E29" s="238">
        <v>-69</v>
      </c>
      <c r="F29" s="239">
        <v>12</v>
      </c>
      <c r="G29" s="240">
        <v>7</v>
      </c>
      <c r="H29" s="240">
        <v>19</v>
      </c>
      <c r="I29" s="240">
        <v>13</v>
      </c>
      <c r="J29" s="240">
        <v>10</v>
      </c>
      <c r="K29" s="240">
        <v>23</v>
      </c>
      <c r="L29" s="240">
        <v>9</v>
      </c>
      <c r="M29" s="240">
        <v>14</v>
      </c>
      <c r="N29" s="240">
        <v>18</v>
      </c>
      <c r="O29" s="240">
        <v>13</v>
      </c>
      <c r="P29" s="240">
        <v>31</v>
      </c>
      <c r="Q29" s="230" t="s">
        <v>126</v>
      </c>
      <c r="R29" s="235" t="s">
        <v>99</v>
      </c>
      <c r="S29" s="240">
        <v>6</v>
      </c>
      <c r="T29" s="240">
        <v>6</v>
      </c>
      <c r="U29" s="240">
        <v>5</v>
      </c>
      <c r="V29" s="240">
        <v>3</v>
      </c>
      <c r="W29" s="240">
        <v>8</v>
      </c>
      <c r="X29" s="240">
        <v>9</v>
      </c>
      <c r="Y29" s="240">
        <v>1</v>
      </c>
      <c r="Z29" s="240">
        <v>26</v>
      </c>
      <c r="AA29" s="240">
        <v>9</v>
      </c>
      <c r="AB29" s="240">
        <v>5</v>
      </c>
      <c r="AC29" s="240">
        <v>2</v>
      </c>
      <c r="AD29" s="240">
        <v>7</v>
      </c>
      <c r="AE29" s="240">
        <v>1</v>
      </c>
      <c r="AF29" s="240">
        <v>2</v>
      </c>
      <c r="AG29" s="240">
        <v>8</v>
      </c>
    </row>
    <row r="30" spans="1:33" s="15" customFormat="1" ht="30" customHeight="1">
      <c r="A30" s="267" t="s">
        <v>22</v>
      </c>
      <c r="B30" s="241" t="s">
        <v>100</v>
      </c>
      <c r="C30" s="242">
        <v>54079</v>
      </c>
      <c r="D30" s="246">
        <v>56478</v>
      </c>
      <c r="E30" s="244">
        <v>-2399</v>
      </c>
      <c r="F30" s="245">
        <v>4199</v>
      </c>
      <c r="G30" s="246">
        <v>1804</v>
      </c>
      <c r="H30" s="246">
        <v>6003</v>
      </c>
      <c r="I30" s="246">
        <v>2562</v>
      </c>
      <c r="J30" s="246">
        <v>1406</v>
      </c>
      <c r="K30" s="246">
        <v>3968</v>
      </c>
      <c r="L30" s="246">
        <v>2917</v>
      </c>
      <c r="M30" s="246">
        <v>2909</v>
      </c>
      <c r="N30" s="246">
        <v>3945</v>
      </c>
      <c r="O30" s="246">
        <v>3709</v>
      </c>
      <c r="P30" s="246">
        <v>7654</v>
      </c>
      <c r="Q30" s="267" t="s">
        <v>22</v>
      </c>
      <c r="R30" s="251" t="s">
        <v>100</v>
      </c>
      <c r="S30" s="246">
        <v>1556</v>
      </c>
      <c r="T30" s="246">
        <v>1837</v>
      </c>
      <c r="U30" s="246">
        <v>1623</v>
      </c>
      <c r="V30" s="246">
        <v>1426</v>
      </c>
      <c r="W30" s="246">
        <v>5967</v>
      </c>
      <c r="X30" s="246">
        <v>2728</v>
      </c>
      <c r="Y30" s="246">
        <v>1411</v>
      </c>
      <c r="Z30" s="246">
        <v>2374</v>
      </c>
      <c r="AA30" s="246">
        <v>1663</v>
      </c>
      <c r="AB30" s="246">
        <v>1373</v>
      </c>
      <c r="AC30" s="246">
        <v>1317</v>
      </c>
      <c r="AD30" s="246">
        <v>2246</v>
      </c>
      <c r="AE30" s="246">
        <v>1489</v>
      </c>
      <c r="AF30" s="246">
        <v>1267</v>
      </c>
      <c r="AG30" s="246">
        <v>2351</v>
      </c>
    </row>
    <row r="31" spans="1:33" s="256" customFormat="1" ht="30" customHeight="1" thickBot="1">
      <c r="A31" s="268"/>
      <c r="B31" s="235" t="s">
        <v>113</v>
      </c>
      <c r="C31" s="252">
        <v>7034</v>
      </c>
      <c r="D31" s="264">
        <v>7376</v>
      </c>
      <c r="E31" s="254">
        <v>-342</v>
      </c>
      <c r="F31" s="239">
        <v>707</v>
      </c>
      <c r="G31" s="240">
        <v>318</v>
      </c>
      <c r="H31" s="240">
        <v>1025</v>
      </c>
      <c r="I31" s="240">
        <v>214</v>
      </c>
      <c r="J31" s="240">
        <v>110</v>
      </c>
      <c r="K31" s="240">
        <v>324</v>
      </c>
      <c r="L31" s="240">
        <v>483</v>
      </c>
      <c r="M31" s="240">
        <v>464</v>
      </c>
      <c r="N31" s="240">
        <v>381</v>
      </c>
      <c r="O31" s="240">
        <v>490</v>
      </c>
      <c r="P31" s="240">
        <v>871</v>
      </c>
      <c r="Q31" s="268"/>
      <c r="R31" s="255" t="s">
        <v>113</v>
      </c>
      <c r="S31" s="240">
        <v>194</v>
      </c>
      <c r="T31" s="240">
        <v>220</v>
      </c>
      <c r="U31" s="240">
        <v>200</v>
      </c>
      <c r="V31" s="240">
        <v>221</v>
      </c>
      <c r="W31" s="240">
        <v>709</v>
      </c>
      <c r="X31" s="240">
        <v>300</v>
      </c>
      <c r="Y31" s="240">
        <v>189</v>
      </c>
      <c r="Z31" s="240">
        <v>272</v>
      </c>
      <c r="AA31" s="240">
        <v>270</v>
      </c>
      <c r="AB31" s="240">
        <v>140</v>
      </c>
      <c r="AC31" s="240">
        <v>162</v>
      </c>
      <c r="AD31" s="240">
        <v>282</v>
      </c>
      <c r="AE31" s="240">
        <v>235</v>
      </c>
      <c r="AF31" s="240">
        <v>199</v>
      </c>
      <c r="AG31" s="240">
        <v>274</v>
      </c>
    </row>
    <row r="32" spans="1:33">
      <c r="A32" s="257" t="s">
        <v>152</v>
      </c>
      <c r="Q32" s="257" t="s">
        <v>152</v>
      </c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L24" sqref="L2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571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11. PODJĘCIA PRACY I AKTYWIZACJA BEZROBOTNYCH KOBIET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116</v>
      </c>
      <c r="C6" s="39">
        <v>3238</v>
      </c>
      <c r="D6" s="198">
        <v>3229</v>
      </c>
      <c r="E6" s="110">
        <v>9</v>
      </c>
      <c r="F6" s="42">
        <v>279</v>
      </c>
      <c r="G6" s="40">
        <v>101</v>
      </c>
      <c r="H6" s="40">
        <v>380</v>
      </c>
      <c r="I6" s="40">
        <v>169</v>
      </c>
      <c r="J6" s="40">
        <v>95</v>
      </c>
      <c r="K6" s="40">
        <v>264</v>
      </c>
      <c r="L6" s="40">
        <v>231</v>
      </c>
      <c r="M6" s="40">
        <v>173</v>
      </c>
      <c r="N6" s="40">
        <v>156</v>
      </c>
      <c r="O6" s="40">
        <v>180</v>
      </c>
      <c r="P6" s="40">
        <v>336</v>
      </c>
      <c r="Q6" s="29" t="s">
        <v>12</v>
      </c>
      <c r="R6" s="38" t="s">
        <v>116</v>
      </c>
      <c r="S6" s="40">
        <v>92</v>
      </c>
      <c r="T6" s="40">
        <v>87</v>
      </c>
      <c r="U6" s="40">
        <v>79</v>
      </c>
      <c r="V6" s="40">
        <v>88</v>
      </c>
      <c r="W6" s="40">
        <v>303</v>
      </c>
      <c r="X6" s="40">
        <v>72</v>
      </c>
      <c r="Y6" s="40">
        <v>124</v>
      </c>
      <c r="Z6" s="40">
        <v>120</v>
      </c>
      <c r="AA6" s="40">
        <v>194</v>
      </c>
      <c r="AB6" s="40">
        <v>97</v>
      </c>
      <c r="AC6" s="40">
        <v>135</v>
      </c>
      <c r="AD6" s="40">
        <v>144</v>
      </c>
      <c r="AE6" s="40">
        <v>92</v>
      </c>
      <c r="AF6" s="40">
        <v>64</v>
      </c>
      <c r="AG6" s="40">
        <v>163</v>
      </c>
    </row>
    <row r="7" spans="1:33" s="6" customFormat="1" ht="30" customHeight="1">
      <c r="A7" s="30" t="s">
        <v>188</v>
      </c>
      <c r="B7" s="18" t="s">
        <v>270</v>
      </c>
      <c r="C7" s="10">
        <v>2341</v>
      </c>
      <c r="D7" s="163">
        <v>2430</v>
      </c>
      <c r="E7" s="27">
        <v>-89</v>
      </c>
      <c r="F7" s="9">
        <v>240</v>
      </c>
      <c r="G7" s="8">
        <v>75</v>
      </c>
      <c r="H7" s="8">
        <v>315</v>
      </c>
      <c r="I7" s="8">
        <v>118</v>
      </c>
      <c r="J7" s="8">
        <v>72</v>
      </c>
      <c r="K7" s="8">
        <v>190</v>
      </c>
      <c r="L7" s="8">
        <v>188</v>
      </c>
      <c r="M7" s="8">
        <v>135</v>
      </c>
      <c r="N7" s="8">
        <v>116</v>
      </c>
      <c r="O7" s="8">
        <v>88</v>
      </c>
      <c r="P7" s="8">
        <v>204</v>
      </c>
      <c r="Q7" s="30" t="s">
        <v>188</v>
      </c>
      <c r="R7" s="18" t="s">
        <v>270</v>
      </c>
      <c r="S7" s="8">
        <v>67</v>
      </c>
      <c r="T7" s="8">
        <v>66</v>
      </c>
      <c r="U7" s="8">
        <v>59</v>
      </c>
      <c r="V7" s="8">
        <v>64</v>
      </c>
      <c r="W7" s="8">
        <v>182</v>
      </c>
      <c r="X7" s="8">
        <v>52</v>
      </c>
      <c r="Y7" s="8">
        <v>92</v>
      </c>
      <c r="Z7" s="8">
        <v>108</v>
      </c>
      <c r="AA7" s="8">
        <v>158</v>
      </c>
      <c r="AB7" s="8">
        <v>57</v>
      </c>
      <c r="AC7" s="8">
        <v>80</v>
      </c>
      <c r="AD7" s="8">
        <v>103</v>
      </c>
      <c r="AE7" s="8">
        <v>58</v>
      </c>
      <c r="AF7" s="8">
        <v>42</v>
      </c>
      <c r="AG7" s="8">
        <v>121</v>
      </c>
    </row>
    <row r="8" spans="1:33" s="6" customFormat="1" ht="30" customHeight="1">
      <c r="A8" s="30"/>
      <c r="B8" s="19" t="s">
        <v>127</v>
      </c>
      <c r="C8" s="10">
        <v>60</v>
      </c>
      <c r="D8" s="163">
        <v>43</v>
      </c>
      <c r="E8" s="27">
        <v>17</v>
      </c>
      <c r="F8" s="9">
        <v>8</v>
      </c>
      <c r="G8" s="8">
        <v>1</v>
      </c>
      <c r="H8" s="8">
        <v>9</v>
      </c>
      <c r="I8" s="8">
        <v>3</v>
      </c>
      <c r="J8" s="8">
        <v>1</v>
      </c>
      <c r="K8" s="8">
        <v>4</v>
      </c>
      <c r="L8" s="8">
        <v>8</v>
      </c>
      <c r="M8" s="8">
        <v>6</v>
      </c>
      <c r="N8" s="8">
        <v>3</v>
      </c>
      <c r="O8" s="8">
        <v>2</v>
      </c>
      <c r="P8" s="8">
        <v>5</v>
      </c>
      <c r="Q8" s="30"/>
      <c r="R8" s="18" t="s">
        <v>127</v>
      </c>
      <c r="S8" s="8">
        <v>1</v>
      </c>
      <c r="T8" s="8">
        <v>1</v>
      </c>
      <c r="U8" s="8">
        <v>0</v>
      </c>
      <c r="V8" s="8">
        <v>4</v>
      </c>
      <c r="W8" s="8">
        <v>7</v>
      </c>
      <c r="X8" s="8">
        <v>0</v>
      </c>
      <c r="Y8" s="8">
        <v>1</v>
      </c>
      <c r="Z8" s="8">
        <v>5</v>
      </c>
      <c r="AA8" s="8">
        <v>2</v>
      </c>
      <c r="AB8" s="8">
        <v>0</v>
      </c>
      <c r="AC8" s="8">
        <v>0</v>
      </c>
      <c r="AD8" s="8">
        <v>3</v>
      </c>
      <c r="AE8" s="8">
        <v>0</v>
      </c>
      <c r="AF8" s="8">
        <v>0</v>
      </c>
      <c r="AG8" s="8">
        <v>4</v>
      </c>
    </row>
    <row r="9" spans="1:33" s="152" customFormat="1" ht="30" customHeight="1">
      <c r="A9" s="160"/>
      <c r="B9" s="150" t="s">
        <v>117</v>
      </c>
      <c r="C9" s="10">
        <v>61</v>
      </c>
      <c r="D9" s="163">
        <v>70</v>
      </c>
      <c r="E9" s="27">
        <v>-9</v>
      </c>
      <c r="F9" s="9">
        <v>0</v>
      </c>
      <c r="G9" s="8">
        <v>0</v>
      </c>
      <c r="H9" s="8">
        <v>0</v>
      </c>
      <c r="I9" s="8">
        <v>32</v>
      </c>
      <c r="J9" s="8">
        <v>15</v>
      </c>
      <c r="K9" s="8">
        <v>47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10</v>
      </c>
      <c r="U9" s="8">
        <v>0</v>
      </c>
      <c r="V9" s="8">
        <v>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897</v>
      </c>
      <c r="D10" s="163">
        <v>799</v>
      </c>
      <c r="E10" s="27">
        <v>98</v>
      </c>
      <c r="F10" s="9">
        <v>39</v>
      </c>
      <c r="G10" s="8">
        <v>26</v>
      </c>
      <c r="H10" s="8">
        <v>65</v>
      </c>
      <c r="I10" s="8">
        <v>51</v>
      </c>
      <c r="J10" s="8">
        <v>23</v>
      </c>
      <c r="K10" s="8">
        <v>74</v>
      </c>
      <c r="L10" s="8">
        <v>43</v>
      </c>
      <c r="M10" s="8">
        <v>38</v>
      </c>
      <c r="N10" s="8">
        <v>40</v>
      </c>
      <c r="O10" s="8">
        <v>92</v>
      </c>
      <c r="P10" s="8">
        <v>132</v>
      </c>
      <c r="Q10" s="160" t="s">
        <v>189</v>
      </c>
      <c r="R10" s="151" t="s">
        <v>269</v>
      </c>
      <c r="S10" s="8">
        <v>25</v>
      </c>
      <c r="T10" s="8">
        <v>21</v>
      </c>
      <c r="U10" s="8">
        <v>20</v>
      </c>
      <c r="V10" s="8">
        <v>24</v>
      </c>
      <c r="W10" s="8">
        <v>121</v>
      </c>
      <c r="X10" s="8">
        <v>20</v>
      </c>
      <c r="Y10" s="8">
        <v>32</v>
      </c>
      <c r="Z10" s="8">
        <v>12</v>
      </c>
      <c r="AA10" s="8">
        <v>36</v>
      </c>
      <c r="AB10" s="8">
        <v>40</v>
      </c>
      <c r="AC10" s="8">
        <v>55</v>
      </c>
      <c r="AD10" s="8">
        <v>41</v>
      </c>
      <c r="AE10" s="8">
        <v>34</v>
      </c>
      <c r="AF10" s="8">
        <v>22</v>
      </c>
      <c r="AG10" s="8">
        <v>42</v>
      </c>
    </row>
    <row r="11" spans="1:33" s="6" customFormat="1" ht="30" customHeight="1">
      <c r="A11" s="30"/>
      <c r="B11" s="19" t="s">
        <v>118</v>
      </c>
      <c r="C11" s="10">
        <v>226</v>
      </c>
      <c r="D11" s="163">
        <v>185</v>
      </c>
      <c r="E11" s="27">
        <v>41</v>
      </c>
      <c r="F11" s="9">
        <v>13</v>
      </c>
      <c r="G11" s="8">
        <v>9</v>
      </c>
      <c r="H11" s="8">
        <v>22</v>
      </c>
      <c r="I11" s="8">
        <v>1</v>
      </c>
      <c r="J11" s="8">
        <v>0</v>
      </c>
      <c r="K11" s="8">
        <v>1</v>
      </c>
      <c r="L11" s="8">
        <v>6</v>
      </c>
      <c r="M11" s="8">
        <v>20</v>
      </c>
      <c r="N11" s="8">
        <v>7</v>
      </c>
      <c r="O11" s="8">
        <v>6</v>
      </c>
      <c r="P11" s="8">
        <v>13</v>
      </c>
      <c r="Q11" s="30"/>
      <c r="R11" s="18" t="s">
        <v>118</v>
      </c>
      <c r="S11" s="8">
        <v>4</v>
      </c>
      <c r="T11" s="8">
        <v>5</v>
      </c>
      <c r="U11" s="8">
        <v>9</v>
      </c>
      <c r="V11" s="8">
        <v>14</v>
      </c>
      <c r="W11" s="8">
        <v>67</v>
      </c>
      <c r="X11" s="8">
        <v>3</v>
      </c>
      <c r="Y11" s="8">
        <v>14</v>
      </c>
      <c r="Z11" s="8">
        <v>0</v>
      </c>
      <c r="AA11" s="8">
        <v>2</v>
      </c>
      <c r="AB11" s="8">
        <v>6</v>
      </c>
      <c r="AC11" s="8">
        <v>11</v>
      </c>
      <c r="AD11" s="8">
        <v>0</v>
      </c>
      <c r="AE11" s="8">
        <v>6</v>
      </c>
      <c r="AF11" s="8">
        <v>7</v>
      </c>
      <c r="AG11" s="8">
        <v>16</v>
      </c>
    </row>
    <row r="12" spans="1:33" s="6" customFormat="1" ht="30" customHeight="1">
      <c r="A12" s="30"/>
      <c r="B12" s="19" t="s">
        <v>119</v>
      </c>
      <c r="C12" s="10">
        <v>320</v>
      </c>
      <c r="D12" s="163">
        <v>259</v>
      </c>
      <c r="E12" s="27">
        <v>61</v>
      </c>
      <c r="F12" s="9">
        <v>2</v>
      </c>
      <c r="G12" s="8">
        <v>10</v>
      </c>
      <c r="H12" s="8">
        <v>12</v>
      </c>
      <c r="I12" s="8">
        <v>21</v>
      </c>
      <c r="J12" s="8">
        <v>9</v>
      </c>
      <c r="K12" s="8">
        <v>30</v>
      </c>
      <c r="L12" s="8">
        <v>3</v>
      </c>
      <c r="M12" s="8">
        <v>1</v>
      </c>
      <c r="N12" s="8">
        <v>10</v>
      </c>
      <c r="O12" s="8">
        <v>72</v>
      </c>
      <c r="P12" s="8">
        <v>82</v>
      </c>
      <c r="Q12" s="30"/>
      <c r="R12" s="18" t="s">
        <v>119</v>
      </c>
      <c r="S12" s="8">
        <v>6</v>
      </c>
      <c r="T12" s="8">
        <v>0</v>
      </c>
      <c r="U12" s="8">
        <v>5</v>
      </c>
      <c r="V12" s="8">
        <v>0</v>
      </c>
      <c r="W12" s="8">
        <v>47</v>
      </c>
      <c r="X12" s="8">
        <v>2</v>
      </c>
      <c r="Y12" s="8">
        <v>2</v>
      </c>
      <c r="Z12" s="8">
        <v>8</v>
      </c>
      <c r="AA12" s="8">
        <v>27</v>
      </c>
      <c r="AB12" s="8">
        <v>12</v>
      </c>
      <c r="AC12" s="8">
        <v>38</v>
      </c>
      <c r="AD12" s="8">
        <v>6</v>
      </c>
      <c r="AE12" s="8">
        <v>13</v>
      </c>
      <c r="AF12" s="8">
        <v>8</v>
      </c>
      <c r="AG12" s="8">
        <v>18</v>
      </c>
    </row>
    <row r="13" spans="1:33" s="6" customFormat="1" ht="30" customHeight="1">
      <c r="A13" s="30"/>
      <c r="B13" s="19" t="s">
        <v>120</v>
      </c>
      <c r="C13" s="10">
        <v>60</v>
      </c>
      <c r="D13" s="163">
        <v>54</v>
      </c>
      <c r="E13" s="27">
        <v>6</v>
      </c>
      <c r="F13" s="9">
        <v>13</v>
      </c>
      <c r="G13" s="8">
        <v>3</v>
      </c>
      <c r="H13" s="8">
        <v>16</v>
      </c>
      <c r="I13" s="8">
        <v>5</v>
      </c>
      <c r="J13" s="8">
        <v>2</v>
      </c>
      <c r="K13" s="8">
        <v>7</v>
      </c>
      <c r="L13" s="8">
        <v>3</v>
      </c>
      <c r="M13" s="8">
        <v>0</v>
      </c>
      <c r="N13" s="8">
        <v>5</v>
      </c>
      <c r="O13" s="8">
        <v>2</v>
      </c>
      <c r="P13" s="8">
        <v>7</v>
      </c>
      <c r="Q13" s="30"/>
      <c r="R13" s="18" t="s">
        <v>120</v>
      </c>
      <c r="S13" s="8">
        <v>5</v>
      </c>
      <c r="T13" s="8">
        <v>0</v>
      </c>
      <c r="U13" s="8">
        <v>1</v>
      </c>
      <c r="V13" s="8">
        <v>1</v>
      </c>
      <c r="W13" s="8">
        <v>0</v>
      </c>
      <c r="X13" s="8">
        <v>0</v>
      </c>
      <c r="Y13" s="8">
        <v>3</v>
      </c>
      <c r="Z13" s="8">
        <v>0</v>
      </c>
      <c r="AA13" s="8">
        <v>0</v>
      </c>
      <c r="AB13" s="8">
        <v>3</v>
      </c>
      <c r="AC13" s="8">
        <v>1</v>
      </c>
      <c r="AD13" s="8">
        <v>8</v>
      </c>
      <c r="AE13" s="8">
        <v>4</v>
      </c>
      <c r="AF13" s="8">
        <v>0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0</v>
      </c>
      <c r="D14" s="16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77</v>
      </c>
      <c r="D15" s="163">
        <v>77</v>
      </c>
      <c r="E15" s="27">
        <v>0</v>
      </c>
      <c r="F15" s="9">
        <v>6</v>
      </c>
      <c r="G15" s="8">
        <v>3</v>
      </c>
      <c r="H15" s="8">
        <v>9</v>
      </c>
      <c r="I15" s="8">
        <v>13</v>
      </c>
      <c r="J15" s="8">
        <v>3</v>
      </c>
      <c r="K15" s="8">
        <v>16</v>
      </c>
      <c r="L15" s="8">
        <v>5</v>
      </c>
      <c r="M15" s="8">
        <v>1</v>
      </c>
      <c r="N15" s="8">
        <v>7</v>
      </c>
      <c r="O15" s="8">
        <v>4</v>
      </c>
      <c r="P15" s="8">
        <v>11</v>
      </c>
      <c r="Q15" s="30"/>
      <c r="R15" s="18" t="s">
        <v>265</v>
      </c>
      <c r="S15" s="8">
        <v>3</v>
      </c>
      <c r="T15" s="8">
        <v>1</v>
      </c>
      <c r="U15" s="8">
        <v>3</v>
      </c>
      <c r="V15" s="8">
        <v>1</v>
      </c>
      <c r="W15" s="8">
        <v>3</v>
      </c>
      <c r="X15" s="8">
        <v>4</v>
      </c>
      <c r="Y15" s="8">
        <v>2</v>
      </c>
      <c r="Z15" s="8">
        <v>1</v>
      </c>
      <c r="AA15" s="8">
        <v>0</v>
      </c>
      <c r="AB15" s="8">
        <v>9</v>
      </c>
      <c r="AC15" s="8">
        <v>2</v>
      </c>
      <c r="AD15" s="8">
        <v>3</v>
      </c>
      <c r="AE15" s="8">
        <v>2</v>
      </c>
      <c r="AF15" s="8">
        <v>1</v>
      </c>
      <c r="AG15" s="8">
        <v>0</v>
      </c>
    </row>
    <row r="16" spans="1:33" s="6" customFormat="1" ht="37.5">
      <c r="A16" s="30"/>
      <c r="B16" s="19" t="s">
        <v>266</v>
      </c>
      <c r="C16" s="10">
        <v>22</v>
      </c>
      <c r="D16" s="163">
        <v>20</v>
      </c>
      <c r="E16" s="27">
        <v>2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1</v>
      </c>
      <c r="O16" s="8">
        <v>1</v>
      </c>
      <c r="P16" s="8">
        <v>2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1</v>
      </c>
      <c r="W16" s="8">
        <v>0</v>
      </c>
      <c r="X16" s="8">
        <v>0</v>
      </c>
      <c r="Y16" s="8">
        <v>7</v>
      </c>
      <c r="Z16" s="8">
        <v>0</v>
      </c>
      <c r="AA16" s="8">
        <v>2</v>
      </c>
      <c r="AB16" s="8">
        <v>0</v>
      </c>
      <c r="AC16" s="8">
        <v>0</v>
      </c>
      <c r="AD16" s="8">
        <v>0</v>
      </c>
      <c r="AE16" s="8">
        <v>1</v>
      </c>
      <c r="AF16" s="8">
        <v>1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5</v>
      </c>
      <c r="D17" s="163">
        <v>6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3</v>
      </c>
      <c r="AF17" s="8">
        <v>0</v>
      </c>
      <c r="AG17" s="8">
        <v>2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12</v>
      </c>
      <c r="D21" s="163">
        <v>5</v>
      </c>
      <c r="E21" s="27">
        <v>7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5</v>
      </c>
      <c r="M21" s="8">
        <v>1</v>
      </c>
      <c r="N21" s="8">
        <v>1</v>
      </c>
      <c r="O21" s="8">
        <v>0</v>
      </c>
      <c r="P21" s="8">
        <v>1</v>
      </c>
      <c r="Q21" s="30"/>
      <c r="R21" s="18" t="s">
        <v>268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175</v>
      </c>
      <c r="D22" s="163">
        <v>193</v>
      </c>
      <c r="E22" s="27">
        <v>-18</v>
      </c>
      <c r="F22" s="9">
        <v>4</v>
      </c>
      <c r="G22" s="8">
        <v>1</v>
      </c>
      <c r="H22" s="8">
        <v>5</v>
      </c>
      <c r="I22" s="8">
        <v>11</v>
      </c>
      <c r="J22" s="8">
        <v>9</v>
      </c>
      <c r="K22" s="8">
        <v>20</v>
      </c>
      <c r="L22" s="8">
        <v>19</v>
      </c>
      <c r="M22" s="8">
        <v>15</v>
      </c>
      <c r="N22" s="8">
        <v>9</v>
      </c>
      <c r="O22" s="8">
        <v>7</v>
      </c>
      <c r="P22" s="8">
        <v>16</v>
      </c>
      <c r="Q22" s="31"/>
      <c r="R22" s="18" t="s">
        <v>125</v>
      </c>
      <c r="S22" s="8">
        <v>6</v>
      </c>
      <c r="T22" s="8">
        <v>11</v>
      </c>
      <c r="U22" s="8">
        <v>2</v>
      </c>
      <c r="V22" s="8">
        <v>7</v>
      </c>
      <c r="W22" s="8">
        <v>4</v>
      </c>
      <c r="X22" s="8">
        <v>11</v>
      </c>
      <c r="Y22" s="8">
        <v>4</v>
      </c>
      <c r="Z22" s="8">
        <v>3</v>
      </c>
      <c r="AA22" s="8">
        <v>5</v>
      </c>
      <c r="AB22" s="8">
        <v>10</v>
      </c>
      <c r="AC22" s="8">
        <v>3</v>
      </c>
      <c r="AD22" s="8">
        <v>24</v>
      </c>
      <c r="AE22" s="8">
        <v>5</v>
      </c>
      <c r="AF22" s="8">
        <v>4</v>
      </c>
      <c r="AG22" s="8">
        <v>1</v>
      </c>
    </row>
    <row r="23" spans="1:33" s="15" customFormat="1" ht="30" customHeight="1">
      <c r="A23" s="267" t="s">
        <v>17</v>
      </c>
      <c r="B23" s="38" t="s">
        <v>128</v>
      </c>
      <c r="C23" s="39">
        <v>144</v>
      </c>
      <c r="D23" s="198">
        <v>82</v>
      </c>
      <c r="E23" s="110">
        <v>62</v>
      </c>
      <c r="F23" s="42">
        <v>1</v>
      </c>
      <c r="G23" s="40">
        <v>0</v>
      </c>
      <c r="H23" s="40">
        <v>1</v>
      </c>
      <c r="I23" s="40">
        <v>6</v>
      </c>
      <c r="J23" s="40">
        <v>3</v>
      </c>
      <c r="K23" s="40">
        <v>9</v>
      </c>
      <c r="L23" s="40">
        <v>17</v>
      </c>
      <c r="M23" s="40">
        <v>18</v>
      </c>
      <c r="N23" s="40">
        <v>34</v>
      </c>
      <c r="O23" s="40">
        <v>18</v>
      </c>
      <c r="P23" s="40">
        <v>52</v>
      </c>
      <c r="Q23" s="267" t="s">
        <v>17</v>
      </c>
      <c r="R23" s="38" t="s">
        <v>128</v>
      </c>
      <c r="S23" s="40">
        <v>1</v>
      </c>
      <c r="T23" s="40">
        <v>0</v>
      </c>
      <c r="U23" s="40">
        <v>0</v>
      </c>
      <c r="V23" s="40">
        <v>0</v>
      </c>
      <c r="W23" s="40">
        <v>42</v>
      </c>
      <c r="X23" s="40">
        <v>0</v>
      </c>
      <c r="Y23" s="40">
        <v>0</v>
      </c>
      <c r="Z23" s="40">
        <v>2</v>
      </c>
      <c r="AA23" s="40">
        <v>0</v>
      </c>
      <c r="AB23" s="40">
        <v>0</v>
      </c>
      <c r="AC23" s="40">
        <v>2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68"/>
      <c r="B24" s="19" t="s">
        <v>129</v>
      </c>
      <c r="C24" s="10">
        <v>0</v>
      </c>
      <c r="D24" s="163">
        <v>0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68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67" t="s">
        <v>19</v>
      </c>
      <c r="B25" s="38" t="s">
        <v>130</v>
      </c>
      <c r="C25" s="39">
        <v>1239</v>
      </c>
      <c r="D25" s="198">
        <v>1093</v>
      </c>
      <c r="E25" s="110">
        <v>146</v>
      </c>
      <c r="F25" s="42">
        <v>83</v>
      </c>
      <c r="G25" s="40">
        <v>30</v>
      </c>
      <c r="H25" s="40">
        <v>113</v>
      </c>
      <c r="I25" s="40">
        <v>26</v>
      </c>
      <c r="J25" s="40">
        <v>22</v>
      </c>
      <c r="K25" s="40">
        <v>48</v>
      </c>
      <c r="L25" s="40">
        <v>56</v>
      </c>
      <c r="M25" s="40">
        <v>87</v>
      </c>
      <c r="N25" s="40">
        <v>52</v>
      </c>
      <c r="O25" s="40">
        <v>41</v>
      </c>
      <c r="P25" s="40">
        <v>93</v>
      </c>
      <c r="Q25" s="267" t="s">
        <v>19</v>
      </c>
      <c r="R25" s="38" t="s">
        <v>130</v>
      </c>
      <c r="S25" s="40">
        <v>55</v>
      </c>
      <c r="T25" s="40">
        <v>49</v>
      </c>
      <c r="U25" s="40">
        <v>79</v>
      </c>
      <c r="V25" s="40">
        <v>49</v>
      </c>
      <c r="W25" s="40">
        <v>167</v>
      </c>
      <c r="X25" s="40">
        <v>62</v>
      </c>
      <c r="Y25" s="40">
        <v>26</v>
      </c>
      <c r="Z25" s="40">
        <v>116</v>
      </c>
      <c r="AA25" s="40">
        <v>60</v>
      </c>
      <c r="AB25" s="40">
        <v>34</v>
      </c>
      <c r="AC25" s="40">
        <v>25</v>
      </c>
      <c r="AD25" s="40">
        <v>8</v>
      </c>
      <c r="AE25" s="40">
        <v>26</v>
      </c>
      <c r="AF25" s="40">
        <v>8</v>
      </c>
      <c r="AG25" s="40">
        <v>78</v>
      </c>
    </row>
    <row r="26" spans="1:33" s="6" customFormat="1" ht="30" customHeight="1">
      <c r="A26" s="268"/>
      <c r="B26" s="19" t="s">
        <v>131</v>
      </c>
      <c r="C26" s="10">
        <v>9</v>
      </c>
      <c r="D26" s="163">
        <v>3</v>
      </c>
      <c r="E26" s="27">
        <v>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268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5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198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372</v>
      </c>
      <c r="D28" s="198">
        <v>425</v>
      </c>
      <c r="E28" s="110">
        <v>-53</v>
      </c>
      <c r="F28" s="42">
        <v>0</v>
      </c>
      <c r="G28" s="40">
        <v>9</v>
      </c>
      <c r="H28" s="40">
        <v>9</v>
      </c>
      <c r="I28" s="40">
        <v>0</v>
      </c>
      <c r="J28" s="40">
        <v>10</v>
      </c>
      <c r="K28" s="40">
        <v>10</v>
      </c>
      <c r="L28" s="40">
        <v>5</v>
      </c>
      <c r="M28" s="40">
        <v>2</v>
      </c>
      <c r="N28" s="40">
        <v>6</v>
      </c>
      <c r="O28" s="40">
        <v>20</v>
      </c>
      <c r="P28" s="40">
        <v>26</v>
      </c>
      <c r="Q28" s="267" t="s">
        <v>24</v>
      </c>
      <c r="R28" s="38" t="s">
        <v>133</v>
      </c>
      <c r="S28" s="40">
        <v>30</v>
      </c>
      <c r="T28" s="40">
        <v>12</v>
      </c>
      <c r="U28" s="40">
        <v>3</v>
      </c>
      <c r="V28" s="40">
        <v>12</v>
      </c>
      <c r="W28" s="40">
        <v>54</v>
      </c>
      <c r="X28" s="40">
        <v>35</v>
      </c>
      <c r="Y28" s="40">
        <v>39</v>
      </c>
      <c r="Z28" s="40">
        <v>9</v>
      </c>
      <c r="AA28" s="40">
        <v>15</v>
      </c>
      <c r="AB28" s="40">
        <v>25</v>
      </c>
      <c r="AC28" s="40">
        <v>8</v>
      </c>
      <c r="AD28" s="40">
        <v>18</v>
      </c>
      <c r="AE28" s="40">
        <v>28</v>
      </c>
      <c r="AF28" s="40">
        <v>23</v>
      </c>
      <c r="AG28" s="40">
        <v>9</v>
      </c>
    </row>
    <row r="29" spans="1:33" s="54" customFormat="1" ht="30" customHeight="1">
      <c r="A29" s="268"/>
      <c r="B29" s="19" t="s">
        <v>439</v>
      </c>
      <c r="C29" s="10">
        <v>27</v>
      </c>
      <c r="D29" s="163">
        <v>5</v>
      </c>
      <c r="E29" s="27">
        <v>22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7</v>
      </c>
      <c r="P29" s="8">
        <v>7</v>
      </c>
      <c r="Q29" s="268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199">
        <v>0</v>
      </c>
      <c r="E30" s="20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80" zoomScaleNormal="80" workbookViewId="0">
      <selection activeCell="K23" sqref="K23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588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12. BILANS BEZROBOTNYCH KOBIET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271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7" t="s">
        <v>12</v>
      </c>
      <c r="B6" s="18" t="s">
        <v>249</v>
      </c>
      <c r="C6" s="10">
        <v>56684</v>
      </c>
      <c r="D6" s="206">
        <v>60367</v>
      </c>
      <c r="E6" s="11">
        <v>-3683</v>
      </c>
      <c r="F6" s="9">
        <v>4382</v>
      </c>
      <c r="G6" s="8">
        <v>1811</v>
      </c>
      <c r="H6" s="8">
        <v>6193</v>
      </c>
      <c r="I6" s="8">
        <v>2574</v>
      </c>
      <c r="J6" s="8">
        <v>1427</v>
      </c>
      <c r="K6" s="8">
        <v>4001</v>
      </c>
      <c r="L6" s="8">
        <v>3052</v>
      </c>
      <c r="M6" s="8">
        <v>2840</v>
      </c>
      <c r="N6" s="8">
        <v>4263</v>
      </c>
      <c r="O6" s="8">
        <v>4045</v>
      </c>
      <c r="P6" s="8">
        <v>8308</v>
      </c>
      <c r="Q6" s="7" t="s">
        <v>12</v>
      </c>
      <c r="R6" s="18" t="s">
        <v>249</v>
      </c>
      <c r="S6" s="8">
        <v>1708</v>
      </c>
      <c r="T6" s="8">
        <v>1906</v>
      </c>
      <c r="U6" s="8">
        <v>1701</v>
      </c>
      <c r="V6" s="8">
        <v>1529</v>
      </c>
      <c r="W6" s="8">
        <v>5925</v>
      </c>
      <c r="X6" s="8">
        <v>3100</v>
      </c>
      <c r="Y6" s="8">
        <v>1535</v>
      </c>
      <c r="Z6" s="8">
        <v>2543</v>
      </c>
      <c r="AA6" s="8">
        <v>1792</v>
      </c>
      <c r="AB6" s="8">
        <v>1554</v>
      </c>
      <c r="AC6" s="8">
        <v>1445</v>
      </c>
      <c r="AD6" s="8">
        <v>2174</v>
      </c>
      <c r="AE6" s="8">
        <v>1564</v>
      </c>
      <c r="AF6" s="8">
        <v>1360</v>
      </c>
      <c r="AG6" s="8">
        <v>2454</v>
      </c>
    </row>
    <row r="7" spans="1:33" s="15" customFormat="1" ht="30" customHeight="1">
      <c r="A7" s="267" t="s">
        <v>17</v>
      </c>
      <c r="B7" s="38" t="s">
        <v>248</v>
      </c>
      <c r="C7" s="39">
        <v>21020</v>
      </c>
      <c r="D7" s="205">
        <v>27015</v>
      </c>
      <c r="E7" s="41">
        <v>-5995</v>
      </c>
      <c r="F7" s="42">
        <v>2079</v>
      </c>
      <c r="G7" s="40">
        <v>890</v>
      </c>
      <c r="H7" s="40">
        <v>2969</v>
      </c>
      <c r="I7" s="40">
        <v>1206</v>
      </c>
      <c r="J7" s="40">
        <v>597</v>
      </c>
      <c r="K7" s="40">
        <v>1803</v>
      </c>
      <c r="L7" s="40">
        <v>1337</v>
      </c>
      <c r="M7" s="40">
        <v>1291</v>
      </c>
      <c r="N7" s="40">
        <v>1118</v>
      </c>
      <c r="O7" s="40">
        <v>1008</v>
      </c>
      <c r="P7" s="40">
        <v>2126</v>
      </c>
      <c r="Q7" s="267" t="s">
        <v>17</v>
      </c>
      <c r="R7" s="38" t="s">
        <v>248</v>
      </c>
      <c r="S7" s="40">
        <v>659</v>
      </c>
      <c r="T7" s="40">
        <v>703</v>
      </c>
      <c r="U7" s="40">
        <v>609</v>
      </c>
      <c r="V7" s="40">
        <v>577</v>
      </c>
      <c r="W7" s="40">
        <v>2076</v>
      </c>
      <c r="X7" s="40">
        <v>843</v>
      </c>
      <c r="Y7" s="40">
        <v>525</v>
      </c>
      <c r="Z7" s="40">
        <v>934</v>
      </c>
      <c r="AA7" s="40">
        <v>637</v>
      </c>
      <c r="AB7" s="40">
        <v>580</v>
      </c>
      <c r="AC7" s="40">
        <v>628</v>
      </c>
      <c r="AD7" s="40">
        <v>930</v>
      </c>
      <c r="AE7" s="40">
        <v>555</v>
      </c>
      <c r="AF7" s="40">
        <v>401</v>
      </c>
      <c r="AG7" s="40">
        <v>837</v>
      </c>
    </row>
    <row r="8" spans="1:33" s="6" customFormat="1" ht="30" customHeight="1">
      <c r="A8" s="270"/>
      <c r="B8" s="18" t="s">
        <v>83</v>
      </c>
      <c r="C8" s="10">
        <v>2651</v>
      </c>
      <c r="D8" s="206">
        <v>2928</v>
      </c>
      <c r="E8" s="27">
        <v>-277</v>
      </c>
      <c r="F8" s="9">
        <v>434</v>
      </c>
      <c r="G8" s="8">
        <v>158</v>
      </c>
      <c r="H8" s="8">
        <v>592</v>
      </c>
      <c r="I8" s="8">
        <v>103</v>
      </c>
      <c r="J8" s="8">
        <v>33</v>
      </c>
      <c r="K8" s="8">
        <v>136</v>
      </c>
      <c r="L8" s="8">
        <v>270</v>
      </c>
      <c r="M8" s="8">
        <v>213</v>
      </c>
      <c r="N8" s="8">
        <v>153</v>
      </c>
      <c r="O8" s="8">
        <v>118</v>
      </c>
      <c r="P8" s="8">
        <v>271</v>
      </c>
      <c r="Q8" s="270"/>
      <c r="R8" s="18" t="s">
        <v>83</v>
      </c>
      <c r="S8" s="8">
        <v>72</v>
      </c>
      <c r="T8" s="8">
        <v>97</v>
      </c>
      <c r="U8" s="8">
        <v>62</v>
      </c>
      <c r="V8" s="8">
        <v>63</v>
      </c>
      <c r="W8" s="8">
        <v>218</v>
      </c>
      <c r="X8" s="8">
        <v>68</v>
      </c>
      <c r="Y8" s="8">
        <v>51</v>
      </c>
      <c r="Z8" s="8">
        <v>107</v>
      </c>
      <c r="AA8" s="8">
        <v>55</v>
      </c>
      <c r="AB8" s="8">
        <v>42</v>
      </c>
      <c r="AC8" s="8">
        <v>41</v>
      </c>
      <c r="AD8" s="8">
        <v>118</v>
      </c>
      <c r="AE8" s="8">
        <v>61</v>
      </c>
      <c r="AF8" s="8">
        <v>35</v>
      </c>
      <c r="AG8" s="8">
        <v>79</v>
      </c>
    </row>
    <row r="9" spans="1:33" s="152" customFormat="1" ht="30" customHeight="1">
      <c r="A9" s="270"/>
      <c r="B9" s="151" t="s">
        <v>84</v>
      </c>
      <c r="C9" s="10">
        <v>18369</v>
      </c>
      <c r="D9" s="206">
        <v>24087</v>
      </c>
      <c r="E9" s="27">
        <v>-5718</v>
      </c>
      <c r="F9" s="9">
        <v>1645</v>
      </c>
      <c r="G9" s="8">
        <v>732</v>
      </c>
      <c r="H9" s="8">
        <v>2377</v>
      </c>
      <c r="I9" s="8">
        <v>1103</v>
      </c>
      <c r="J9" s="8">
        <v>564</v>
      </c>
      <c r="K9" s="8">
        <v>1667</v>
      </c>
      <c r="L9" s="8">
        <v>1067</v>
      </c>
      <c r="M9" s="8">
        <v>1078</v>
      </c>
      <c r="N9" s="8">
        <v>965</v>
      </c>
      <c r="O9" s="8">
        <v>890</v>
      </c>
      <c r="P9" s="8">
        <v>1855</v>
      </c>
      <c r="Q9" s="270"/>
      <c r="R9" s="151" t="s">
        <v>84</v>
      </c>
      <c r="S9" s="8">
        <v>587</v>
      </c>
      <c r="T9" s="8">
        <v>606</v>
      </c>
      <c r="U9" s="8">
        <v>547</v>
      </c>
      <c r="V9" s="8">
        <v>514</v>
      </c>
      <c r="W9" s="8">
        <v>1858</v>
      </c>
      <c r="X9" s="8">
        <v>775</v>
      </c>
      <c r="Y9" s="8">
        <v>474</v>
      </c>
      <c r="Z9" s="8">
        <v>827</v>
      </c>
      <c r="AA9" s="8">
        <v>582</v>
      </c>
      <c r="AB9" s="8">
        <v>538</v>
      </c>
      <c r="AC9" s="8">
        <v>587</v>
      </c>
      <c r="AD9" s="8">
        <v>812</v>
      </c>
      <c r="AE9" s="8">
        <v>494</v>
      </c>
      <c r="AF9" s="8">
        <v>366</v>
      </c>
      <c r="AG9" s="8">
        <v>758</v>
      </c>
    </row>
    <row r="10" spans="1:33" s="152" customFormat="1" ht="30" customHeight="1">
      <c r="A10" s="270"/>
      <c r="B10" s="151" t="s">
        <v>85</v>
      </c>
      <c r="C10" s="153">
        <v>13</v>
      </c>
      <c r="D10" s="206">
        <v>25</v>
      </c>
      <c r="E10" s="27">
        <v>-12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2</v>
      </c>
      <c r="U10" s="8">
        <v>1</v>
      </c>
      <c r="V10" s="8">
        <v>0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2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400</v>
      </c>
      <c r="D11" s="206">
        <v>379</v>
      </c>
      <c r="E11" s="11">
        <v>21</v>
      </c>
      <c r="F11" s="9">
        <v>4</v>
      </c>
      <c r="G11" s="8">
        <v>14</v>
      </c>
      <c r="H11" s="8">
        <v>18</v>
      </c>
      <c r="I11" s="8">
        <v>55</v>
      </c>
      <c r="J11" s="8">
        <v>46</v>
      </c>
      <c r="K11" s="8">
        <v>101</v>
      </c>
      <c r="L11" s="8">
        <v>0</v>
      </c>
      <c r="M11" s="8">
        <v>69</v>
      </c>
      <c r="N11" s="8">
        <v>14</v>
      </c>
      <c r="O11" s="8">
        <v>31</v>
      </c>
      <c r="P11" s="8">
        <v>45</v>
      </c>
      <c r="Q11" s="270"/>
      <c r="R11" s="18" t="s">
        <v>86</v>
      </c>
      <c r="S11" s="8">
        <v>0</v>
      </c>
      <c r="T11" s="8">
        <v>0</v>
      </c>
      <c r="U11" s="8">
        <v>16</v>
      </c>
      <c r="V11" s="8">
        <v>0</v>
      </c>
      <c r="W11" s="8">
        <v>40</v>
      </c>
      <c r="X11" s="8">
        <v>24</v>
      </c>
      <c r="Y11" s="8">
        <v>2</v>
      </c>
      <c r="Z11" s="8">
        <v>3</v>
      </c>
      <c r="AA11" s="8">
        <v>10</v>
      </c>
      <c r="AB11" s="8">
        <v>1</v>
      </c>
      <c r="AC11" s="8">
        <v>65</v>
      </c>
      <c r="AD11" s="8">
        <v>0</v>
      </c>
      <c r="AE11" s="8">
        <v>0</v>
      </c>
      <c r="AF11" s="8">
        <v>0</v>
      </c>
      <c r="AG11" s="8">
        <v>6</v>
      </c>
    </row>
    <row r="12" spans="1:33" s="6" customFormat="1" ht="30" customHeight="1">
      <c r="A12" s="270"/>
      <c r="B12" s="18" t="s">
        <v>87</v>
      </c>
      <c r="C12" s="10">
        <v>1288</v>
      </c>
      <c r="D12" s="206">
        <v>3630</v>
      </c>
      <c r="E12" s="11">
        <v>-2342</v>
      </c>
      <c r="F12" s="9">
        <v>20</v>
      </c>
      <c r="G12" s="8">
        <v>10</v>
      </c>
      <c r="H12" s="8">
        <v>30</v>
      </c>
      <c r="I12" s="8">
        <v>62</v>
      </c>
      <c r="J12" s="8">
        <v>19</v>
      </c>
      <c r="K12" s="8">
        <v>81</v>
      </c>
      <c r="L12" s="8">
        <v>73</v>
      </c>
      <c r="M12" s="8">
        <v>163</v>
      </c>
      <c r="N12" s="8">
        <v>58</v>
      </c>
      <c r="O12" s="8">
        <v>57</v>
      </c>
      <c r="P12" s="8">
        <v>115</v>
      </c>
      <c r="Q12" s="270"/>
      <c r="R12" s="18" t="s">
        <v>87</v>
      </c>
      <c r="S12" s="8">
        <v>58</v>
      </c>
      <c r="T12" s="8">
        <v>10</v>
      </c>
      <c r="U12" s="8">
        <v>18</v>
      </c>
      <c r="V12" s="8">
        <v>49</v>
      </c>
      <c r="W12" s="8">
        <v>12</v>
      </c>
      <c r="X12" s="8">
        <v>5</v>
      </c>
      <c r="Y12" s="8">
        <v>46</v>
      </c>
      <c r="Z12" s="8">
        <v>77</v>
      </c>
      <c r="AA12" s="8">
        <v>215</v>
      </c>
      <c r="AB12" s="8">
        <v>106</v>
      </c>
      <c r="AC12" s="8">
        <v>82</v>
      </c>
      <c r="AD12" s="8">
        <v>31</v>
      </c>
      <c r="AE12" s="8">
        <v>48</v>
      </c>
      <c r="AF12" s="8">
        <v>36</v>
      </c>
      <c r="AG12" s="8">
        <v>33</v>
      </c>
    </row>
    <row r="13" spans="1:33" s="6" customFormat="1" ht="30" customHeight="1">
      <c r="A13" s="270"/>
      <c r="B13" s="18" t="s">
        <v>88</v>
      </c>
      <c r="C13" s="10">
        <v>1</v>
      </c>
      <c r="D13" s="206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167</v>
      </c>
      <c r="D14" s="206">
        <v>452</v>
      </c>
      <c r="E14" s="11">
        <v>-285</v>
      </c>
      <c r="F14" s="9">
        <v>1</v>
      </c>
      <c r="G14" s="8">
        <v>1</v>
      </c>
      <c r="H14" s="8">
        <v>2</v>
      </c>
      <c r="I14" s="8">
        <v>16</v>
      </c>
      <c r="J14" s="8">
        <v>7</v>
      </c>
      <c r="K14" s="8">
        <v>23</v>
      </c>
      <c r="L14" s="8">
        <v>25</v>
      </c>
      <c r="M14" s="8">
        <v>29</v>
      </c>
      <c r="N14" s="8">
        <v>10</v>
      </c>
      <c r="O14" s="8">
        <v>14</v>
      </c>
      <c r="P14" s="8">
        <v>24</v>
      </c>
      <c r="Q14" s="270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55</v>
      </c>
      <c r="X14" s="8">
        <v>2</v>
      </c>
      <c r="Y14" s="8">
        <v>1</v>
      </c>
      <c r="Z14" s="8">
        <v>4</v>
      </c>
      <c r="AA14" s="8">
        <v>0</v>
      </c>
      <c r="AB14" s="8">
        <v>0</v>
      </c>
      <c r="AC14" s="8">
        <v>2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68"/>
      <c r="B15" s="18" t="s">
        <v>90</v>
      </c>
      <c r="C15" s="10">
        <v>174</v>
      </c>
      <c r="D15" s="206">
        <v>247</v>
      </c>
      <c r="E15" s="11">
        <v>-73</v>
      </c>
      <c r="F15" s="9">
        <v>0</v>
      </c>
      <c r="G15" s="8">
        <v>17</v>
      </c>
      <c r="H15" s="8">
        <v>17</v>
      </c>
      <c r="I15" s="8">
        <v>0</v>
      </c>
      <c r="J15" s="8">
        <v>0</v>
      </c>
      <c r="K15" s="8">
        <v>0</v>
      </c>
      <c r="L15" s="8">
        <v>6</v>
      </c>
      <c r="M15" s="8">
        <v>9</v>
      </c>
      <c r="N15" s="8">
        <v>1</v>
      </c>
      <c r="O15" s="8">
        <v>10</v>
      </c>
      <c r="P15" s="8">
        <v>11</v>
      </c>
      <c r="Q15" s="268"/>
      <c r="R15" s="18" t="s">
        <v>90</v>
      </c>
      <c r="S15" s="8">
        <v>0</v>
      </c>
      <c r="T15" s="8">
        <v>2</v>
      </c>
      <c r="U15" s="8">
        <v>2</v>
      </c>
      <c r="V15" s="8">
        <v>66</v>
      </c>
      <c r="W15" s="8">
        <v>0</v>
      </c>
      <c r="X15" s="8">
        <v>3</v>
      </c>
      <c r="Y15" s="8">
        <v>0</v>
      </c>
      <c r="Z15" s="8">
        <v>8</v>
      </c>
      <c r="AA15" s="8">
        <v>2</v>
      </c>
      <c r="AB15" s="8">
        <v>4</v>
      </c>
      <c r="AC15" s="8">
        <v>6</v>
      </c>
      <c r="AD15" s="8">
        <v>3</v>
      </c>
      <c r="AE15" s="8">
        <v>6</v>
      </c>
      <c r="AF15" s="8">
        <v>25</v>
      </c>
      <c r="AG15" s="8">
        <v>4</v>
      </c>
    </row>
    <row r="16" spans="1:33" s="15" customFormat="1" ht="30" customHeight="1">
      <c r="A16" s="4" t="s">
        <v>19</v>
      </c>
      <c r="B16" s="38" t="s">
        <v>250</v>
      </c>
      <c r="C16" s="39">
        <v>23625</v>
      </c>
      <c r="D16" s="205">
        <v>27797</v>
      </c>
      <c r="E16" s="41">
        <v>-4172</v>
      </c>
      <c r="F16" s="42">
        <v>2262</v>
      </c>
      <c r="G16" s="40">
        <v>897</v>
      </c>
      <c r="H16" s="40">
        <v>3159</v>
      </c>
      <c r="I16" s="40">
        <v>1218</v>
      </c>
      <c r="J16" s="40">
        <v>618</v>
      </c>
      <c r="K16" s="40">
        <v>1836</v>
      </c>
      <c r="L16" s="40">
        <v>1472</v>
      </c>
      <c r="M16" s="40">
        <v>1222</v>
      </c>
      <c r="N16" s="40">
        <v>1436</v>
      </c>
      <c r="O16" s="40">
        <v>1344</v>
      </c>
      <c r="P16" s="40">
        <v>2780</v>
      </c>
      <c r="Q16" s="4" t="s">
        <v>19</v>
      </c>
      <c r="R16" s="38" t="s">
        <v>250</v>
      </c>
      <c r="S16" s="40">
        <v>811</v>
      </c>
      <c r="T16" s="40">
        <v>772</v>
      </c>
      <c r="U16" s="40">
        <v>687</v>
      </c>
      <c r="V16" s="40">
        <v>680</v>
      </c>
      <c r="W16" s="40">
        <v>2034</v>
      </c>
      <c r="X16" s="40">
        <v>1215</v>
      </c>
      <c r="Y16" s="40">
        <v>649</v>
      </c>
      <c r="Z16" s="40">
        <v>1103</v>
      </c>
      <c r="AA16" s="40">
        <v>766</v>
      </c>
      <c r="AB16" s="40">
        <v>761</v>
      </c>
      <c r="AC16" s="40">
        <v>756</v>
      </c>
      <c r="AD16" s="40">
        <v>858</v>
      </c>
      <c r="AE16" s="40">
        <v>630</v>
      </c>
      <c r="AF16" s="40">
        <v>494</v>
      </c>
      <c r="AG16" s="40">
        <v>940</v>
      </c>
    </row>
    <row r="17" spans="1:33" s="6" customFormat="1" ht="30" customHeight="1">
      <c r="A17" s="4" t="s">
        <v>103</v>
      </c>
      <c r="B17" s="18" t="s">
        <v>251</v>
      </c>
      <c r="C17" s="10">
        <v>11718</v>
      </c>
      <c r="D17" s="206">
        <v>14156</v>
      </c>
      <c r="E17" s="11">
        <v>-2438</v>
      </c>
      <c r="F17" s="9">
        <v>1135</v>
      </c>
      <c r="G17" s="8">
        <v>454</v>
      </c>
      <c r="H17" s="8">
        <v>1589</v>
      </c>
      <c r="I17" s="8">
        <v>695</v>
      </c>
      <c r="J17" s="8">
        <v>361</v>
      </c>
      <c r="K17" s="8">
        <v>1056</v>
      </c>
      <c r="L17" s="8">
        <v>771</v>
      </c>
      <c r="M17" s="8">
        <v>628</v>
      </c>
      <c r="N17" s="8">
        <v>664</v>
      </c>
      <c r="O17" s="8">
        <v>602</v>
      </c>
      <c r="P17" s="8">
        <v>1266</v>
      </c>
      <c r="Q17" s="4" t="s">
        <v>103</v>
      </c>
      <c r="R17" s="18" t="s">
        <v>251</v>
      </c>
      <c r="S17" s="8">
        <v>410</v>
      </c>
      <c r="T17" s="8">
        <v>318</v>
      </c>
      <c r="U17" s="8">
        <v>291</v>
      </c>
      <c r="V17" s="8">
        <v>281</v>
      </c>
      <c r="W17" s="8">
        <v>1025</v>
      </c>
      <c r="X17" s="8">
        <v>377</v>
      </c>
      <c r="Y17" s="8">
        <v>361</v>
      </c>
      <c r="Z17" s="8">
        <v>516</v>
      </c>
      <c r="AA17" s="8">
        <v>387</v>
      </c>
      <c r="AB17" s="8">
        <v>374</v>
      </c>
      <c r="AC17" s="8">
        <v>465</v>
      </c>
      <c r="AD17" s="8">
        <v>501</v>
      </c>
      <c r="AE17" s="8">
        <v>372</v>
      </c>
      <c r="AF17" s="8">
        <v>268</v>
      </c>
      <c r="AG17" s="8">
        <v>462</v>
      </c>
    </row>
    <row r="18" spans="1:33" s="6" customFormat="1" ht="30" customHeight="1">
      <c r="A18" s="4"/>
      <c r="B18" s="18" t="s">
        <v>114</v>
      </c>
      <c r="C18" s="10">
        <v>9117</v>
      </c>
      <c r="D18" s="206">
        <v>11449</v>
      </c>
      <c r="E18" s="11">
        <v>-2332</v>
      </c>
      <c r="F18" s="9">
        <v>1001</v>
      </c>
      <c r="G18" s="8">
        <v>362</v>
      </c>
      <c r="H18" s="8">
        <v>1363</v>
      </c>
      <c r="I18" s="8">
        <v>473</v>
      </c>
      <c r="J18" s="8">
        <v>225</v>
      </c>
      <c r="K18" s="8">
        <v>698</v>
      </c>
      <c r="L18" s="8">
        <v>707</v>
      </c>
      <c r="M18" s="8">
        <v>508</v>
      </c>
      <c r="N18" s="8">
        <v>515</v>
      </c>
      <c r="O18" s="8">
        <v>375</v>
      </c>
      <c r="P18" s="8">
        <v>890</v>
      </c>
      <c r="Q18" s="4"/>
      <c r="R18" s="18" t="s">
        <v>114</v>
      </c>
      <c r="S18" s="8">
        <v>341</v>
      </c>
      <c r="T18" s="8">
        <v>272</v>
      </c>
      <c r="U18" s="8">
        <v>205</v>
      </c>
      <c r="V18" s="8">
        <v>209</v>
      </c>
      <c r="W18" s="8">
        <v>802</v>
      </c>
      <c r="X18" s="8">
        <v>258</v>
      </c>
      <c r="Y18" s="8">
        <v>282</v>
      </c>
      <c r="Z18" s="8">
        <v>467</v>
      </c>
      <c r="AA18" s="8">
        <v>302</v>
      </c>
      <c r="AB18" s="8">
        <v>277</v>
      </c>
      <c r="AC18" s="8">
        <v>298</v>
      </c>
      <c r="AD18" s="8">
        <v>419</v>
      </c>
      <c r="AE18" s="8">
        <v>261</v>
      </c>
      <c r="AF18" s="8">
        <v>184</v>
      </c>
      <c r="AG18" s="8">
        <v>374</v>
      </c>
    </row>
    <row r="19" spans="1:33" s="6" customFormat="1" ht="30" customHeight="1">
      <c r="A19" s="4"/>
      <c r="B19" s="18" t="s">
        <v>115</v>
      </c>
      <c r="C19" s="10">
        <v>2601</v>
      </c>
      <c r="D19" s="206">
        <v>2707</v>
      </c>
      <c r="E19" s="11">
        <v>-106</v>
      </c>
      <c r="F19" s="9">
        <v>134</v>
      </c>
      <c r="G19" s="8">
        <v>92</v>
      </c>
      <c r="H19" s="8">
        <v>226</v>
      </c>
      <c r="I19" s="8">
        <v>222</v>
      </c>
      <c r="J19" s="8">
        <v>136</v>
      </c>
      <c r="K19" s="8">
        <v>358</v>
      </c>
      <c r="L19" s="8">
        <v>64</v>
      </c>
      <c r="M19" s="8">
        <v>120</v>
      </c>
      <c r="N19" s="8">
        <v>149</v>
      </c>
      <c r="O19" s="8">
        <v>227</v>
      </c>
      <c r="P19" s="8">
        <v>376</v>
      </c>
      <c r="Q19" s="4"/>
      <c r="R19" s="18" t="s">
        <v>115</v>
      </c>
      <c r="S19" s="8">
        <v>69</v>
      </c>
      <c r="T19" s="8">
        <v>46</v>
      </c>
      <c r="U19" s="8">
        <v>86</v>
      </c>
      <c r="V19" s="8">
        <v>72</v>
      </c>
      <c r="W19" s="8">
        <v>223</v>
      </c>
      <c r="X19" s="8">
        <v>119</v>
      </c>
      <c r="Y19" s="8">
        <v>79</v>
      </c>
      <c r="Z19" s="8">
        <v>49</v>
      </c>
      <c r="AA19" s="8">
        <v>85</v>
      </c>
      <c r="AB19" s="8">
        <v>97</v>
      </c>
      <c r="AC19" s="8">
        <v>167</v>
      </c>
      <c r="AD19" s="8">
        <v>82</v>
      </c>
      <c r="AE19" s="8">
        <v>111</v>
      </c>
      <c r="AF19" s="8">
        <v>84</v>
      </c>
      <c r="AG19" s="8">
        <v>88</v>
      </c>
    </row>
    <row r="20" spans="1:33" s="175" customFormat="1" ht="30" customHeight="1">
      <c r="A20" s="169" t="s">
        <v>104</v>
      </c>
      <c r="B20" s="170" t="s">
        <v>102</v>
      </c>
      <c r="C20" s="171">
        <v>4588</v>
      </c>
      <c r="D20" s="206">
        <v>5618</v>
      </c>
      <c r="E20" s="173">
        <v>-1030</v>
      </c>
      <c r="F20" s="174">
        <v>205</v>
      </c>
      <c r="G20" s="172">
        <v>153</v>
      </c>
      <c r="H20" s="172">
        <v>358</v>
      </c>
      <c r="I20" s="172">
        <v>158</v>
      </c>
      <c r="J20" s="172">
        <v>111</v>
      </c>
      <c r="K20" s="172">
        <v>269</v>
      </c>
      <c r="L20" s="172">
        <v>283</v>
      </c>
      <c r="M20" s="172">
        <v>237</v>
      </c>
      <c r="N20" s="172">
        <v>320</v>
      </c>
      <c r="O20" s="172">
        <v>361</v>
      </c>
      <c r="P20" s="172">
        <v>681</v>
      </c>
      <c r="Q20" s="169" t="s">
        <v>104</v>
      </c>
      <c r="R20" s="170" t="s">
        <v>102</v>
      </c>
      <c r="S20" s="172">
        <v>198</v>
      </c>
      <c r="T20" s="172">
        <v>171</v>
      </c>
      <c r="U20" s="172">
        <v>213</v>
      </c>
      <c r="V20" s="172">
        <v>201</v>
      </c>
      <c r="W20" s="172">
        <v>288</v>
      </c>
      <c r="X20" s="172">
        <v>386</v>
      </c>
      <c r="Y20" s="172">
        <v>139</v>
      </c>
      <c r="Z20" s="172">
        <v>185</v>
      </c>
      <c r="AA20" s="172">
        <v>205</v>
      </c>
      <c r="AB20" s="172">
        <v>198</v>
      </c>
      <c r="AC20" s="172">
        <v>159</v>
      </c>
      <c r="AD20" s="172">
        <v>58</v>
      </c>
      <c r="AE20" s="172">
        <v>96</v>
      </c>
      <c r="AF20" s="172">
        <v>105</v>
      </c>
      <c r="AG20" s="172">
        <v>158</v>
      </c>
    </row>
    <row r="21" spans="1:33" s="6" customFormat="1" ht="56.25">
      <c r="A21" s="4" t="s">
        <v>105</v>
      </c>
      <c r="B21" s="18" t="s">
        <v>437</v>
      </c>
      <c r="C21" s="10">
        <v>635</v>
      </c>
      <c r="D21" s="206">
        <v>697</v>
      </c>
      <c r="E21" s="11">
        <v>-62</v>
      </c>
      <c r="F21" s="9">
        <v>73</v>
      </c>
      <c r="G21" s="8">
        <v>34</v>
      </c>
      <c r="H21" s="8">
        <v>107</v>
      </c>
      <c r="I21" s="8">
        <v>52</v>
      </c>
      <c r="J21" s="8">
        <v>13</v>
      </c>
      <c r="K21" s="8">
        <v>65</v>
      </c>
      <c r="L21" s="8">
        <v>9</v>
      </c>
      <c r="M21" s="8">
        <v>19</v>
      </c>
      <c r="N21" s="8">
        <v>117</v>
      </c>
      <c r="O21" s="8">
        <v>46</v>
      </c>
      <c r="P21" s="8">
        <v>163</v>
      </c>
      <c r="Q21" s="4" t="s">
        <v>105</v>
      </c>
      <c r="R21" s="18" t="s">
        <v>437</v>
      </c>
      <c r="S21" s="8">
        <v>39</v>
      </c>
      <c r="T21" s="8">
        <v>47</v>
      </c>
      <c r="U21" s="8">
        <v>9</v>
      </c>
      <c r="V21" s="8">
        <v>9</v>
      </c>
      <c r="W21" s="8">
        <v>1</v>
      </c>
      <c r="X21" s="8">
        <v>74</v>
      </c>
      <c r="Y21" s="8">
        <v>8</v>
      </c>
      <c r="Z21" s="8">
        <v>1</v>
      </c>
      <c r="AA21" s="8">
        <v>10</v>
      </c>
      <c r="AB21" s="8">
        <v>6</v>
      </c>
      <c r="AC21" s="8">
        <v>2</v>
      </c>
      <c r="AD21" s="8">
        <v>7</v>
      </c>
      <c r="AE21" s="8">
        <v>9</v>
      </c>
      <c r="AF21" s="8">
        <v>6</v>
      </c>
      <c r="AG21" s="8">
        <v>44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6">
        <v>1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2971</v>
      </c>
      <c r="D23" s="206">
        <v>3099</v>
      </c>
      <c r="E23" s="11">
        <v>-128</v>
      </c>
      <c r="F23" s="9">
        <v>500</v>
      </c>
      <c r="G23" s="8">
        <v>129</v>
      </c>
      <c r="H23" s="8">
        <v>629</v>
      </c>
      <c r="I23" s="8">
        <v>124</v>
      </c>
      <c r="J23" s="8">
        <v>28</v>
      </c>
      <c r="K23" s="8">
        <v>152</v>
      </c>
      <c r="L23" s="8">
        <v>251</v>
      </c>
      <c r="M23" s="8">
        <v>130</v>
      </c>
      <c r="N23" s="8">
        <v>137</v>
      </c>
      <c r="O23" s="8">
        <v>132</v>
      </c>
      <c r="P23" s="8">
        <v>269</v>
      </c>
      <c r="Q23" s="4" t="s">
        <v>107</v>
      </c>
      <c r="R23" s="18" t="s">
        <v>93</v>
      </c>
      <c r="S23" s="8">
        <v>74</v>
      </c>
      <c r="T23" s="8">
        <v>110</v>
      </c>
      <c r="U23" s="8">
        <v>55</v>
      </c>
      <c r="V23" s="8">
        <v>65</v>
      </c>
      <c r="W23" s="8">
        <v>415</v>
      </c>
      <c r="X23" s="8">
        <v>129</v>
      </c>
      <c r="Y23" s="8">
        <v>35</v>
      </c>
      <c r="Z23" s="8">
        <v>121</v>
      </c>
      <c r="AA23" s="8">
        <v>39</v>
      </c>
      <c r="AB23" s="8">
        <v>53</v>
      </c>
      <c r="AC23" s="8">
        <v>50</v>
      </c>
      <c r="AD23" s="8">
        <v>146</v>
      </c>
      <c r="AE23" s="8">
        <v>60</v>
      </c>
      <c r="AF23" s="8">
        <v>49</v>
      </c>
      <c r="AG23" s="8">
        <v>139</v>
      </c>
    </row>
    <row r="24" spans="1:33" s="6" customFormat="1" ht="30" customHeight="1">
      <c r="A24" s="4" t="s">
        <v>108</v>
      </c>
      <c r="B24" s="18" t="s">
        <v>94</v>
      </c>
      <c r="C24" s="10">
        <v>2202</v>
      </c>
      <c r="D24" s="206">
        <v>2415</v>
      </c>
      <c r="E24" s="11">
        <v>-213</v>
      </c>
      <c r="F24" s="9">
        <v>159</v>
      </c>
      <c r="G24" s="8">
        <v>75</v>
      </c>
      <c r="H24" s="8">
        <v>234</v>
      </c>
      <c r="I24" s="8">
        <v>110</v>
      </c>
      <c r="J24" s="8">
        <v>69</v>
      </c>
      <c r="K24" s="8">
        <v>179</v>
      </c>
      <c r="L24" s="8">
        <v>69</v>
      </c>
      <c r="M24" s="8">
        <v>124</v>
      </c>
      <c r="N24" s="8">
        <v>95</v>
      </c>
      <c r="O24" s="8">
        <v>134</v>
      </c>
      <c r="P24" s="172">
        <v>229</v>
      </c>
      <c r="Q24" s="4" t="s">
        <v>108</v>
      </c>
      <c r="R24" s="18" t="s">
        <v>94</v>
      </c>
      <c r="S24" s="8">
        <v>52</v>
      </c>
      <c r="T24" s="8">
        <v>80</v>
      </c>
      <c r="U24" s="8">
        <v>83</v>
      </c>
      <c r="V24" s="8">
        <v>74</v>
      </c>
      <c r="W24" s="8">
        <v>207</v>
      </c>
      <c r="X24" s="8">
        <v>178</v>
      </c>
      <c r="Y24" s="8">
        <v>69</v>
      </c>
      <c r="Z24" s="8">
        <v>122</v>
      </c>
      <c r="AA24" s="8">
        <v>86</v>
      </c>
      <c r="AB24" s="8">
        <v>98</v>
      </c>
      <c r="AC24" s="8">
        <v>57</v>
      </c>
      <c r="AD24" s="8">
        <v>81</v>
      </c>
      <c r="AE24" s="8">
        <v>67</v>
      </c>
      <c r="AF24" s="8">
        <v>41</v>
      </c>
      <c r="AG24" s="8">
        <v>72</v>
      </c>
    </row>
    <row r="25" spans="1:33" s="6" customFormat="1" ht="30" customHeight="1">
      <c r="A25" s="4" t="s">
        <v>109</v>
      </c>
      <c r="B25" s="18" t="s">
        <v>95</v>
      </c>
      <c r="C25" s="10">
        <v>6</v>
      </c>
      <c r="D25" s="206">
        <v>12</v>
      </c>
      <c r="E25" s="11">
        <v>-6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1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211</v>
      </c>
      <c r="D26" s="206">
        <v>201</v>
      </c>
      <c r="E26" s="11">
        <v>10</v>
      </c>
      <c r="F26" s="9">
        <v>31</v>
      </c>
      <c r="G26" s="8">
        <v>8</v>
      </c>
      <c r="H26" s="8">
        <v>39</v>
      </c>
      <c r="I26" s="8">
        <v>9</v>
      </c>
      <c r="J26" s="8">
        <v>4</v>
      </c>
      <c r="K26" s="8">
        <v>13</v>
      </c>
      <c r="L26" s="8">
        <v>10</v>
      </c>
      <c r="M26" s="8">
        <v>13</v>
      </c>
      <c r="N26" s="8">
        <v>25</v>
      </c>
      <c r="O26" s="8">
        <v>11</v>
      </c>
      <c r="P26" s="8">
        <v>36</v>
      </c>
      <c r="Q26" s="4" t="s">
        <v>110</v>
      </c>
      <c r="R26" s="18" t="s">
        <v>96</v>
      </c>
      <c r="S26" s="8">
        <v>4</v>
      </c>
      <c r="T26" s="8">
        <v>4</v>
      </c>
      <c r="U26" s="8">
        <v>7</v>
      </c>
      <c r="V26" s="8">
        <v>3</v>
      </c>
      <c r="W26" s="8">
        <v>15</v>
      </c>
      <c r="X26" s="8">
        <v>5</v>
      </c>
      <c r="Y26" s="8">
        <v>9</v>
      </c>
      <c r="Z26" s="8">
        <v>5</v>
      </c>
      <c r="AA26" s="8">
        <v>2</v>
      </c>
      <c r="AB26" s="8">
        <v>8</v>
      </c>
      <c r="AC26" s="8">
        <v>4</v>
      </c>
      <c r="AD26" s="8">
        <v>11</v>
      </c>
      <c r="AE26" s="8">
        <v>3</v>
      </c>
      <c r="AF26" s="8">
        <v>4</v>
      </c>
      <c r="AG26" s="8">
        <v>16</v>
      </c>
    </row>
    <row r="27" spans="1:33" s="6" customFormat="1" ht="30" customHeight="1">
      <c r="A27" s="4" t="s">
        <v>111</v>
      </c>
      <c r="B27" s="18" t="s">
        <v>97</v>
      </c>
      <c r="C27" s="10">
        <v>109</v>
      </c>
      <c r="D27" s="206">
        <v>151</v>
      </c>
      <c r="E27" s="11">
        <v>-42</v>
      </c>
      <c r="F27" s="9">
        <v>16</v>
      </c>
      <c r="G27" s="8">
        <v>2</v>
      </c>
      <c r="H27" s="8">
        <v>18</v>
      </c>
      <c r="I27" s="8">
        <v>5</v>
      </c>
      <c r="J27" s="8">
        <v>4</v>
      </c>
      <c r="K27" s="8">
        <v>9</v>
      </c>
      <c r="L27" s="8">
        <v>6</v>
      </c>
      <c r="M27" s="8">
        <v>6</v>
      </c>
      <c r="N27" s="8">
        <v>3</v>
      </c>
      <c r="O27" s="8">
        <v>2</v>
      </c>
      <c r="P27" s="8">
        <v>5</v>
      </c>
      <c r="Q27" s="4" t="s">
        <v>111</v>
      </c>
      <c r="R27" s="18" t="s">
        <v>97</v>
      </c>
      <c r="S27" s="8">
        <v>3</v>
      </c>
      <c r="T27" s="8">
        <v>6</v>
      </c>
      <c r="U27" s="8">
        <v>2</v>
      </c>
      <c r="V27" s="8">
        <v>3</v>
      </c>
      <c r="W27" s="8">
        <v>14</v>
      </c>
      <c r="X27" s="8">
        <v>1</v>
      </c>
      <c r="Y27" s="8">
        <v>2</v>
      </c>
      <c r="Z27" s="8">
        <v>2</v>
      </c>
      <c r="AA27" s="8">
        <v>12</v>
      </c>
      <c r="AB27" s="8">
        <v>0</v>
      </c>
      <c r="AC27" s="8">
        <v>2</v>
      </c>
      <c r="AD27" s="8">
        <v>3</v>
      </c>
      <c r="AE27" s="8">
        <v>0</v>
      </c>
      <c r="AF27" s="8">
        <v>3</v>
      </c>
      <c r="AG27" s="8">
        <v>12</v>
      </c>
    </row>
    <row r="28" spans="1:33" s="6" customFormat="1" ht="30" customHeight="1">
      <c r="A28" s="4" t="s">
        <v>112</v>
      </c>
      <c r="B28" s="18" t="s">
        <v>98</v>
      </c>
      <c r="C28" s="10">
        <v>234</v>
      </c>
      <c r="D28" s="206">
        <v>330</v>
      </c>
      <c r="E28" s="11">
        <v>-96</v>
      </c>
      <c r="F28" s="9">
        <v>54</v>
      </c>
      <c r="G28" s="8">
        <v>15</v>
      </c>
      <c r="H28" s="8">
        <v>69</v>
      </c>
      <c r="I28" s="8">
        <v>7</v>
      </c>
      <c r="J28" s="8">
        <v>2</v>
      </c>
      <c r="K28" s="8">
        <v>9</v>
      </c>
      <c r="L28" s="8">
        <v>21</v>
      </c>
      <c r="M28" s="8">
        <v>6</v>
      </c>
      <c r="N28" s="8">
        <v>12</v>
      </c>
      <c r="O28" s="8">
        <v>6</v>
      </c>
      <c r="P28" s="8">
        <v>18</v>
      </c>
      <c r="Q28" s="4" t="s">
        <v>112</v>
      </c>
      <c r="R28" s="18" t="s">
        <v>98</v>
      </c>
      <c r="S28" s="8">
        <v>8</v>
      </c>
      <c r="T28" s="8">
        <v>8</v>
      </c>
      <c r="U28" s="8">
        <v>4</v>
      </c>
      <c r="V28" s="8">
        <v>8</v>
      </c>
      <c r="W28" s="8">
        <v>20</v>
      </c>
      <c r="X28" s="8">
        <v>7</v>
      </c>
      <c r="Y28" s="8">
        <v>12</v>
      </c>
      <c r="Z28" s="8">
        <v>7</v>
      </c>
      <c r="AA28" s="8">
        <v>1</v>
      </c>
      <c r="AB28" s="8">
        <v>4</v>
      </c>
      <c r="AC28" s="8">
        <v>7</v>
      </c>
      <c r="AD28" s="8">
        <v>9</v>
      </c>
      <c r="AE28" s="8">
        <v>3</v>
      </c>
      <c r="AF28" s="8">
        <v>3</v>
      </c>
      <c r="AG28" s="8">
        <v>10</v>
      </c>
    </row>
    <row r="29" spans="1:33" s="6" customFormat="1" ht="30" customHeight="1">
      <c r="A29" s="5" t="s">
        <v>126</v>
      </c>
      <c r="B29" s="18" t="s">
        <v>99</v>
      </c>
      <c r="C29" s="10">
        <v>950</v>
      </c>
      <c r="D29" s="206">
        <v>1117</v>
      </c>
      <c r="E29" s="11">
        <v>-167</v>
      </c>
      <c r="F29" s="9">
        <v>88</v>
      </c>
      <c r="G29" s="8">
        <v>27</v>
      </c>
      <c r="H29" s="8">
        <v>115</v>
      </c>
      <c r="I29" s="8">
        <v>58</v>
      </c>
      <c r="J29" s="8">
        <v>26</v>
      </c>
      <c r="K29" s="8">
        <v>84</v>
      </c>
      <c r="L29" s="8">
        <v>52</v>
      </c>
      <c r="M29" s="8">
        <v>59</v>
      </c>
      <c r="N29" s="8">
        <v>63</v>
      </c>
      <c r="O29" s="8">
        <v>50</v>
      </c>
      <c r="P29" s="8">
        <v>113</v>
      </c>
      <c r="Q29" s="5" t="s">
        <v>126</v>
      </c>
      <c r="R29" s="18" t="s">
        <v>99</v>
      </c>
      <c r="S29" s="8">
        <v>23</v>
      </c>
      <c r="T29" s="8">
        <v>27</v>
      </c>
      <c r="U29" s="8">
        <v>23</v>
      </c>
      <c r="V29" s="8">
        <v>36</v>
      </c>
      <c r="W29" s="8">
        <v>49</v>
      </c>
      <c r="X29" s="8">
        <v>57</v>
      </c>
      <c r="Y29" s="8">
        <v>14</v>
      </c>
      <c r="Z29" s="8">
        <v>144</v>
      </c>
      <c r="AA29" s="8">
        <v>23</v>
      </c>
      <c r="AB29" s="8">
        <v>20</v>
      </c>
      <c r="AC29" s="8">
        <v>9</v>
      </c>
      <c r="AD29" s="8">
        <v>41</v>
      </c>
      <c r="AE29" s="8">
        <v>19</v>
      </c>
      <c r="AF29" s="8">
        <v>15</v>
      </c>
      <c r="AG29" s="8">
        <v>27</v>
      </c>
    </row>
    <row r="30" spans="1:33" s="45" customFormat="1" ht="30" customHeight="1">
      <c r="A30" s="331" t="s">
        <v>22</v>
      </c>
      <c r="B30" s="38" t="s">
        <v>100</v>
      </c>
      <c r="C30" s="39">
        <v>54079</v>
      </c>
      <c r="D30" s="205">
        <v>59585</v>
      </c>
      <c r="E30" s="41">
        <v>-5506</v>
      </c>
      <c r="F30" s="42">
        <v>4199</v>
      </c>
      <c r="G30" s="40">
        <v>1804</v>
      </c>
      <c r="H30" s="40">
        <v>6003</v>
      </c>
      <c r="I30" s="40">
        <v>2562</v>
      </c>
      <c r="J30" s="40">
        <v>1406</v>
      </c>
      <c r="K30" s="40">
        <v>3968</v>
      </c>
      <c r="L30" s="40">
        <v>2917</v>
      </c>
      <c r="M30" s="40">
        <v>2909</v>
      </c>
      <c r="N30" s="40">
        <v>3945</v>
      </c>
      <c r="O30" s="40">
        <v>3709</v>
      </c>
      <c r="P30" s="40">
        <v>7654</v>
      </c>
      <c r="Q30" s="267" t="s">
        <v>22</v>
      </c>
      <c r="R30" s="43" t="s">
        <v>100</v>
      </c>
      <c r="S30" s="40">
        <v>1556</v>
      </c>
      <c r="T30" s="40">
        <v>1837</v>
      </c>
      <c r="U30" s="40">
        <v>1623</v>
      </c>
      <c r="V30" s="40">
        <v>1426</v>
      </c>
      <c r="W30" s="40">
        <v>5967</v>
      </c>
      <c r="X30" s="40">
        <v>2728</v>
      </c>
      <c r="Y30" s="40">
        <v>1411</v>
      </c>
      <c r="Z30" s="40">
        <v>2374</v>
      </c>
      <c r="AA30" s="40">
        <v>1663</v>
      </c>
      <c r="AB30" s="40">
        <v>1373</v>
      </c>
      <c r="AC30" s="40">
        <v>1317</v>
      </c>
      <c r="AD30" s="40">
        <v>2246</v>
      </c>
      <c r="AE30" s="40">
        <v>1489</v>
      </c>
      <c r="AF30" s="40">
        <v>1267</v>
      </c>
      <c r="AG30" s="40">
        <v>2351</v>
      </c>
    </row>
    <row r="31" spans="1:33" s="55" customFormat="1" ht="30" customHeight="1" thickBot="1">
      <c r="A31" s="332"/>
      <c r="B31" s="18" t="s">
        <v>113</v>
      </c>
      <c r="C31" s="12">
        <v>7034</v>
      </c>
      <c r="D31" s="208">
        <v>7763</v>
      </c>
      <c r="E31" s="14">
        <v>-729</v>
      </c>
      <c r="F31" s="9">
        <v>707</v>
      </c>
      <c r="G31" s="8">
        <v>318</v>
      </c>
      <c r="H31" s="8">
        <v>1025</v>
      </c>
      <c r="I31" s="8">
        <v>214</v>
      </c>
      <c r="J31" s="8">
        <v>110</v>
      </c>
      <c r="K31" s="8">
        <v>324</v>
      </c>
      <c r="L31" s="8">
        <v>483</v>
      </c>
      <c r="M31" s="8">
        <v>464</v>
      </c>
      <c r="N31" s="8">
        <v>381</v>
      </c>
      <c r="O31" s="8">
        <v>490</v>
      </c>
      <c r="P31" s="8">
        <v>871</v>
      </c>
      <c r="Q31" s="268"/>
      <c r="R31" s="53" t="s">
        <v>113</v>
      </c>
      <c r="S31" s="8">
        <v>194</v>
      </c>
      <c r="T31" s="8">
        <v>220</v>
      </c>
      <c r="U31" s="8">
        <v>200</v>
      </c>
      <c r="V31" s="8">
        <v>221</v>
      </c>
      <c r="W31" s="8">
        <v>709</v>
      </c>
      <c r="X31" s="8">
        <v>300</v>
      </c>
      <c r="Y31" s="8">
        <v>189</v>
      </c>
      <c r="Z31" s="8">
        <v>272</v>
      </c>
      <c r="AA31" s="8">
        <v>270</v>
      </c>
      <c r="AB31" s="8">
        <v>140</v>
      </c>
      <c r="AC31" s="8">
        <v>162</v>
      </c>
      <c r="AD31" s="8">
        <v>282</v>
      </c>
      <c r="AE31" s="8">
        <v>235</v>
      </c>
      <c r="AF31" s="8">
        <v>199</v>
      </c>
      <c r="AG31" s="8">
        <v>274</v>
      </c>
    </row>
    <row r="32" spans="1:33" s="25" customFormat="1" ht="18.75">
      <c r="A32" s="47" t="s">
        <v>153</v>
      </c>
      <c r="D32" s="176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G13" sqref="G13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587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13. PODJĘCIA PRACY I AKTYWIZACJA BEZROBOTNYCH KOBIET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329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330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252</v>
      </c>
      <c r="C6" s="39">
        <v>11718</v>
      </c>
      <c r="D6" s="205">
        <v>14156</v>
      </c>
      <c r="E6" s="110">
        <v>-2438</v>
      </c>
      <c r="F6" s="42">
        <v>1135</v>
      </c>
      <c r="G6" s="40">
        <v>454</v>
      </c>
      <c r="H6" s="40">
        <v>1589</v>
      </c>
      <c r="I6" s="40">
        <v>695</v>
      </c>
      <c r="J6" s="40">
        <v>361</v>
      </c>
      <c r="K6" s="40">
        <v>1056</v>
      </c>
      <c r="L6" s="40">
        <v>771</v>
      </c>
      <c r="M6" s="40">
        <v>628</v>
      </c>
      <c r="N6" s="40">
        <v>664</v>
      </c>
      <c r="O6" s="40">
        <v>602</v>
      </c>
      <c r="P6" s="40">
        <v>1266</v>
      </c>
      <c r="Q6" s="29" t="s">
        <v>12</v>
      </c>
      <c r="R6" s="38" t="s">
        <v>252</v>
      </c>
      <c r="S6" s="40">
        <v>410</v>
      </c>
      <c r="T6" s="40">
        <v>318</v>
      </c>
      <c r="U6" s="40">
        <v>291</v>
      </c>
      <c r="V6" s="40">
        <v>281</v>
      </c>
      <c r="W6" s="40">
        <v>1025</v>
      </c>
      <c r="X6" s="40">
        <v>377</v>
      </c>
      <c r="Y6" s="40">
        <v>361</v>
      </c>
      <c r="Z6" s="40">
        <v>516</v>
      </c>
      <c r="AA6" s="40">
        <v>387</v>
      </c>
      <c r="AB6" s="40">
        <v>374</v>
      </c>
      <c r="AC6" s="40">
        <v>465</v>
      </c>
      <c r="AD6" s="40">
        <v>501</v>
      </c>
      <c r="AE6" s="40">
        <v>372</v>
      </c>
      <c r="AF6" s="40">
        <v>268</v>
      </c>
      <c r="AG6" s="40">
        <v>462</v>
      </c>
    </row>
    <row r="7" spans="1:33" s="6" customFormat="1" ht="30" customHeight="1">
      <c r="A7" s="30" t="s">
        <v>188</v>
      </c>
      <c r="B7" s="18" t="s">
        <v>270</v>
      </c>
      <c r="C7" s="10">
        <v>9117</v>
      </c>
      <c r="D7" s="206">
        <v>11449</v>
      </c>
      <c r="E7" s="27">
        <v>-2332</v>
      </c>
      <c r="F7" s="9">
        <v>1001</v>
      </c>
      <c r="G7" s="8">
        <v>362</v>
      </c>
      <c r="H7" s="8">
        <v>1363</v>
      </c>
      <c r="I7" s="8">
        <v>473</v>
      </c>
      <c r="J7" s="8">
        <v>225</v>
      </c>
      <c r="K7" s="8">
        <v>698</v>
      </c>
      <c r="L7" s="8">
        <v>707</v>
      </c>
      <c r="M7" s="8">
        <v>508</v>
      </c>
      <c r="N7" s="8">
        <v>515</v>
      </c>
      <c r="O7" s="8">
        <v>375</v>
      </c>
      <c r="P7" s="8">
        <v>890</v>
      </c>
      <c r="Q7" s="30" t="s">
        <v>188</v>
      </c>
      <c r="R7" s="18" t="s">
        <v>270</v>
      </c>
      <c r="S7" s="8">
        <v>341</v>
      </c>
      <c r="T7" s="8">
        <v>272</v>
      </c>
      <c r="U7" s="8">
        <v>205</v>
      </c>
      <c r="V7" s="8">
        <v>209</v>
      </c>
      <c r="W7" s="8">
        <v>802</v>
      </c>
      <c r="X7" s="8">
        <v>258</v>
      </c>
      <c r="Y7" s="8">
        <v>282</v>
      </c>
      <c r="Z7" s="8">
        <v>467</v>
      </c>
      <c r="AA7" s="8">
        <v>302</v>
      </c>
      <c r="AB7" s="8">
        <v>277</v>
      </c>
      <c r="AC7" s="8">
        <v>298</v>
      </c>
      <c r="AD7" s="8">
        <v>419</v>
      </c>
      <c r="AE7" s="8">
        <v>261</v>
      </c>
      <c r="AF7" s="8">
        <v>184</v>
      </c>
      <c r="AG7" s="8">
        <v>374</v>
      </c>
    </row>
    <row r="8" spans="1:33" s="6" customFormat="1" ht="30" customHeight="1">
      <c r="A8" s="30"/>
      <c r="B8" s="19" t="s">
        <v>127</v>
      </c>
      <c r="C8" s="10">
        <v>187</v>
      </c>
      <c r="D8" s="206">
        <v>235</v>
      </c>
      <c r="E8" s="27">
        <v>-48</v>
      </c>
      <c r="F8" s="9">
        <v>27</v>
      </c>
      <c r="G8" s="8">
        <v>10</v>
      </c>
      <c r="H8" s="8">
        <v>37</v>
      </c>
      <c r="I8" s="8">
        <v>8</v>
      </c>
      <c r="J8" s="8">
        <v>7</v>
      </c>
      <c r="K8" s="8">
        <v>15</v>
      </c>
      <c r="L8" s="8">
        <v>21</v>
      </c>
      <c r="M8" s="8">
        <v>13</v>
      </c>
      <c r="N8" s="8">
        <v>12</v>
      </c>
      <c r="O8" s="8">
        <v>8</v>
      </c>
      <c r="P8" s="8">
        <v>20</v>
      </c>
      <c r="Q8" s="30"/>
      <c r="R8" s="18" t="s">
        <v>127</v>
      </c>
      <c r="S8" s="8">
        <v>6</v>
      </c>
      <c r="T8" s="8">
        <v>4</v>
      </c>
      <c r="U8" s="8">
        <v>6</v>
      </c>
      <c r="V8" s="8">
        <v>6</v>
      </c>
      <c r="W8" s="8">
        <v>19</v>
      </c>
      <c r="X8" s="8">
        <v>1</v>
      </c>
      <c r="Y8" s="8">
        <v>2</v>
      </c>
      <c r="Z8" s="8">
        <v>11</v>
      </c>
      <c r="AA8" s="8">
        <v>5</v>
      </c>
      <c r="AB8" s="8">
        <v>1</v>
      </c>
      <c r="AC8" s="8">
        <v>4</v>
      </c>
      <c r="AD8" s="8">
        <v>6</v>
      </c>
      <c r="AE8" s="8">
        <v>1</v>
      </c>
      <c r="AF8" s="8">
        <v>1</v>
      </c>
      <c r="AG8" s="8">
        <v>8</v>
      </c>
    </row>
    <row r="9" spans="1:33" s="152" customFormat="1" ht="30" customHeight="1">
      <c r="A9" s="160"/>
      <c r="B9" s="150" t="s">
        <v>117</v>
      </c>
      <c r="C9" s="10">
        <v>295</v>
      </c>
      <c r="D9" s="206">
        <v>410</v>
      </c>
      <c r="E9" s="27">
        <v>-115</v>
      </c>
      <c r="F9" s="9">
        <v>0</v>
      </c>
      <c r="G9" s="8">
        <v>0</v>
      </c>
      <c r="H9" s="8">
        <v>0</v>
      </c>
      <c r="I9" s="8">
        <v>162</v>
      </c>
      <c r="J9" s="8">
        <v>64</v>
      </c>
      <c r="K9" s="8">
        <v>226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36</v>
      </c>
      <c r="U9" s="8">
        <v>0</v>
      </c>
      <c r="V9" s="8">
        <v>33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2601</v>
      </c>
      <c r="D10" s="206">
        <v>2707</v>
      </c>
      <c r="E10" s="27">
        <v>-106</v>
      </c>
      <c r="F10" s="9">
        <v>134</v>
      </c>
      <c r="G10" s="8">
        <v>92</v>
      </c>
      <c r="H10" s="8">
        <v>226</v>
      </c>
      <c r="I10" s="8">
        <v>222</v>
      </c>
      <c r="J10" s="8">
        <v>136</v>
      </c>
      <c r="K10" s="8">
        <v>358</v>
      </c>
      <c r="L10" s="8">
        <v>64</v>
      </c>
      <c r="M10" s="8">
        <v>120</v>
      </c>
      <c r="N10" s="8">
        <v>149</v>
      </c>
      <c r="O10" s="8">
        <v>227</v>
      </c>
      <c r="P10" s="8">
        <v>376</v>
      </c>
      <c r="Q10" s="160" t="s">
        <v>189</v>
      </c>
      <c r="R10" s="151" t="s">
        <v>269</v>
      </c>
      <c r="S10" s="8">
        <v>69</v>
      </c>
      <c r="T10" s="8">
        <v>46</v>
      </c>
      <c r="U10" s="8">
        <v>86</v>
      </c>
      <c r="V10" s="8">
        <v>72</v>
      </c>
      <c r="W10" s="8">
        <v>223</v>
      </c>
      <c r="X10" s="8">
        <v>119</v>
      </c>
      <c r="Y10" s="8">
        <v>79</v>
      </c>
      <c r="Z10" s="8">
        <v>49</v>
      </c>
      <c r="AA10" s="8">
        <v>85</v>
      </c>
      <c r="AB10" s="8">
        <v>97</v>
      </c>
      <c r="AC10" s="8">
        <v>167</v>
      </c>
      <c r="AD10" s="8">
        <v>82</v>
      </c>
      <c r="AE10" s="8">
        <v>111</v>
      </c>
      <c r="AF10" s="8">
        <v>84</v>
      </c>
      <c r="AG10" s="8">
        <v>88</v>
      </c>
    </row>
    <row r="11" spans="1:33" s="6" customFormat="1" ht="30" customHeight="1">
      <c r="A11" s="30"/>
      <c r="B11" s="19" t="s">
        <v>118</v>
      </c>
      <c r="C11" s="10">
        <v>614</v>
      </c>
      <c r="D11" s="206">
        <v>553</v>
      </c>
      <c r="E11" s="27">
        <v>61</v>
      </c>
      <c r="F11" s="9">
        <v>39</v>
      </c>
      <c r="G11" s="8">
        <v>17</v>
      </c>
      <c r="H11" s="8">
        <v>56</v>
      </c>
      <c r="I11" s="8">
        <v>3</v>
      </c>
      <c r="J11" s="8">
        <v>2</v>
      </c>
      <c r="K11" s="8">
        <v>5</v>
      </c>
      <c r="L11" s="8">
        <v>15</v>
      </c>
      <c r="M11" s="8">
        <v>57</v>
      </c>
      <c r="N11" s="8">
        <v>22</v>
      </c>
      <c r="O11" s="8">
        <v>14</v>
      </c>
      <c r="P11" s="8">
        <v>36</v>
      </c>
      <c r="Q11" s="30"/>
      <c r="R11" s="18" t="s">
        <v>118</v>
      </c>
      <c r="S11" s="8">
        <v>6</v>
      </c>
      <c r="T11" s="8">
        <v>8</v>
      </c>
      <c r="U11" s="8">
        <v>46</v>
      </c>
      <c r="V11" s="8">
        <v>30</v>
      </c>
      <c r="W11" s="8">
        <v>99</v>
      </c>
      <c r="X11" s="8">
        <v>29</v>
      </c>
      <c r="Y11" s="8">
        <v>43</v>
      </c>
      <c r="Z11" s="8">
        <v>0</v>
      </c>
      <c r="AA11" s="8">
        <v>5</v>
      </c>
      <c r="AB11" s="8">
        <v>30</v>
      </c>
      <c r="AC11" s="8">
        <v>42</v>
      </c>
      <c r="AD11" s="8">
        <v>22</v>
      </c>
      <c r="AE11" s="8">
        <v>21</v>
      </c>
      <c r="AF11" s="8">
        <v>42</v>
      </c>
      <c r="AG11" s="8">
        <v>22</v>
      </c>
    </row>
    <row r="12" spans="1:33" s="6" customFormat="1" ht="30" customHeight="1">
      <c r="A12" s="30"/>
      <c r="B12" s="19" t="s">
        <v>119</v>
      </c>
      <c r="C12" s="10">
        <v>909</v>
      </c>
      <c r="D12" s="206">
        <v>802</v>
      </c>
      <c r="E12" s="27">
        <v>107</v>
      </c>
      <c r="F12" s="9">
        <v>16</v>
      </c>
      <c r="G12" s="8">
        <v>55</v>
      </c>
      <c r="H12" s="8">
        <v>71</v>
      </c>
      <c r="I12" s="8">
        <v>79</v>
      </c>
      <c r="J12" s="8">
        <v>83</v>
      </c>
      <c r="K12" s="8">
        <v>162</v>
      </c>
      <c r="L12" s="8">
        <v>4</v>
      </c>
      <c r="M12" s="8">
        <v>4</v>
      </c>
      <c r="N12" s="8">
        <v>42</v>
      </c>
      <c r="O12" s="8">
        <v>147</v>
      </c>
      <c r="P12" s="8">
        <v>189</v>
      </c>
      <c r="Q12" s="30"/>
      <c r="R12" s="18" t="s">
        <v>119</v>
      </c>
      <c r="S12" s="8">
        <v>6</v>
      </c>
      <c r="T12" s="8">
        <v>0</v>
      </c>
      <c r="U12" s="8">
        <v>24</v>
      </c>
      <c r="V12" s="8">
        <v>0</v>
      </c>
      <c r="W12" s="8">
        <v>98</v>
      </c>
      <c r="X12" s="8">
        <v>50</v>
      </c>
      <c r="Y12" s="8">
        <v>5</v>
      </c>
      <c r="Z12" s="8">
        <v>33</v>
      </c>
      <c r="AA12" s="8">
        <v>54</v>
      </c>
      <c r="AB12" s="8">
        <v>18</v>
      </c>
      <c r="AC12" s="8">
        <v>90</v>
      </c>
      <c r="AD12" s="8">
        <v>8</v>
      </c>
      <c r="AE12" s="8">
        <v>35</v>
      </c>
      <c r="AF12" s="8">
        <v>8</v>
      </c>
      <c r="AG12" s="8">
        <v>50</v>
      </c>
    </row>
    <row r="13" spans="1:33" s="6" customFormat="1" ht="30" customHeight="1">
      <c r="A13" s="30"/>
      <c r="B13" s="19" t="s">
        <v>120</v>
      </c>
      <c r="C13" s="10">
        <v>137</v>
      </c>
      <c r="D13" s="206">
        <v>174</v>
      </c>
      <c r="E13" s="27">
        <v>-37</v>
      </c>
      <c r="F13" s="9">
        <v>22</v>
      </c>
      <c r="G13" s="8">
        <v>7</v>
      </c>
      <c r="H13" s="8">
        <v>29</v>
      </c>
      <c r="I13" s="8">
        <v>10</v>
      </c>
      <c r="J13" s="8">
        <v>5</v>
      </c>
      <c r="K13" s="8">
        <v>15</v>
      </c>
      <c r="L13" s="8">
        <v>3</v>
      </c>
      <c r="M13" s="8">
        <v>0</v>
      </c>
      <c r="N13" s="8">
        <v>15</v>
      </c>
      <c r="O13" s="8">
        <v>13</v>
      </c>
      <c r="P13" s="8">
        <v>28</v>
      </c>
      <c r="Q13" s="30"/>
      <c r="R13" s="18" t="s">
        <v>120</v>
      </c>
      <c r="S13" s="8">
        <v>7</v>
      </c>
      <c r="T13" s="8">
        <v>4</v>
      </c>
      <c r="U13" s="8">
        <v>3</v>
      </c>
      <c r="V13" s="8">
        <v>1</v>
      </c>
      <c r="W13" s="8">
        <v>2</v>
      </c>
      <c r="X13" s="8">
        <v>4</v>
      </c>
      <c r="Y13" s="8">
        <v>5</v>
      </c>
      <c r="Z13" s="8">
        <v>0</v>
      </c>
      <c r="AA13" s="8">
        <v>3</v>
      </c>
      <c r="AB13" s="8">
        <v>8</v>
      </c>
      <c r="AC13" s="8">
        <v>4</v>
      </c>
      <c r="AD13" s="8">
        <v>10</v>
      </c>
      <c r="AE13" s="8">
        <v>7</v>
      </c>
      <c r="AF13" s="8">
        <v>3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0</v>
      </c>
      <c r="D14" s="206">
        <v>2</v>
      </c>
      <c r="E14" s="27">
        <v>-2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245</v>
      </c>
      <c r="D15" s="206">
        <v>263</v>
      </c>
      <c r="E15" s="27">
        <v>-18</v>
      </c>
      <c r="F15" s="9">
        <v>29</v>
      </c>
      <c r="G15" s="8">
        <v>9</v>
      </c>
      <c r="H15" s="8">
        <v>38</v>
      </c>
      <c r="I15" s="8">
        <v>73</v>
      </c>
      <c r="J15" s="8">
        <v>14</v>
      </c>
      <c r="K15" s="8">
        <v>87</v>
      </c>
      <c r="L15" s="8">
        <v>8</v>
      </c>
      <c r="M15" s="8">
        <v>5</v>
      </c>
      <c r="N15" s="8">
        <v>18</v>
      </c>
      <c r="O15" s="8">
        <v>8</v>
      </c>
      <c r="P15" s="8">
        <v>26</v>
      </c>
      <c r="Q15" s="30"/>
      <c r="R15" s="18" t="s">
        <v>265</v>
      </c>
      <c r="S15" s="8">
        <v>11</v>
      </c>
      <c r="T15" s="8">
        <v>7</v>
      </c>
      <c r="U15" s="8">
        <v>4</v>
      </c>
      <c r="V15" s="8">
        <v>3</v>
      </c>
      <c r="W15" s="8">
        <v>11</v>
      </c>
      <c r="X15" s="8">
        <v>5</v>
      </c>
      <c r="Y15" s="8">
        <v>3</v>
      </c>
      <c r="Z15" s="8">
        <v>5</v>
      </c>
      <c r="AA15" s="8">
        <v>0</v>
      </c>
      <c r="AB15" s="8">
        <v>12</v>
      </c>
      <c r="AC15" s="8">
        <v>3</v>
      </c>
      <c r="AD15" s="8">
        <v>7</v>
      </c>
      <c r="AE15" s="8">
        <v>5</v>
      </c>
      <c r="AF15" s="8">
        <v>3</v>
      </c>
      <c r="AG15" s="8">
        <v>2</v>
      </c>
    </row>
    <row r="16" spans="1:33" s="6" customFormat="1" ht="37.5" customHeight="1">
      <c r="A16" s="30"/>
      <c r="B16" s="19" t="s">
        <v>266</v>
      </c>
      <c r="C16" s="10">
        <v>75</v>
      </c>
      <c r="D16" s="206">
        <v>61</v>
      </c>
      <c r="E16" s="27">
        <v>14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4</v>
      </c>
      <c r="M16" s="8">
        <v>0</v>
      </c>
      <c r="N16" s="8">
        <v>11</v>
      </c>
      <c r="O16" s="8">
        <v>10</v>
      </c>
      <c r="P16" s="8">
        <v>21</v>
      </c>
      <c r="Q16" s="30"/>
      <c r="R16" s="18" t="s">
        <v>266</v>
      </c>
      <c r="S16" s="8">
        <v>2</v>
      </c>
      <c r="T16" s="8">
        <v>4</v>
      </c>
      <c r="U16" s="8">
        <v>0</v>
      </c>
      <c r="V16" s="8">
        <v>6</v>
      </c>
      <c r="W16" s="8">
        <v>0</v>
      </c>
      <c r="X16" s="8">
        <v>0</v>
      </c>
      <c r="Y16" s="8">
        <v>17</v>
      </c>
      <c r="Z16" s="8">
        <v>2</v>
      </c>
      <c r="AA16" s="8">
        <v>8</v>
      </c>
      <c r="AB16" s="8">
        <v>0</v>
      </c>
      <c r="AC16" s="8">
        <v>2</v>
      </c>
      <c r="AD16" s="8">
        <v>0</v>
      </c>
      <c r="AE16" s="8">
        <v>1</v>
      </c>
      <c r="AF16" s="8">
        <v>3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12</v>
      </c>
      <c r="D17" s="206">
        <v>10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3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6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06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6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6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25</v>
      </c>
      <c r="D21" s="206">
        <v>21</v>
      </c>
      <c r="E21" s="27">
        <v>4</v>
      </c>
      <c r="F21" s="9">
        <v>0</v>
      </c>
      <c r="G21" s="8">
        <v>0</v>
      </c>
      <c r="H21" s="8">
        <v>0</v>
      </c>
      <c r="I21" s="8">
        <v>2</v>
      </c>
      <c r="J21" s="8">
        <v>1</v>
      </c>
      <c r="K21" s="8">
        <v>3</v>
      </c>
      <c r="L21" s="8">
        <v>5</v>
      </c>
      <c r="M21" s="8">
        <v>4</v>
      </c>
      <c r="N21" s="8">
        <v>3</v>
      </c>
      <c r="O21" s="8">
        <v>0</v>
      </c>
      <c r="P21" s="8">
        <v>3</v>
      </c>
      <c r="Q21" s="30"/>
      <c r="R21" s="18" t="s">
        <v>268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2</v>
      </c>
      <c r="AC21" s="8">
        <v>0</v>
      </c>
      <c r="AD21" s="8">
        <v>0</v>
      </c>
      <c r="AE21" s="8">
        <v>1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584</v>
      </c>
      <c r="D22" s="206">
        <v>823</v>
      </c>
      <c r="E22" s="27">
        <v>-239</v>
      </c>
      <c r="F22" s="9">
        <v>27</v>
      </c>
      <c r="G22" s="8">
        <v>4</v>
      </c>
      <c r="H22" s="8">
        <v>31</v>
      </c>
      <c r="I22" s="8">
        <v>55</v>
      </c>
      <c r="J22" s="8">
        <v>31</v>
      </c>
      <c r="K22" s="8">
        <v>86</v>
      </c>
      <c r="L22" s="8">
        <v>22</v>
      </c>
      <c r="M22" s="8">
        <v>50</v>
      </c>
      <c r="N22" s="8">
        <v>38</v>
      </c>
      <c r="O22" s="8">
        <v>35</v>
      </c>
      <c r="P22" s="8">
        <v>73</v>
      </c>
      <c r="Q22" s="31"/>
      <c r="R22" s="18" t="s">
        <v>125</v>
      </c>
      <c r="S22" s="8">
        <v>36</v>
      </c>
      <c r="T22" s="8">
        <v>20</v>
      </c>
      <c r="U22" s="8">
        <v>9</v>
      </c>
      <c r="V22" s="8">
        <v>32</v>
      </c>
      <c r="W22" s="8">
        <v>13</v>
      </c>
      <c r="X22" s="8">
        <v>31</v>
      </c>
      <c r="Y22" s="8">
        <v>6</v>
      </c>
      <c r="Z22" s="8">
        <v>9</v>
      </c>
      <c r="AA22" s="8">
        <v>15</v>
      </c>
      <c r="AB22" s="8">
        <v>27</v>
      </c>
      <c r="AC22" s="8">
        <v>26</v>
      </c>
      <c r="AD22" s="8">
        <v>35</v>
      </c>
      <c r="AE22" s="8">
        <v>35</v>
      </c>
      <c r="AF22" s="8">
        <v>22</v>
      </c>
      <c r="AG22" s="8">
        <v>6</v>
      </c>
    </row>
    <row r="23" spans="1:33" s="15" customFormat="1" ht="30" customHeight="1">
      <c r="A23" s="4" t="s">
        <v>17</v>
      </c>
      <c r="B23" s="38" t="s">
        <v>128</v>
      </c>
      <c r="C23" s="39">
        <v>245</v>
      </c>
      <c r="D23" s="205">
        <v>604</v>
      </c>
      <c r="E23" s="110">
        <v>-359</v>
      </c>
      <c r="F23" s="42">
        <v>4</v>
      </c>
      <c r="G23" s="40">
        <v>0</v>
      </c>
      <c r="H23" s="40">
        <v>4</v>
      </c>
      <c r="I23" s="40">
        <v>16</v>
      </c>
      <c r="J23" s="40">
        <v>7</v>
      </c>
      <c r="K23" s="40">
        <v>23</v>
      </c>
      <c r="L23" s="40">
        <v>25</v>
      </c>
      <c r="M23" s="40">
        <v>32</v>
      </c>
      <c r="N23" s="40">
        <v>45</v>
      </c>
      <c r="O23" s="40">
        <v>29</v>
      </c>
      <c r="P23" s="40">
        <v>74</v>
      </c>
      <c r="Q23" s="4" t="s">
        <v>17</v>
      </c>
      <c r="R23" s="38" t="s">
        <v>128</v>
      </c>
      <c r="S23" s="40">
        <v>2</v>
      </c>
      <c r="T23" s="40">
        <v>11</v>
      </c>
      <c r="U23" s="40">
        <v>0</v>
      </c>
      <c r="V23" s="40">
        <v>0</v>
      </c>
      <c r="W23" s="40">
        <v>64</v>
      </c>
      <c r="X23" s="40">
        <v>1</v>
      </c>
      <c r="Y23" s="40">
        <v>1</v>
      </c>
      <c r="Z23" s="40">
        <v>5</v>
      </c>
      <c r="AA23" s="40">
        <v>0</v>
      </c>
      <c r="AB23" s="40">
        <v>0</v>
      </c>
      <c r="AC23" s="40">
        <v>3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3</v>
      </c>
      <c r="D24" s="206">
        <v>31</v>
      </c>
      <c r="E24" s="27">
        <v>-28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</v>
      </c>
      <c r="M24" s="8">
        <v>0</v>
      </c>
      <c r="N24" s="8">
        <v>1</v>
      </c>
      <c r="O24" s="8">
        <v>1</v>
      </c>
      <c r="P24" s="172">
        <v>2</v>
      </c>
      <c r="Q24" s="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3140</v>
      </c>
      <c r="D25" s="205">
        <v>3595</v>
      </c>
      <c r="E25" s="110">
        <v>-455</v>
      </c>
      <c r="F25" s="42">
        <v>201</v>
      </c>
      <c r="G25" s="40">
        <v>82</v>
      </c>
      <c r="H25" s="40">
        <v>283</v>
      </c>
      <c r="I25" s="40">
        <v>142</v>
      </c>
      <c r="J25" s="40">
        <v>94</v>
      </c>
      <c r="K25" s="40">
        <v>236</v>
      </c>
      <c r="L25" s="40">
        <v>166</v>
      </c>
      <c r="M25" s="40">
        <v>170</v>
      </c>
      <c r="N25" s="40">
        <v>206</v>
      </c>
      <c r="O25" s="40">
        <v>210</v>
      </c>
      <c r="P25" s="40">
        <v>416</v>
      </c>
      <c r="Q25" s="4" t="s">
        <v>19</v>
      </c>
      <c r="R25" s="38" t="s">
        <v>130</v>
      </c>
      <c r="S25" s="40">
        <v>161</v>
      </c>
      <c r="T25" s="40">
        <v>132</v>
      </c>
      <c r="U25" s="40">
        <v>208</v>
      </c>
      <c r="V25" s="40">
        <v>118</v>
      </c>
      <c r="W25" s="40">
        <v>170</v>
      </c>
      <c r="X25" s="40">
        <v>237</v>
      </c>
      <c r="Y25" s="40">
        <v>99</v>
      </c>
      <c r="Z25" s="40">
        <v>139</v>
      </c>
      <c r="AA25" s="40">
        <v>168</v>
      </c>
      <c r="AB25" s="40">
        <v>116</v>
      </c>
      <c r="AC25" s="40">
        <v>101</v>
      </c>
      <c r="AD25" s="40">
        <v>23</v>
      </c>
      <c r="AE25" s="40">
        <v>60</v>
      </c>
      <c r="AF25" s="40">
        <v>31</v>
      </c>
      <c r="AG25" s="40">
        <v>106</v>
      </c>
    </row>
    <row r="26" spans="1:33" s="6" customFormat="1" ht="30" customHeight="1">
      <c r="A26" s="5"/>
      <c r="B26" s="19" t="s">
        <v>131</v>
      </c>
      <c r="C26" s="10">
        <v>21</v>
      </c>
      <c r="D26" s="206">
        <v>41</v>
      </c>
      <c r="E26" s="27">
        <v>-20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3</v>
      </c>
      <c r="O26" s="8">
        <v>6</v>
      </c>
      <c r="P26" s="8">
        <v>9</v>
      </c>
      <c r="Q26" s="5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</v>
      </c>
      <c r="AD26" s="8">
        <v>5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5">
        <v>1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1202</v>
      </c>
      <c r="D28" s="205">
        <v>1242</v>
      </c>
      <c r="E28" s="110">
        <v>-40</v>
      </c>
      <c r="F28" s="42">
        <v>0</v>
      </c>
      <c r="G28" s="40">
        <v>71</v>
      </c>
      <c r="H28" s="40">
        <v>71</v>
      </c>
      <c r="I28" s="40">
        <v>0</v>
      </c>
      <c r="J28" s="40">
        <v>10</v>
      </c>
      <c r="K28" s="40">
        <v>10</v>
      </c>
      <c r="L28" s="40">
        <v>92</v>
      </c>
      <c r="M28" s="40">
        <v>35</v>
      </c>
      <c r="N28" s="40">
        <v>69</v>
      </c>
      <c r="O28" s="40">
        <v>121</v>
      </c>
      <c r="P28" s="40">
        <v>190</v>
      </c>
      <c r="Q28" s="3" t="s">
        <v>24</v>
      </c>
      <c r="R28" s="38" t="s">
        <v>133</v>
      </c>
      <c r="S28" s="40">
        <v>35</v>
      </c>
      <c r="T28" s="40">
        <v>28</v>
      </c>
      <c r="U28" s="40">
        <v>5</v>
      </c>
      <c r="V28" s="40">
        <v>83</v>
      </c>
      <c r="W28" s="40">
        <v>54</v>
      </c>
      <c r="X28" s="40">
        <v>148</v>
      </c>
      <c r="Y28" s="40">
        <v>39</v>
      </c>
      <c r="Z28" s="40">
        <v>41</v>
      </c>
      <c r="AA28" s="40">
        <v>37</v>
      </c>
      <c r="AB28" s="40">
        <v>82</v>
      </c>
      <c r="AC28" s="40">
        <v>55</v>
      </c>
      <c r="AD28" s="40">
        <v>35</v>
      </c>
      <c r="AE28" s="40">
        <v>36</v>
      </c>
      <c r="AF28" s="40">
        <v>74</v>
      </c>
      <c r="AG28" s="40">
        <v>52</v>
      </c>
    </row>
    <row r="29" spans="1:33" s="54" customFormat="1" ht="30" customHeight="1">
      <c r="A29" s="56"/>
      <c r="B29" s="19" t="s">
        <v>439</v>
      </c>
      <c r="C29" s="10">
        <v>32</v>
      </c>
      <c r="D29" s="206">
        <v>140</v>
      </c>
      <c r="E29" s="27">
        <v>-108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5</v>
      </c>
      <c r="M29" s="8">
        <v>0</v>
      </c>
      <c r="N29" s="8">
        <v>0</v>
      </c>
      <c r="O29" s="8">
        <v>7</v>
      </c>
      <c r="P29" s="8">
        <v>7</v>
      </c>
      <c r="Q29" s="5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7">
        <v>176</v>
      </c>
      <c r="E30" s="200">
        <v>-176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7"/>
    </row>
    <row r="32" spans="1:33" s="25" customFormat="1" ht="18.75">
      <c r="A32" s="46"/>
      <c r="D32" s="176"/>
      <c r="Q32" s="47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8"/>
  <sheetViews>
    <sheetView zoomScale="70" zoomScaleNormal="70" workbookViewId="0">
      <selection activeCell="Z12" sqref="Z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570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14. BILANS BEZROBOTNYCH ZAMIESZKAŁYCH NA WSI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81</v>
      </c>
      <c r="C6" s="10">
        <v>46597</v>
      </c>
      <c r="D6" s="8">
        <v>48438</v>
      </c>
      <c r="E6" s="11">
        <v>-1841</v>
      </c>
      <c r="F6" s="9">
        <v>0</v>
      </c>
      <c r="G6" s="8">
        <v>2340</v>
      </c>
      <c r="H6" s="8">
        <v>2340</v>
      </c>
      <c r="I6" s="8">
        <v>0</v>
      </c>
      <c r="J6" s="8">
        <v>2116</v>
      </c>
      <c r="K6" s="8">
        <v>2116</v>
      </c>
      <c r="L6" s="8">
        <v>0</v>
      </c>
      <c r="M6" s="8">
        <v>4029</v>
      </c>
      <c r="N6" s="8">
        <v>0</v>
      </c>
      <c r="O6" s="8">
        <v>5637</v>
      </c>
      <c r="P6" s="8">
        <v>5637</v>
      </c>
      <c r="Q6" s="48" t="s">
        <v>12</v>
      </c>
      <c r="R6" s="18" t="s">
        <v>81</v>
      </c>
      <c r="S6" s="8">
        <v>1854</v>
      </c>
      <c r="T6" s="8">
        <v>1847</v>
      </c>
      <c r="U6" s="8">
        <v>1833</v>
      </c>
      <c r="V6" s="8">
        <v>1481</v>
      </c>
      <c r="W6" s="8">
        <v>4174</v>
      </c>
      <c r="X6" s="8">
        <v>3575</v>
      </c>
      <c r="Y6" s="8">
        <v>1487</v>
      </c>
      <c r="Z6" s="8">
        <v>2625</v>
      </c>
      <c r="AA6" s="8">
        <v>2391</v>
      </c>
      <c r="AB6" s="8">
        <v>1432</v>
      </c>
      <c r="AC6" s="8">
        <v>1379</v>
      </c>
      <c r="AD6" s="8">
        <v>2698</v>
      </c>
      <c r="AE6" s="8">
        <v>1892</v>
      </c>
      <c r="AF6" s="8">
        <v>1309</v>
      </c>
      <c r="AG6" s="8">
        <v>2498</v>
      </c>
    </row>
    <row r="7" spans="1:33" s="15" customFormat="1" ht="30" customHeight="1">
      <c r="A7" s="267" t="s">
        <v>17</v>
      </c>
      <c r="B7" s="38" t="s">
        <v>82</v>
      </c>
      <c r="C7" s="39">
        <v>4035</v>
      </c>
      <c r="D7" s="40">
        <v>4795</v>
      </c>
      <c r="E7" s="41">
        <v>-760</v>
      </c>
      <c r="F7" s="42">
        <v>0</v>
      </c>
      <c r="G7" s="40">
        <v>246</v>
      </c>
      <c r="H7" s="40">
        <v>246</v>
      </c>
      <c r="I7" s="40">
        <v>0</v>
      </c>
      <c r="J7" s="40">
        <v>198</v>
      </c>
      <c r="K7" s="40">
        <v>198</v>
      </c>
      <c r="L7" s="40">
        <v>0</v>
      </c>
      <c r="M7" s="40">
        <v>486</v>
      </c>
      <c r="N7" s="40">
        <v>0</v>
      </c>
      <c r="O7" s="40">
        <v>309</v>
      </c>
      <c r="P7" s="40">
        <v>309</v>
      </c>
      <c r="Q7" s="29" t="s">
        <v>17</v>
      </c>
      <c r="R7" s="38" t="s">
        <v>82</v>
      </c>
      <c r="S7" s="40">
        <v>146</v>
      </c>
      <c r="T7" s="40">
        <v>190</v>
      </c>
      <c r="U7" s="40">
        <v>154</v>
      </c>
      <c r="V7" s="40">
        <v>106</v>
      </c>
      <c r="W7" s="40">
        <v>309</v>
      </c>
      <c r="X7" s="40">
        <v>268</v>
      </c>
      <c r="Y7" s="40">
        <v>126</v>
      </c>
      <c r="Z7" s="40">
        <v>223</v>
      </c>
      <c r="AA7" s="40">
        <v>310</v>
      </c>
      <c r="AB7" s="40">
        <v>110</v>
      </c>
      <c r="AC7" s="40">
        <v>160</v>
      </c>
      <c r="AD7" s="40">
        <v>216</v>
      </c>
      <c r="AE7" s="40">
        <v>177</v>
      </c>
      <c r="AF7" s="40">
        <v>87</v>
      </c>
      <c r="AG7" s="40">
        <v>214</v>
      </c>
    </row>
    <row r="8" spans="1:33" s="6" customFormat="1" ht="30" customHeight="1">
      <c r="A8" s="270"/>
      <c r="B8" s="18" t="s">
        <v>83</v>
      </c>
      <c r="C8" s="10">
        <v>432</v>
      </c>
      <c r="D8" s="8">
        <v>618</v>
      </c>
      <c r="E8" s="27">
        <v>-186</v>
      </c>
      <c r="F8" s="9">
        <v>0</v>
      </c>
      <c r="G8" s="8">
        <v>45</v>
      </c>
      <c r="H8" s="8">
        <v>45</v>
      </c>
      <c r="I8" s="8">
        <v>0</v>
      </c>
      <c r="J8" s="8">
        <v>9</v>
      </c>
      <c r="K8" s="8">
        <v>9</v>
      </c>
      <c r="L8" s="8">
        <v>0</v>
      </c>
      <c r="M8" s="8">
        <v>71</v>
      </c>
      <c r="N8" s="8">
        <v>0</v>
      </c>
      <c r="O8" s="8">
        <v>26</v>
      </c>
      <c r="P8" s="8">
        <v>26</v>
      </c>
      <c r="Q8" s="30"/>
      <c r="R8" s="18" t="s">
        <v>83</v>
      </c>
      <c r="S8" s="8">
        <v>19</v>
      </c>
      <c r="T8" s="8">
        <v>25</v>
      </c>
      <c r="U8" s="8">
        <v>23</v>
      </c>
      <c r="V8" s="8">
        <v>17</v>
      </c>
      <c r="W8" s="8">
        <v>23</v>
      </c>
      <c r="X8" s="8">
        <v>29</v>
      </c>
      <c r="Y8" s="8">
        <v>19</v>
      </c>
      <c r="Z8" s="8">
        <v>24</v>
      </c>
      <c r="AA8" s="8">
        <v>12</v>
      </c>
      <c r="AB8" s="8">
        <v>9</v>
      </c>
      <c r="AC8" s="8">
        <v>9</v>
      </c>
      <c r="AD8" s="8">
        <v>29</v>
      </c>
      <c r="AE8" s="8">
        <v>19</v>
      </c>
      <c r="AF8" s="8">
        <v>9</v>
      </c>
      <c r="AG8" s="8">
        <v>15</v>
      </c>
    </row>
    <row r="9" spans="1:33" s="152" customFormat="1" ht="30" customHeight="1">
      <c r="A9" s="270"/>
      <c r="B9" s="151" t="s">
        <v>84</v>
      </c>
      <c r="C9" s="10">
        <v>3603</v>
      </c>
      <c r="D9" s="8">
        <v>4177</v>
      </c>
      <c r="E9" s="27">
        <v>-574</v>
      </c>
      <c r="F9" s="9">
        <v>0</v>
      </c>
      <c r="G9" s="8">
        <v>201</v>
      </c>
      <c r="H9" s="8">
        <v>201</v>
      </c>
      <c r="I9" s="8">
        <v>0</v>
      </c>
      <c r="J9" s="8">
        <v>189</v>
      </c>
      <c r="K9" s="8">
        <v>189</v>
      </c>
      <c r="L9" s="8">
        <v>0</v>
      </c>
      <c r="M9" s="8">
        <v>415</v>
      </c>
      <c r="N9" s="8">
        <v>0</v>
      </c>
      <c r="O9" s="8">
        <v>283</v>
      </c>
      <c r="P9" s="8">
        <v>283</v>
      </c>
      <c r="Q9" s="160"/>
      <c r="R9" s="151" t="s">
        <v>84</v>
      </c>
      <c r="S9" s="8">
        <v>127</v>
      </c>
      <c r="T9" s="8">
        <v>165</v>
      </c>
      <c r="U9" s="8">
        <v>131</v>
      </c>
      <c r="V9" s="8">
        <v>89</v>
      </c>
      <c r="W9" s="8">
        <v>286</v>
      </c>
      <c r="X9" s="8">
        <v>239</v>
      </c>
      <c r="Y9" s="8">
        <v>107</v>
      </c>
      <c r="Z9" s="8">
        <v>199</v>
      </c>
      <c r="AA9" s="8">
        <v>298</v>
      </c>
      <c r="AB9" s="8">
        <v>101</v>
      </c>
      <c r="AC9" s="8">
        <v>151</v>
      </c>
      <c r="AD9" s="8">
        <v>187</v>
      </c>
      <c r="AE9" s="8">
        <v>158</v>
      </c>
      <c r="AF9" s="8">
        <v>78</v>
      </c>
      <c r="AG9" s="8">
        <v>199</v>
      </c>
    </row>
    <row r="10" spans="1:33" s="152" customFormat="1" ht="30" customHeight="1">
      <c r="A10" s="270"/>
      <c r="B10" s="151" t="s">
        <v>85</v>
      </c>
      <c r="C10" s="153">
        <v>7</v>
      </c>
      <c r="D10" s="8">
        <v>1</v>
      </c>
      <c r="E10" s="27">
        <v>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1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75</v>
      </c>
      <c r="D11" s="8">
        <v>87</v>
      </c>
      <c r="E11" s="11">
        <v>-12</v>
      </c>
      <c r="F11" s="9">
        <v>0</v>
      </c>
      <c r="G11" s="8">
        <v>1</v>
      </c>
      <c r="H11" s="8">
        <v>1</v>
      </c>
      <c r="I11" s="8">
        <v>0</v>
      </c>
      <c r="J11" s="8">
        <v>26</v>
      </c>
      <c r="K11" s="8">
        <v>26</v>
      </c>
      <c r="L11" s="8">
        <v>0</v>
      </c>
      <c r="M11" s="8">
        <v>25</v>
      </c>
      <c r="N11" s="8">
        <v>0</v>
      </c>
      <c r="O11" s="8">
        <v>4</v>
      </c>
      <c r="P11" s="8">
        <v>4</v>
      </c>
      <c r="Q11" s="30"/>
      <c r="R11" s="18" t="s">
        <v>86</v>
      </c>
      <c r="S11" s="8">
        <v>0</v>
      </c>
      <c r="T11" s="8">
        <v>0</v>
      </c>
      <c r="U11" s="8">
        <v>7</v>
      </c>
      <c r="V11" s="8">
        <v>0</v>
      </c>
      <c r="W11" s="8">
        <v>2</v>
      </c>
      <c r="X11" s="8">
        <v>1</v>
      </c>
      <c r="Y11" s="8">
        <v>0</v>
      </c>
      <c r="Z11" s="8">
        <v>0</v>
      </c>
      <c r="AA11" s="8">
        <v>1</v>
      </c>
      <c r="AB11" s="8">
        <v>1</v>
      </c>
      <c r="AC11" s="8">
        <v>6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70"/>
      <c r="B12" s="18" t="s">
        <v>87</v>
      </c>
      <c r="C12" s="10">
        <v>332</v>
      </c>
      <c r="D12" s="8">
        <v>264</v>
      </c>
      <c r="E12" s="11">
        <v>68</v>
      </c>
      <c r="F12" s="9">
        <v>0</v>
      </c>
      <c r="G12" s="8">
        <v>5</v>
      </c>
      <c r="H12" s="8">
        <v>5</v>
      </c>
      <c r="I12" s="8">
        <v>0</v>
      </c>
      <c r="J12" s="8">
        <v>7</v>
      </c>
      <c r="K12" s="8">
        <v>7</v>
      </c>
      <c r="L12" s="8">
        <v>0</v>
      </c>
      <c r="M12" s="8">
        <v>87</v>
      </c>
      <c r="N12" s="8">
        <v>0</v>
      </c>
      <c r="O12" s="8">
        <v>8</v>
      </c>
      <c r="P12" s="8">
        <v>8</v>
      </c>
      <c r="Q12" s="30"/>
      <c r="R12" s="18" t="s">
        <v>87</v>
      </c>
      <c r="S12" s="8">
        <v>4</v>
      </c>
      <c r="T12" s="8">
        <v>1</v>
      </c>
      <c r="U12" s="8">
        <v>0</v>
      </c>
      <c r="V12" s="8">
        <v>11</v>
      </c>
      <c r="W12" s="8">
        <v>3</v>
      </c>
      <c r="X12" s="8">
        <v>0</v>
      </c>
      <c r="Y12" s="8">
        <v>17</v>
      </c>
      <c r="Z12" s="8">
        <v>11</v>
      </c>
      <c r="AA12" s="8">
        <v>144</v>
      </c>
      <c r="AB12" s="8">
        <v>1</v>
      </c>
      <c r="AC12" s="8">
        <v>2</v>
      </c>
      <c r="AD12" s="8">
        <v>1</v>
      </c>
      <c r="AE12" s="8">
        <v>7</v>
      </c>
      <c r="AF12" s="8">
        <v>5</v>
      </c>
      <c r="AG12" s="8">
        <v>18</v>
      </c>
    </row>
    <row r="13" spans="1:33" s="6" customFormat="1" ht="30" customHeight="1">
      <c r="A13" s="270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151</v>
      </c>
      <c r="D14" s="8">
        <v>83</v>
      </c>
      <c r="E14" s="11">
        <v>68</v>
      </c>
      <c r="F14" s="9">
        <v>0</v>
      </c>
      <c r="G14" s="8">
        <v>0</v>
      </c>
      <c r="H14" s="8">
        <v>0</v>
      </c>
      <c r="I14" s="8">
        <v>0</v>
      </c>
      <c r="J14" s="8">
        <v>8</v>
      </c>
      <c r="K14" s="8">
        <v>8</v>
      </c>
      <c r="L14" s="8">
        <v>0</v>
      </c>
      <c r="M14" s="8">
        <v>46</v>
      </c>
      <c r="N14" s="8">
        <v>0</v>
      </c>
      <c r="O14" s="8">
        <v>27</v>
      </c>
      <c r="P14" s="8">
        <v>27</v>
      </c>
      <c r="Q14" s="30"/>
      <c r="R14" s="18" t="s">
        <v>89</v>
      </c>
      <c r="S14" s="8">
        <v>2</v>
      </c>
      <c r="T14" s="8">
        <v>5</v>
      </c>
      <c r="U14" s="8">
        <v>5</v>
      </c>
      <c r="V14" s="8">
        <v>0</v>
      </c>
      <c r="W14" s="8">
        <v>34</v>
      </c>
      <c r="X14" s="8">
        <v>2</v>
      </c>
      <c r="Y14" s="8">
        <v>3</v>
      </c>
      <c r="Z14" s="8">
        <v>11</v>
      </c>
      <c r="AA14" s="8">
        <v>0</v>
      </c>
      <c r="AB14" s="8">
        <v>1</v>
      </c>
      <c r="AC14" s="8">
        <v>3</v>
      </c>
      <c r="AD14" s="8">
        <v>0</v>
      </c>
      <c r="AE14" s="8">
        <v>3</v>
      </c>
      <c r="AF14" s="8">
        <v>0</v>
      </c>
      <c r="AG14" s="8">
        <v>1</v>
      </c>
    </row>
    <row r="15" spans="1:33" s="6" customFormat="1" ht="30" customHeight="1">
      <c r="A15" s="268"/>
      <c r="B15" s="18" t="s">
        <v>90</v>
      </c>
      <c r="C15" s="10">
        <v>46</v>
      </c>
      <c r="D15" s="8">
        <v>27</v>
      </c>
      <c r="E15" s="11">
        <v>19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4</v>
      </c>
      <c r="P15" s="8">
        <v>4</v>
      </c>
      <c r="Q15" s="31"/>
      <c r="R15" s="18" t="s">
        <v>90</v>
      </c>
      <c r="S15" s="8">
        <v>0</v>
      </c>
      <c r="T15" s="8">
        <v>2</v>
      </c>
      <c r="U15" s="8">
        <v>1</v>
      </c>
      <c r="V15" s="8">
        <v>0</v>
      </c>
      <c r="W15" s="8">
        <v>0</v>
      </c>
      <c r="X15" s="8">
        <v>8</v>
      </c>
      <c r="Y15" s="8">
        <v>0</v>
      </c>
      <c r="Z15" s="8">
        <v>10</v>
      </c>
      <c r="AA15" s="8">
        <v>1</v>
      </c>
      <c r="AB15" s="8">
        <v>1</v>
      </c>
      <c r="AC15" s="8">
        <v>8</v>
      </c>
      <c r="AD15" s="8">
        <v>3</v>
      </c>
      <c r="AE15" s="8">
        <v>0</v>
      </c>
      <c r="AF15" s="8">
        <v>5</v>
      </c>
      <c r="AG15" s="8">
        <v>2</v>
      </c>
    </row>
    <row r="16" spans="1:33" s="15" customFormat="1" ht="30" customHeight="1">
      <c r="A16" s="30" t="s">
        <v>19</v>
      </c>
      <c r="B16" s="38" t="s">
        <v>91</v>
      </c>
      <c r="C16" s="39">
        <v>7205</v>
      </c>
      <c r="D16" s="40">
        <v>6636</v>
      </c>
      <c r="E16" s="41">
        <v>569</v>
      </c>
      <c r="F16" s="42">
        <v>0</v>
      </c>
      <c r="G16" s="40">
        <v>341</v>
      </c>
      <c r="H16" s="40">
        <v>341</v>
      </c>
      <c r="I16" s="40">
        <v>0</v>
      </c>
      <c r="J16" s="40">
        <v>326</v>
      </c>
      <c r="K16" s="40">
        <v>326</v>
      </c>
      <c r="L16" s="40">
        <v>0</v>
      </c>
      <c r="M16" s="40">
        <v>605</v>
      </c>
      <c r="N16" s="40">
        <v>0</v>
      </c>
      <c r="O16" s="40">
        <v>653</v>
      </c>
      <c r="P16" s="40">
        <v>653</v>
      </c>
      <c r="Q16" s="30" t="s">
        <v>19</v>
      </c>
      <c r="R16" s="38" t="s">
        <v>91</v>
      </c>
      <c r="S16" s="40">
        <v>381</v>
      </c>
      <c r="T16" s="40">
        <v>313</v>
      </c>
      <c r="U16" s="40">
        <v>282</v>
      </c>
      <c r="V16" s="40">
        <v>245</v>
      </c>
      <c r="W16" s="40">
        <v>579</v>
      </c>
      <c r="X16" s="40">
        <v>446</v>
      </c>
      <c r="Y16" s="40">
        <v>283</v>
      </c>
      <c r="Z16" s="40">
        <v>477</v>
      </c>
      <c r="AA16" s="40">
        <v>468</v>
      </c>
      <c r="AB16" s="40">
        <v>265</v>
      </c>
      <c r="AC16" s="40">
        <v>261</v>
      </c>
      <c r="AD16" s="40">
        <v>400</v>
      </c>
      <c r="AE16" s="40">
        <v>296</v>
      </c>
      <c r="AF16" s="40">
        <v>156</v>
      </c>
      <c r="AG16" s="40">
        <v>428</v>
      </c>
    </row>
    <row r="17" spans="1:33" s="6" customFormat="1" ht="30" customHeight="1">
      <c r="A17" s="30" t="s">
        <v>103</v>
      </c>
      <c r="B17" s="18" t="s">
        <v>101</v>
      </c>
      <c r="C17" s="10">
        <v>3708</v>
      </c>
      <c r="D17" s="8">
        <v>3326</v>
      </c>
      <c r="E17" s="11">
        <v>382</v>
      </c>
      <c r="F17" s="9">
        <v>0</v>
      </c>
      <c r="G17" s="8">
        <v>144</v>
      </c>
      <c r="H17" s="8">
        <v>144</v>
      </c>
      <c r="I17" s="8">
        <v>0</v>
      </c>
      <c r="J17" s="8">
        <v>189</v>
      </c>
      <c r="K17" s="8">
        <v>189</v>
      </c>
      <c r="L17" s="8">
        <v>0</v>
      </c>
      <c r="M17" s="8">
        <v>286</v>
      </c>
      <c r="N17" s="8">
        <v>0</v>
      </c>
      <c r="O17" s="8">
        <v>365</v>
      </c>
      <c r="P17" s="8">
        <v>365</v>
      </c>
      <c r="Q17" s="30" t="s">
        <v>103</v>
      </c>
      <c r="R17" s="18" t="s">
        <v>101</v>
      </c>
      <c r="S17" s="8">
        <v>177</v>
      </c>
      <c r="T17" s="8">
        <v>151</v>
      </c>
      <c r="U17" s="8">
        <v>128</v>
      </c>
      <c r="V17" s="8">
        <v>127</v>
      </c>
      <c r="W17" s="8">
        <v>249</v>
      </c>
      <c r="X17" s="8">
        <v>171</v>
      </c>
      <c r="Y17" s="8">
        <v>164</v>
      </c>
      <c r="Z17" s="8">
        <v>199</v>
      </c>
      <c r="AA17" s="8">
        <v>276</v>
      </c>
      <c r="AB17" s="8">
        <v>160</v>
      </c>
      <c r="AC17" s="8">
        <v>167</v>
      </c>
      <c r="AD17" s="8">
        <v>256</v>
      </c>
      <c r="AE17" s="8">
        <v>167</v>
      </c>
      <c r="AF17" s="8">
        <v>103</v>
      </c>
      <c r="AG17" s="8">
        <v>229</v>
      </c>
    </row>
    <row r="18" spans="1:33" s="6" customFormat="1" ht="30" customHeight="1">
      <c r="A18" s="30"/>
      <c r="B18" s="18" t="s">
        <v>114</v>
      </c>
      <c r="C18" s="10">
        <v>2570</v>
      </c>
      <c r="D18" s="8">
        <v>2462</v>
      </c>
      <c r="E18" s="11">
        <v>108</v>
      </c>
      <c r="F18" s="9">
        <v>0</v>
      </c>
      <c r="G18" s="8">
        <v>96</v>
      </c>
      <c r="H18" s="8">
        <v>96</v>
      </c>
      <c r="I18" s="8">
        <v>0</v>
      </c>
      <c r="J18" s="8">
        <v>140</v>
      </c>
      <c r="K18" s="8">
        <v>140</v>
      </c>
      <c r="L18" s="8">
        <v>0</v>
      </c>
      <c r="M18" s="8">
        <v>228</v>
      </c>
      <c r="N18" s="8">
        <v>0</v>
      </c>
      <c r="O18" s="8">
        <v>183</v>
      </c>
      <c r="P18" s="8">
        <v>183</v>
      </c>
      <c r="Q18" s="30"/>
      <c r="R18" s="18" t="s">
        <v>114</v>
      </c>
      <c r="S18" s="8">
        <v>127</v>
      </c>
      <c r="T18" s="8">
        <v>125</v>
      </c>
      <c r="U18" s="8">
        <v>87</v>
      </c>
      <c r="V18" s="8">
        <v>91</v>
      </c>
      <c r="W18" s="8">
        <v>162</v>
      </c>
      <c r="X18" s="8">
        <v>136</v>
      </c>
      <c r="Y18" s="8">
        <v>117</v>
      </c>
      <c r="Z18" s="8">
        <v>164</v>
      </c>
      <c r="AA18" s="8">
        <v>215</v>
      </c>
      <c r="AB18" s="8">
        <v>94</v>
      </c>
      <c r="AC18" s="8">
        <v>116</v>
      </c>
      <c r="AD18" s="8">
        <v>154</v>
      </c>
      <c r="AE18" s="8">
        <v>102</v>
      </c>
      <c r="AF18" s="8">
        <v>60</v>
      </c>
      <c r="AG18" s="8">
        <v>173</v>
      </c>
    </row>
    <row r="19" spans="1:33" s="6" customFormat="1" ht="30" customHeight="1">
      <c r="A19" s="30"/>
      <c r="B19" s="18" t="s">
        <v>115</v>
      </c>
      <c r="C19" s="10">
        <v>1138</v>
      </c>
      <c r="D19" s="8">
        <v>864</v>
      </c>
      <c r="E19" s="11">
        <v>274</v>
      </c>
      <c r="F19" s="9">
        <v>0</v>
      </c>
      <c r="G19" s="8">
        <v>48</v>
      </c>
      <c r="H19" s="8">
        <v>48</v>
      </c>
      <c r="I19" s="8">
        <v>0</v>
      </c>
      <c r="J19" s="8">
        <v>49</v>
      </c>
      <c r="K19" s="8">
        <v>49</v>
      </c>
      <c r="L19" s="8">
        <v>0</v>
      </c>
      <c r="M19" s="8">
        <v>58</v>
      </c>
      <c r="N19" s="8">
        <v>0</v>
      </c>
      <c r="O19" s="8">
        <v>182</v>
      </c>
      <c r="P19" s="8">
        <v>182</v>
      </c>
      <c r="Q19" s="30"/>
      <c r="R19" s="18" t="s">
        <v>115</v>
      </c>
      <c r="S19" s="8">
        <v>50</v>
      </c>
      <c r="T19" s="8">
        <v>26</v>
      </c>
      <c r="U19" s="8">
        <v>41</v>
      </c>
      <c r="V19" s="8">
        <v>36</v>
      </c>
      <c r="W19" s="8">
        <v>87</v>
      </c>
      <c r="X19" s="8">
        <v>35</v>
      </c>
      <c r="Y19" s="8">
        <v>47</v>
      </c>
      <c r="Z19" s="8">
        <v>35</v>
      </c>
      <c r="AA19" s="8">
        <v>61</v>
      </c>
      <c r="AB19" s="8">
        <v>66</v>
      </c>
      <c r="AC19" s="8">
        <v>51</v>
      </c>
      <c r="AD19" s="8">
        <v>102</v>
      </c>
      <c r="AE19" s="8">
        <v>65</v>
      </c>
      <c r="AF19" s="8">
        <v>43</v>
      </c>
      <c r="AG19" s="8">
        <v>56</v>
      </c>
    </row>
    <row r="20" spans="1:33" s="6" customFormat="1" ht="30" customHeight="1">
      <c r="A20" s="30" t="s">
        <v>104</v>
      </c>
      <c r="B20" s="18" t="s">
        <v>102</v>
      </c>
      <c r="C20" s="10">
        <v>1558</v>
      </c>
      <c r="D20" s="8">
        <v>1311</v>
      </c>
      <c r="E20" s="11">
        <v>247</v>
      </c>
      <c r="F20" s="9">
        <v>0</v>
      </c>
      <c r="G20" s="8">
        <v>52</v>
      </c>
      <c r="H20" s="8">
        <v>52</v>
      </c>
      <c r="I20" s="8">
        <v>0</v>
      </c>
      <c r="J20" s="8">
        <v>51</v>
      </c>
      <c r="K20" s="8">
        <v>51</v>
      </c>
      <c r="L20" s="8">
        <v>0</v>
      </c>
      <c r="M20" s="8">
        <v>174</v>
      </c>
      <c r="N20" s="8">
        <v>0</v>
      </c>
      <c r="O20" s="8">
        <v>98</v>
      </c>
      <c r="P20" s="8">
        <v>98</v>
      </c>
      <c r="Q20" s="30" t="s">
        <v>104</v>
      </c>
      <c r="R20" s="18" t="s">
        <v>102</v>
      </c>
      <c r="S20" s="8">
        <v>85</v>
      </c>
      <c r="T20" s="8">
        <v>65</v>
      </c>
      <c r="U20" s="8">
        <v>85</v>
      </c>
      <c r="V20" s="8">
        <v>56</v>
      </c>
      <c r="W20" s="8">
        <v>160</v>
      </c>
      <c r="X20" s="8">
        <v>110</v>
      </c>
      <c r="Y20" s="8">
        <v>73</v>
      </c>
      <c r="Z20" s="8">
        <v>139</v>
      </c>
      <c r="AA20" s="8">
        <v>108</v>
      </c>
      <c r="AB20" s="8">
        <v>63</v>
      </c>
      <c r="AC20" s="8">
        <v>46</v>
      </c>
      <c r="AD20" s="8">
        <v>33</v>
      </c>
      <c r="AE20" s="8">
        <v>63</v>
      </c>
      <c r="AF20" s="8">
        <v>9</v>
      </c>
      <c r="AG20" s="8">
        <v>88</v>
      </c>
    </row>
    <row r="21" spans="1:33" s="6" customFormat="1" ht="56.25">
      <c r="A21" s="30" t="s">
        <v>105</v>
      </c>
      <c r="B21" s="18" t="s">
        <v>437</v>
      </c>
      <c r="C21" s="10">
        <v>206</v>
      </c>
      <c r="D21" s="8">
        <v>198</v>
      </c>
      <c r="E21" s="11">
        <v>8</v>
      </c>
      <c r="F21" s="9">
        <v>0</v>
      </c>
      <c r="G21" s="8">
        <v>20</v>
      </c>
      <c r="H21" s="8">
        <v>20</v>
      </c>
      <c r="I21" s="8">
        <v>0</v>
      </c>
      <c r="J21" s="8">
        <v>8</v>
      </c>
      <c r="K21" s="8">
        <v>8</v>
      </c>
      <c r="L21" s="8">
        <v>0</v>
      </c>
      <c r="M21" s="8">
        <v>11</v>
      </c>
      <c r="N21" s="8">
        <v>0</v>
      </c>
      <c r="O21" s="8">
        <v>27</v>
      </c>
      <c r="P21" s="8">
        <v>27</v>
      </c>
      <c r="Q21" s="30" t="s">
        <v>105</v>
      </c>
      <c r="R21" s="18" t="s">
        <v>437</v>
      </c>
      <c r="S21" s="8">
        <v>25</v>
      </c>
      <c r="T21" s="8">
        <v>19</v>
      </c>
      <c r="U21" s="8">
        <v>6</v>
      </c>
      <c r="V21" s="8">
        <v>4</v>
      </c>
      <c r="W21" s="8">
        <v>2</v>
      </c>
      <c r="X21" s="8">
        <v>41</v>
      </c>
      <c r="Y21" s="8">
        <v>6</v>
      </c>
      <c r="Z21" s="8">
        <v>6</v>
      </c>
      <c r="AA21" s="8">
        <v>2</v>
      </c>
      <c r="AB21" s="8">
        <v>7</v>
      </c>
      <c r="AC21" s="8">
        <v>1</v>
      </c>
      <c r="AD21" s="8">
        <v>4</v>
      </c>
      <c r="AE21" s="8">
        <v>2</v>
      </c>
      <c r="AF21" s="8">
        <v>2</v>
      </c>
      <c r="AG21" s="8">
        <v>13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1005</v>
      </c>
      <c r="D23" s="8">
        <v>924</v>
      </c>
      <c r="E23" s="11">
        <v>81</v>
      </c>
      <c r="F23" s="9">
        <v>0</v>
      </c>
      <c r="G23" s="8">
        <v>92</v>
      </c>
      <c r="H23" s="8">
        <v>92</v>
      </c>
      <c r="I23" s="8">
        <v>0</v>
      </c>
      <c r="J23" s="8">
        <v>23</v>
      </c>
      <c r="K23" s="8">
        <v>23</v>
      </c>
      <c r="L23" s="8">
        <v>0</v>
      </c>
      <c r="M23" s="8">
        <v>82</v>
      </c>
      <c r="N23" s="8">
        <v>0</v>
      </c>
      <c r="O23" s="8">
        <v>94</v>
      </c>
      <c r="P23" s="8">
        <v>94</v>
      </c>
      <c r="Q23" s="30" t="s">
        <v>107</v>
      </c>
      <c r="R23" s="18" t="s">
        <v>93</v>
      </c>
      <c r="S23" s="8">
        <v>59</v>
      </c>
      <c r="T23" s="8">
        <v>51</v>
      </c>
      <c r="U23" s="8">
        <v>32</v>
      </c>
      <c r="V23" s="8">
        <v>33</v>
      </c>
      <c r="W23" s="8">
        <v>118</v>
      </c>
      <c r="X23" s="8">
        <v>71</v>
      </c>
      <c r="Y23" s="8">
        <v>20</v>
      </c>
      <c r="Z23" s="8">
        <v>64</v>
      </c>
      <c r="AA23" s="8">
        <v>29</v>
      </c>
      <c r="AB23" s="8">
        <v>18</v>
      </c>
      <c r="AC23" s="8">
        <v>26</v>
      </c>
      <c r="AD23" s="8">
        <v>61</v>
      </c>
      <c r="AE23" s="8">
        <v>37</v>
      </c>
      <c r="AF23" s="8">
        <v>28</v>
      </c>
      <c r="AG23" s="8">
        <v>67</v>
      </c>
    </row>
    <row r="24" spans="1:33" s="6" customFormat="1" ht="30" customHeight="1">
      <c r="A24" s="30" t="s">
        <v>108</v>
      </c>
      <c r="B24" s="18" t="s">
        <v>94</v>
      </c>
      <c r="C24" s="10">
        <v>412</v>
      </c>
      <c r="D24" s="8">
        <v>570</v>
      </c>
      <c r="E24" s="11">
        <v>-158</v>
      </c>
      <c r="F24" s="9">
        <v>0</v>
      </c>
      <c r="G24" s="8">
        <v>15</v>
      </c>
      <c r="H24" s="8">
        <v>15</v>
      </c>
      <c r="I24" s="8">
        <v>0</v>
      </c>
      <c r="J24" s="8">
        <v>28</v>
      </c>
      <c r="K24" s="8">
        <v>28</v>
      </c>
      <c r="L24" s="8">
        <v>0</v>
      </c>
      <c r="M24" s="8">
        <v>27</v>
      </c>
      <c r="N24" s="8">
        <v>0</v>
      </c>
      <c r="O24" s="8">
        <v>38</v>
      </c>
      <c r="P24" s="172">
        <v>38</v>
      </c>
      <c r="Q24" s="30" t="s">
        <v>108</v>
      </c>
      <c r="R24" s="18" t="s">
        <v>94</v>
      </c>
      <c r="S24" s="8">
        <v>21</v>
      </c>
      <c r="T24" s="8">
        <v>16</v>
      </c>
      <c r="U24" s="8">
        <v>16</v>
      </c>
      <c r="V24" s="8">
        <v>18</v>
      </c>
      <c r="W24" s="8">
        <v>34</v>
      </c>
      <c r="X24" s="8">
        <v>41</v>
      </c>
      <c r="Y24" s="8">
        <v>12</v>
      </c>
      <c r="Z24" s="8">
        <v>31</v>
      </c>
      <c r="AA24" s="8">
        <v>39</v>
      </c>
      <c r="AB24" s="8">
        <v>10</v>
      </c>
      <c r="AC24" s="8">
        <v>8</v>
      </c>
      <c r="AD24" s="8">
        <v>23</v>
      </c>
      <c r="AE24" s="8">
        <v>16</v>
      </c>
      <c r="AF24" s="8">
        <v>7</v>
      </c>
      <c r="AG24" s="8">
        <v>12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1</v>
      </c>
      <c r="E25" s="11">
        <v>1</v>
      </c>
      <c r="F25" s="9">
        <v>0</v>
      </c>
      <c r="G25" s="8">
        <v>0</v>
      </c>
      <c r="H25" s="8">
        <v>0</v>
      </c>
      <c r="I25" s="8">
        <v>0</v>
      </c>
      <c r="J25" s="8">
        <v>1</v>
      </c>
      <c r="K25" s="8">
        <v>1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41</v>
      </c>
      <c r="D26" s="8">
        <v>42</v>
      </c>
      <c r="E26" s="11">
        <v>-1</v>
      </c>
      <c r="F26" s="9">
        <v>0</v>
      </c>
      <c r="G26" s="8">
        <v>2</v>
      </c>
      <c r="H26" s="8">
        <v>2</v>
      </c>
      <c r="I26" s="8">
        <v>0</v>
      </c>
      <c r="J26" s="8">
        <v>1</v>
      </c>
      <c r="K26" s="8">
        <v>1</v>
      </c>
      <c r="L26" s="8">
        <v>0</v>
      </c>
      <c r="M26" s="8">
        <v>6</v>
      </c>
      <c r="N26" s="8">
        <v>0</v>
      </c>
      <c r="O26" s="8">
        <v>4</v>
      </c>
      <c r="P26" s="8">
        <v>4</v>
      </c>
      <c r="Q26" s="30" t="s">
        <v>110</v>
      </c>
      <c r="R26" s="18" t="s">
        <v>96</v>
      </c>
      <c r="S26" s="8">
        <v>2</v>
      </c>
      <c r="T26" s="8">
        <v>2</v>
      </c>
      <c r="U26" s="8">
        <v>3</v>
      </c>
      <c r="V26" s="8">
        <v>1</v>
      </c>
      <c r="W26" s="8">
        <v>3</v>
      </c>
      <c r="X26" s="8">
        <v>2</v>
      </c>
      <c r="Y26" s="8">
        <v>2</v>
      </c>
      <c r="Z26" s="8">
        <v>2</v>
      </c>
      <c r="AA26" s="8">
        <v>1</v>
      </c>
      <c r="AB26" s="8">
        <v>0</v>
      </c>
      <c r="AC26" s="8">
        <v>3</v>
      </c>
      <c r="AD26" s="8">
        <v>2</v>
      </c>
      <c r="AE26" s="8">
        <v>0</v>
      </c>
      <c r="AF26" s="8">
        <v>1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24</v>
      </c>
      <c r="D27" s="8">
        <v>20</v>
      </c>
      <c r="E27" s="11">
        <v>4</v>
      </c>
      <c r="F27" s="9">
        <v>0</v>
      </c>
      <c r="G27" s="8">
        <v>0</v>
      </c>
      <c r="H27" s="8">
        <v>0</v>
      </c>
      <c r="I27" s="8">
        <v>0</v>
      </c>
      <c r="J27" s="8">
        <v>1</v>
      </c>
      <c r="K27" s="8">
        <v>1</v>
      </c>
      <c r="L27" s="8">
        <v>0</v>
      </c>
      <c r="M27" s="8">
        <v>3</v>
      </c>
      <c r="N27" s="8">
        <v>0</v>
      </c>
      <c r="O27" s="8">
        <v>2</v>
      </c>
      <c r="P27" s="8">
        <v>2</v>
      </c>
      <c r="Q27" s="30" t="s">
        <v>111</v>
      </c>
      <c r="R27" s="18" t="s">
        <v>97</v>
      </c>
      <c r="S27" s="8">
        <v>0</v>
      </c>
      <c r="T27" s="8">
        <v>1</v>
      </c>
      <c r="U27" s="8">
        <v>0</v>
      </c>
      <c r="V27" s="8">
        <v>0</v>
      </c>
      <c r="W27" s="8">
        <v>5</v>
      </c>
      <c r="X27" s="8">
        <v>0</v>
      </c>
      <c r="Y27" s="8">
        <v>1</v>
      </c>
      <c r="Z27" s="8">
        <v>0</v>
      </c>
      <c r="AA27" s="8">
        <v>0</v>
      </c>
      <c r="AB27" s="8">
        <v>0</v>
      </c>
      <c r="AC27" s="8">
        <v>2</v>
      </c>
      <c r="AD27" s="8">
        <v>2</v>
      </c>
      <c r="AE27" s="8">
        <v>1</v>
      </c>
      <c r="AF27" s="8">
        <v>0</v>
      </c>
      <c r="AG27" s="8">
        <v>6</v>
      </c>
    </row>
    <row r="28" spans="1:33" s="6" customFormat="1" ht="30" customHeight="1">
      <c r="A28" s="30" t="s">
        <v>112</v>
      </c>
      <c r="B28" s="18" t="s">
        <v>98</v>
      </c>
      <c r="C28" s="10">
        <v>37</v>
      </c>
      <c r="D28" s="8">
        <v>23</v>
      </c>
      <c r="E28" s="11">
        <v>14</v>
      </c>
      <c r="F28" s="9">
        <v>0</v>
      </c>
      <c r="G28" s="8">
        <v>6</v>
      </c>
      <c r="H28" s="8">
        <v>6</v>
      </c>
      <c r="I28" s="8">
        <v>0</v>
      </c>
      <c r="J28" s="8">
        <v>2</v>
      </c>
      <c r="K28" s="8">
        <v>2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1</v>
      </c>
      <c r="T28" s="8">
        <v>1</v>
      </c>
      <c r="U28" s="8">
        <v>1</v>
      </c>
      <c r="V28" s="8">
        <v>2</v>
      </c>
      <c r="W28" s="8">
        <v>2</v>
      </c>
      <c r="X28" s="8">
        <v>3</v>
      </c>
      <c r="Y28" s="8">
        <v>2</v>
      </c>
      <c r="Z28" s="8">
        <v>0</v>
      </c>
      <c r="AA28" s="8">
        <v>0</v>
      </c>
      <c r="AB28" s="8">
        <v>1</v>
      </c>
      <c r="AC28" s="8">
        <v>2</v>
      </c>
      <c r="AD28" s="8">
        <v>7</v>
      </c>
      <c r="AE28" s="8">
        <v>4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212</v>
      </c>
      <c r="D29" s="8">
        <v>221</v>
      </c>
      <c r="E29" s="11">
        <v>-9</v>
      </c>
      <c r="F29" s="9">
        <v>0</v>
      </c>
      <c r="G29" s="8">
        <v>10</v>
      </c>
      <c r="H29" s="8">
        <v>10</v>
      </c>
      <c r="I29" s="8">
        <v>0</v>
      </c>
      <c r="J29" s="8">
        <v>22</v>
      </c>
      <c r="K29" s="8">
        <v>22</v>
      </c>
      <c r="L29" s="8">
        <v>0</v>
      </c>
      <c r="M29" s="8">
        <v>15</v>
      </c>
      <c r="N29" s="8">
        <v>0</v>
      </c>
      <c r="O29" s="8">
        <v>25</v>
      </c>
      <c r="P29" s="8">
        <v>25</v>
      </c>
      <c r="Q29" s="31" t="s">
        <v>126</v>
      </c>
      <c r="R29" s="18" t="s">
        <v>99</v>
      </c>
      <c r="S29" s="8">
        <v>11</v>
      </c>
      <c r="T29" s="8">
        <v>7</v>
      </c>
      <c r="U29" s="8">
        <v>11</v>
      </c>
      <c r="V29" s="8">
        <v>4</v>
      </c>
      <c r="W29" s="8">
        <v>6</v>
      </c>
      <c r="X29" s="8">
        <v>7</v>
      </c>
      <c r="Y29" s="8">
        <v>3</v>
      </c>
      <c r="Z29" s="8">
        <v>36</v>
      </c>
      <c r="AA29" s="8">
        <v>12</v>
      </c>
      <c r="AB29" s="8">
        <v>6</v>
      </c>
      <c r="AC29" s="8">
        <v>6</v>
      </c>
      <c r="AD29" s="8">
        <v>12</v>
      </c>
      <c r="AE29" s="8">
        <v>6</v>
      </c>
      <c r="AF29" s="8">
        <v>6</v>
      </c>
      <c r="AG29" s="8">
        <v>7</v>
      </c>
    </row>
    <row r="30" spans="1:33" s="45" customFormat="1" ht="30" customHeight="1">
      <c r="A30" s="331" t="s">
        <v>22</v>
      </c>
      <c r="B30" s="38" t="s">
        <v>100</v>
      </c>
      <c r="C30" s="39">
        <v>43427</v>
      </c>
      <c r="D30" s="40">
        <v>46597</v>
      </c>
      <c r="E30" s="41">
        <v>-3170</v>
      </c>
      <c r="F30" s="42">
        <v>0</v>
      </c>
      <c r="G30" s="40">
        <v>2245</v>
      </c>
      <c r="H30" s="40">
        <v>2245</v>
      </c>
      <c r="I30" s="40">
        <v>0</v>
      </c>
      <c r="J30" s="40">
        <v>1988</v>
      </c>
      <c r="K30" s="40">
        <v>1988</v>
      </c>
      <c r="L30" s="40">
        <v>0</v>
      </c>
      <c r="M30" s="40">
        <v>3910</v>
      </c>
      <c r="N30" s="40">
        <v>0</v>
      </c>
      <c r="O30" s="40">
        <v>5293</v>
      </c>
      <c r="P30" s="40">
        <v>5293</v>
      </c>
      <c r="Q30" s="30" t="s">
        <v>22</v>
      </c>
      <c r="R30" s="43" t="s">
        <v>100</v>
      </c>
      <c r="S30" s="40">
        <v>1619</v>
      </c>
      <c r="T30" s="40">
        <v>1724</v>
      </c>
      <c r="U30" s="40">
        <v>1705</v>
      </c>
      <c r="V30" s="40">
        <v>1342</v>
      </c>
      <c r="W30" s="40">
        <v>3904</v>
      </c>
      <c r="X30" s="40">
        <v>3397</v>
      </c>
      <c r="Y30" s="40">
        <v>1330</v>
      </c>
      <c r="Z30" s="40">
        <v>2371</v>
      </c>
      <c r="AA30" s="40">
        <v>2233</v>
      </c>
      <c r="AB30" s="40">
        <v>1277</v>
      </c>
      <c r="AC30" s="40">
        <v>1278</v>
      </c>
      <c r="AD30" s="40">
        <v>2514</v>
      </c>
      <c r="AE30" s="40">
        <v>1773</v>
      </c>
      <c r="AF30" s="40">
        <v>1240</v>
      </c>
      <c r="AG30" s="40">
        <v>2284</v>
      </c>
    </row>
    <row r="31" spans="1:33" s="55" customFormat="1" ht="30" customHeight="1" thickBot="1">
      <c r="A31" s="332"/>
      <c r="B31" s="18" t="s">
        <v>113</v>
      </c>
      <c r="C31" s="12">
        <v>5679</v>
      </c>
      <c r="D31" s="13">
        <v>6095</v>
      </c>
      <c r="E31" s="14">
        <v>-416</v>
      </c>
      <c r="F31" s="9">
        <v>0</v>
      </c>
      <c r="G31" s="8">
        <v>386</v>
      </c>
      <c r="H31" s="8">
        <v>386</v>
      </c>
      <c r="I31" s="8">
        <v>0</v>
      </c>
      <c r="J31" s="8">
        <v>158</v>
      </c>
      <c r="K31" s="8">
        <v>158</v>
      </c>
      <c r="L31" s="8">
        <v>0</v>
      </c>
      <c r="M31" s="8">
        <v>658</v>
      </c>
      <c r="N31" s="8">
        <v>0</v>
      </c>
      <c r="O31" s="8">
        <v>619</v>
      </c>
      <c r="P31" s="8">
        <v>619</v>
      </c>
      <c r="Q31" s="31"/>
      <c r="R31" s="53" t="s">
        <v>113</v>
      </c>
      <c r="S31" s="8">
        <v>178</v>
      </c>
      <c r="T31" s="8">
        <v>204</v>
      </c>
      <c r="U31" s="8">
        <v>211</v>
      </c>
      <c r="V31" s="8">
        <v>201</v>
      </c>
      <c r="W31" s="8">
        <v>508</v>
      </c>
      <c r="X31" s="8">
        <v>372</v>
      </c>
      <c r="Y31" s="8">
        <v>192</v>
      </c>
      <c r="Z31" s="8">
        <v>289</v>
      </c>
      <c r="AA31" s="8">
        <v>350</v>
      </c>
      <c r="AB31" s="8">
        <v>137</v>
      </c>
      <c r="AC31" s="8">
        <v>140</v>
      </c>
      <c r="AD31" s="8">
        <v>340</v>
      </c>
      <c r="AE31" s="8">
        <v>279</v>
      </c>
      <c r="AF31" s="8">
        <v>196</v>
      </c>
      <c r="AG31" s="8">
        <v>261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AD10" sqref="AD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569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15. PODJĘCIA PRACY I AKTYWIZACJA BEZROBOTNYCH ZAMIESZKAŁYCH NA WSI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116</v>
      </c>
      <c r="C6" s="39">
        <v>3708</v>
      </c>
      <c r="D6" s="198">
        <v>3326</v>
      </c>
      <c r="E6" s="110">
        <v>382</v>
      </c>
      <c r="F6" s="42">
        <v>0</v>
      </c>
      <c r="G6" s="40">
        <v>144</v>
      </c>
      <c r="H6" s="40">
        <v>144</v>
      </c>
      <c r="I6" s="40">
        <v>0</v>
      </c>
      <c r="J6" s="40">
        <v>189</v>
      </c>
      <c r="K6" s="40">
        <v>189</v>
      </c>
      <c r="L6" s="40">
        <v>0</v>
      </c>
      <c r="M6" s="40">
        <v>286</v>
      </c>
      <c r="N6" s="40">
        <v>0</v>
      </c>
      <c r="O6" s="40">
        <v>365</v>
      </c>
      <c r="P6" s="40">
        <v>365</v>
      </c>
      <c r="Q6" s="29" t="s">
        <v>12</v>
      </c>
      <c r="R6" s="38" t="s">
        <v>116</v>
      </c>
      <c r="S6" s="40">
        <v>177</v>
      </c>
      <c r="T6" s="40">
        <v>151</v>
      </c>
      <c r="U6" s="40">
        <v>128</v>
      </c>
      <c r="V6" s="40">
        <v>127</v>
      </c>
      <c r="W6" s="40">
        <v>249</v>
      </c>
      <c r="X6" s="40">
        <v>171</v>
      </c>
      <c r="Y6" s="40">
        <v>164</v>
      </c>
      <c r="Z6" s="40">
        <v>199</v>
      </c>
      <c r="AA6" s="40">
        <v>276</v>
      </c>
      <c r="AB6" s="40">
        <v>160</v>
      </c>
      <c r="AC6" s="40">
        <v>167</v>
      </c>
      <c r="AD6" s="40">
        <v>256</v>
      </c>
      <c r="AE6" s="40">
        <v>167</v>
      </c>
      <c r="AF6" s="40">
        <v>103</v>
      </c>
      <c r="AG6" s="40">
        <v>229</v>
      </c>
    </row>
    <row r="7" spans="1:33" s="6" customFormat="1" ht="30" customHeight="1">
      <c r="A7" s="30" t="s">
        <v>188</v>
      </c>
      <c r="B7" s="18" t="s">
        <v>270</v>
      </c>
      <c r="C7" s="10">
        <v>2570</v>
      </c>
      <c r="D7" s="163">
        <v>2462</v>
      </c>
      <c r="E7" s="27">
        <v>108</v>
      </c>
      <c r="F7" s="9">
        <v>0</v>
      </c>
      <c r="G7" s="8">
        <v>96</v>
      </c>
      <c r="H7" s="8">
        <v>96</v>
      </c>
      <c r="I7" s="8">
        <v>0</v>
      </c>
      <c r="J7" s="8">
        <v>140</v>
      </c>
      <c r="K7" s="8">
        <v>140</v>
      </c>
      <c r="L7" s="8">
        <v>0</v>
      </c>
      <c r="M7" s="8">
        <v>228</v>
      </c>
      <c r="N7" s="8">
        <v>0</v>
      </c>
      <c r="O7" s="8">
        <v>183</v>
      </c>
      <c r="P7" s="8">
        <v>183</v>
      </c>
      <c r="Q7" s="30" t="s">
        <v>188</v>
      </c>
      <c r="R7" s="18" t="s">
        <v>270</v>
      </c>
      <c r="S7" s="8">
        <v>127</v>
      </c>
      <c r="T7" s="8">
        <v>125</v>
      </c>
      <c r="U7" s="8">
        <v>87</v>
      </c>
      <c r="V7" s="8">
        <v>91</v>
      </c>
      <c r="W7" s="8">
        <v>162</v>
      </c>
      <c r="X7" s="8">
        <v>136</v>
      </c>
      <c r="Y7" s="8">
        <v>117</v>
      </c>
      <c r="Z7" s="8">
        <v>164</v>
      </c>
      <c r="AA7" s="8">
        <v>215</v>
      </c>
      <c r="AB7" s="8">
        <v>94</v>
      </c>
      <c r="AC7" s="8">
        <v>116</v>
      </c>
      <c r="AD7" s="8">
        <v>154</v>
      </c>
      <c r="AE7" s="8">
        <v>102</v>
      </c>
      <c r="AF7" s="8">
        <v>60</v>
      </c>
      <c r="AG7" s="8">
        <v>173</v>
      </c>
    </row>
    <row r="8" spans="1:33" s="6" customFormat="1" ht="30" customHeight="1">
      <c r="A8" s="30"/>
      <c r="B8" s="19" t="s">
        <v>127</v>
      </c>
      <c r="C8" s="10">
        <v>120</v>
      </c>
      <c r="D8" s="163">
        <v>69</v>
      </c>
      <c r="E8" s="27">
        <v>51</v>
      </c>
      <c r="F8" s="9">
        <v>0</v>
      </c>
      <c r="G8" s="8">
        <v>4</v>
      </c>
      <c r="H8" s="8">
        <v>4</v>
      </c>
      <c r="I8" s="8">
        <v>0</v>
      </c>
      <c r="J8" s="8">
        <v>3</v>
      </c>
      <c r="K8" s="8">
        <v>3</v>
      </c>
      <c r="L8" s="8">
        <v>0</v>
      </c>
      <c r="M8" s="8">
        <v>13</v>
      </c>
      <c r="N8" s="8">
        <v>0</v>
      </c>
      <c r="O8" s="8">
        <v>8</v>
      </c>
      <c r="P8" s="8">
        <v>8</v>
      </c>
      <c r="Q8" s="30"/>
      <c r="R8" s="18" t="s">
        <v>127</v>
      </c>
      <c r="S8" s="8">
        <v>8</v>
      </c>
      <c r="T8" s="8">
        <v>8</v>
      </c>
      <c r="U8" s="8">
        <v>2</v>
      </c>
      <c r="V8" s="8">
        <v>10</v>
      </c>
      <c r="W8" s="8">
        <v>6</v>
      </c>
      <c r="X8" s="8">
        <v>3</v>
      </c>
      <c r="Y8" s="8">
        <v>6</v>
      </c>
      <c r="Z8" s="8">
        <v>7</v>
      </c>
      <c r="AA8" s="8">
        <v>8</v>
      </c>
      <c r="AB8" s="8">
        <v>0</v>
      </c>
      <c r="AC8" s="8">
        <v>5</v>
      </c>
      <c r="AD8" s="8">
        <v>11</v>
      </c>
      <c r="AE8" s="8">
        <v>4</v>
      </c>
      <c r="AF8" s="8">
        <v>3</v>
      </c>
      <c r="AG8" s="8">
        <v>11</v>
      </c>
    </row>
    <row r="9" spans="1:33" s="152" customFormat="1" ht="30" customHeight="1">
      <c r="A9" s="160"/>
      <c r="B9" s="150" t="s">
        <v>117</v>
      </c>
      <c r="C9" s="10">
        <v>55</v>
      </c>
      <c r="D9" s="163">
        <v>42</v>
      </c>
      <c r="E9" s="27">
        <v>13</v>
      </c>
      <c r="F9" s="9">
        <v>0</v>
      </c>
      <c r="G9" s="8">
        <v>0</v>
      </c>
      <c r="H9" s="8">
        <v>0</v>
      </c>
      <c r="I9" s="8">
        <v>0</v>
      </c>
      <c r="J9" s="8">
        <v>34</v>
      </c>
      <c r="K9" s="8">
        <v>34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13</v>
      </c>
      <c r="U9" s="8">
        <v>0</v>
      </c>
      <c r="V9" s="8">
        <v>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1138</v>
      </c>
      <c r="D10" s="163">
        <v>864</v>
      </c>
      <c r="E10" s="27">
        <v>274</v>
      </c>
      <c r="F10" s="9">
        <v>0</v>
      </c>
      <c r="G10" s="8">
        <v>48</v>
      </c>
      <c r="H10" s="8">
        <v>48</v>
      </c>
      <c r="I10" s="8">
        <v>0</v>
      </c>
      <c r="J10" s="8">
        <v>49</v>
      </c>
      <c r="K10" s="8">
        <v>49</v>
      </c>
      <c r="L10" s="8">
        <v>0</v>
      </c>
      <c r="M10" s="8">
        <v>58</v>
      </c>
      <c r="N10" s="8">
        <v>0</v>
      </c>
      <c r="O10" s="8">
        <v>182</v>
      </c>
      <c r="P10" s="8">
        <v>182</v>
      </c>
      <c r="Q10" s="160" t="s">
        <v>189</v>
      </c>
      <c r="R10" s="151" t="s">
        <v>269</v>
      </c>
      <c r="S10" s="8">
        <v>50</v>
      </c>
      <c r="T10" s="8">
        <v>26</v>
      </c>
      <c r="U10" s="8">
        <v>41</v>
      </c>
      <c r="V10" s="8">
        <v>36</v>
      </c>
      <c r="W10" s="8">
        <v>87</v>
      </c>
      <c r="X10" s="8">
        <v>35</v>
      </c>
      <c r="Y10" s="8">
        <v>47</v>
      </c>
      <c r="Z10" s="8">
        <v>35</v>
      </c>
      <c r="AA10" s="8">
        <v>61</v>
      </c>
      <c r="AB10" s="8">
        <v>66</v>
      </c>
      <c r="AC10" s="8">
        <v>51</v>
      </c>
      <c r="AD10" s="8">
        <v>102</v>
      </c>
      <c r="AE10" s="8">
        <v>65</v>
      </c>
      <c r="AF10" s="8">
        <v>43</v>
      </c>
      <c r="AG10" s="8">
        <v>56</v>
      </c>
    </row>
    <row r="11" spans="1:33" s="6" customFormat="1" ht="30" customHeight="1">
      <c r="A11" s="30"/>
      <c r="B11" s="19" t="s">
        <v>118</v>
      </c>
      <c r="C11" s="10">
        <v>178</v>
      </c>
      <c r="D11" s="163">
        <v>174</v>
      </c>
      <c r="E11" s="27">
        <v>4</v>
      </c>
      <c r="F11" s="9">
        <v>0</v>
      </c>
      <c r="G11" s="8">
        <v>13</v>
      </c>
      <c r="H11" s="8">
        <v>13</v>
      </c>
      <c r="I11" s="8">
        <v>0</v>
      </c>
      <c r="J11" s="8">
        <v>0</v>
      </c>
      <c r="K11" s="8">
        <v>0</v>
      </c>
      <c r="L11" s="8">
        <v>0</v>
      </c>
      <c r="M11" s="8">
        <v>22</v>
      </c>
      <c r="N11" s="8">
        <v>0</v>
      </c>
      <c r="O11" s="8">
        <v>6</v>
      </c>
      <c r="P11" s="8">
        <v>6</v>
      </c>
      <c r="Q11" s="30"/>
      <c r="R11" s="18" t="s">
        <v>118</v>
      </c>
      <c r="S11" s="8">
        <v>2</v>
      </c>
      <c r="T11" s="8">
        <v>5</v>
      </c>
      <c r="U11" s="8">
        <v>21</v>
      </c>
      <c r="V11" s="8">
        <v>10</v>
      </c>
      <c r="W11" s="8">
        <v>33</v>
      </c>
      <c r="X11" s="8">
        <v>4</v>
      </c>
      <c r="Y11" s="8">
        <v>13</v>
      </c>
      <c r="Z11" s="8">
        <v>0</v>
      </c>
      <c r="AA11" s="8">
        <v>4</v>
      </c>
      <c r="AB11" s="8">
        <v>6</v>
      </c>
      <c r="AC11" s="8">
        <v>9</v>
      </c>
      <c r="AD11" s="8">
        <v>0</v>
      </c>
      <c r="AE11" s="8">
        <v>10</v>
      </c>
      <c r="AF11" s="8">
        <v>12</v>
      </c>
      <c r="AG11" s="8">
        <v>8</v>
      </c>
    </row>
    <row r="12" spans="1:33" s="6" customFormat="1" ht="30" customHeight="1">
      <c r="A12" s="30"/>
      <c r="B12" s="19" t="s">
        <v>119</v>
      </c>
      <c r="C12" s="10">
        <v>534</v>
      </c>
      <c r="D12" s="163">
        <v>308</v>
      </c>
      <c r="E12" s="27">
        <v>226</v>
      </c>
      <c r="F12" s="9">
        <v>0</v>
      </c>
      <c r="G12" s="8">
        <v>23</v>
      </c>
      <c r="H12" s="8">
        <v>23</v>
      </c>
      <c r="I12" s="8">
        <v>0</v>
      </c>
      <c r="J12" s="8">
        <v>23</v>
      </c>
      <c r="K12" s="8">
        <v>23</v>
      </c>
      <c r="L12" s="8">
        <v>0</v>
      </c>
      <c r="M12" s="8">
        <v>1</v>
      </c>
      <c r="N12" s="8">
        <v>0</v>
      </c>
      <c r="O12" s="8">
        <v>135</v>
      </c>
      <c r="P12" s="8">
        <v>135</v>
      </c>
      <c r="Q12" s="30"/>
      <c r="R12" s="18" t="s">
        <v>119</v>
      </c>
      <c r="S12" s="8">
        <v>28</v>
      </c>
      <c r="T12" s="8">
        <v>0</v>
      </c>
      <c r="U12" s="8">
        <v>13</v>
      </c>
      <c r="V12" s="8">
        <v>0</v>
      </c>
      <c r="W12" s="8">
        <v>49</v>
      </c>
      <c r="X12" s="8">
        <v>5</v>
      </c>
      <c r="Y12" s="8">
        <v>6</v>
      </c>
      <c r="Z12" s="8">
        <v>29</v>
      </c>
      <c r="AA12" s="8">
        <v>45</v>
      </c>
      <c r="AB12" s="8">
        <v>23</v>
      </c>
      <c r="AC12" s="8">
        <v>29</v>
      </c>
      <c r="AD12" s="8">
        <v>35</v>
      </c>
      <c r="AE12" s="8">
        <v>33</v>
      </c>
      <c r="AF12" s="8">
        <v>20</v>
      </c>
      <c r="AG12" s="8">
        <v>37</v>
      </c>
    </row>
    <row r="13" spans="1:33" s="6" customFormat="1" ht="30" customHeight="1">
      <c r="A13" s="30"/>
      <c r="B13" s="19" t="s">
        <v>120</v>
      </c>
      <c r="C13" s="10">
        <v>80</v>
      </c>
      <c r="D13" s="163">
        <v>66</v>
      </c>
      <c r="E13" s="27">
        <v>14</v>
      </c>
      <c r="F13" s="9">
        <v>0</v>
      </c>
      <c r="G13" s="8">
        <v>5</v>
      </c>
      <c r="H13" s="8">
        <v>5</v>
      </c>
      <c r="I13" s="8">
        <v>0</v>
      </c>
      <c r="J13" s="8">
        <v>9</v>
      </c>
      <c r="K13" s="8">
        <v>9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120</v>
      </c>
      <c r="S13" s="8">
        <v>7</v>
      </c>
      <c r="T13" s="8">
        <v>1</v>
      </c>
      <c r="U13" s="8">
        <v>3</v>
      </c>
      <c r="V13" s="8">
        <v>12</v>
      </c>
      <c r="W13" s="8">
        <v>0</v>
      </c>
      <c r="X13" s="8">
        <v>0</v>
      </c>
      <c r="Y13" s="8">
        <v>6</v>
      </c>
      <c r="Z13" s="8">
        <v>0</v>
      </c>
      <c r="AA13" s="8">
        <v>0</v>
      </c>
      <c r="AB13" s="8">
        <v>8</v>
      </c>
      <c r="AC13" s="8">
        <v>3</v>
      </c>
      <c r="AD13" s="8">
        <v>14</v>
      </c>
      <c r="AE13" s="8">
        <v>5</v>
      </c>
      <c r="AF13" s="8">
        <v>4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1</v>
      </c>
      <c r="D14" s="163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90</v>
      </c>
      <c r="D15" s="163">
        <v>65</v>
      </c>
      <c r="E15" s="27">
        <v>25</v>
      </c>
      <c r="F15" s="9">
        <v>0</v>
      </c>
      <c r="G15" s="8">
        <v>5</v>
      </c>
      <c r="H15" s="8">
        <v>5</v>
      </c>
      <c r="I15" s="8">
        <v>0</v>
      </c>
      <c r="J15" s="8">
        <v>4</v>
      </c>
      <c r="K15" s="8">
        <v>4</v>
      </c>
      <c r="L15" s="8">
        <v>0</v>
      </c>
      <c r="M15" s="8">
        <v>5</v>
      </c>
      <c r="N15" s="8">
        <v>0</v>
      </c>
      <c r="O15" s="8">
        <v>19</v>
      </c>
      <c r="P15" s="8">
        <v>19</v>
      </c>
      <c r="Q15" s="30"/>
      <c r="R15" s="18" t="s">
        <v>265</v>
      </c>
      <c r="S15" s="8">
        <v>2</v>
      </c>
      <c r="T15" s="8">
        <v>3</v>
      </c>
      <c r="U15" s="8">
        <v>3</v>
      </c>
      <c r="V15" s="8">
        <v>2</v>
      </c>
      <c r="W15" s="8">
        <v>3</v>
      </c>
      <c r="X15" s="8">
        <v>3</v>
      </c>
      <c r="Y15" s="8">
        <v>5</v>
      </c>
      <c r="Z15" s="8">
        <v>3</v>
      </c>
      <c r="AA15" s="8">
        <v>0</v>
      </c>
      <c r="AB15" s="8">
        <v>16</v>
      </c>
      <c r="AC15" s="8">
        <v>5</v>
      </c>
      <c r="AD15" s="8">
        <v>5</v>
      </c>
      <c r="AE15" s="8">
        <v>4</v>
      </c>
      <c r="AF15" s="8">
        <v>3</v>
      </c>
      <c r="AG15" s="8">
        <v>0</v>
      </c>
    </row>
    <row r="16" spans="1:33" s="6" customFormat="1" ht="37.5" customHeight="1">
      <c r="A16" s="30"/>
      <c r="B16" s="19" t="s">
        <v>266</v>
      </c>
      <c r="C16" s="10">
        <v>25</v>
      </c>
      <c r="D16" s="163">
        <v>19</v>
      </c>
      <c r="E16" s="27">
        <v>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3</v>
      </c>
      <c r="P16" s="8">
        <v>3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2</v>
      </c>
      <c r="W16" s="8">
        <v>0</v>
      </c>
      <c r="X16" s="8">
        <v>0</v>
      </c>
      <c r="Y16" s="8">
        <v>5</v>
      </c>
      <c r="Z16" s="8">
        <v>0</v>
      </c>
      <c r="AA16" s="8">
        <v>3</v>
      </c>
      <c r="AB16" s="8">
        <v>0</v>
      </c>
      <c r="AC16" s="8">
        <v>0</v>
      </c>
      <c r="AD16" s="8">
        <v>2</v>
      </c>
      <c r="AE16" s="8">
        <v>3</v>
      </c>
      <c r="AF16" s="8">
        <v>2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6</v>
      </c>
      <c r="D17" s="163">
        <v>1</v>
      </c>
      <c r="E17" s="27">
        <v>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5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6</v>
      </c>
      <c r="D21" s="163">
        <v>12</v>
      </c>
      <c r="E21" s="27">
        <v>-6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1</v>
      </c>
      <c r="P21" s="8">
        <v>1</v>
      </c>
      <c r="Q21" s="30"/>
      <c r="R21" s="18" t="s">
        <v>268</v>
      </c>
      <c r="S21" s="8">
        <v>1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219</v>
      </c>
      <c r="D22" s="163">
        <v>219</v>
      </c>
      <c r="E22" s="27">
        <v>0</v>
      </c>
      <c r="F22" s="9">
        <v>0</v>
      </c>
      <c r="G22" s="8">
        <v>2</v>
      </c>
      <c r="H22" s="8">
        <v>2</v>
      </c>
      <c r="I22" s="8">
        <v>0</v>
      </c>
      <c r="J22" s="8">
        <v>13</v>
      </c>
      <c r="K22" s="8">
        <v>13</v>
      </c>
      <c r="L22" s="8">
        <v>0</v>
      </c>
      <c r="M22" s="8">
        <v>28</v>
      </c>
      <c r="N22" s="8">
        <v>0</v>
      </c>
      <c r="O22" s="8">
        <v>16</v>
      </c>
      <c r="P22" s="8">
        <v>16</v>
      </c>
      <c r="Q22" s="31"/>
      <c r="R22" s="18" t="s">
        <v>125</v>
      </c>
      <c r="S22" s="8">
        <v>10</v>
      </c>
      <c r="T22" s="8">
        <v>15</v>
      </c>
      <c r="U22" s="8">
        <v>1</v>
      </c>
      <c r="V22" s="8">
        <v>10</v>
      </c>
      <c r="W22" s="8">
        <v>2</v>
      </c>
      <c r="X22" s="8">
        <v>23</v>
      </c>
      <c r="Y22" s="8">
        <v>12</v>
      </c>
      <c r="Z22" s="8">
        <v>2</v>
      </c>
      <c r="AA22" s="8">
        <v>9</v>
      </c>
      <c r="AB22" s="8">
        <v>13</v>
      </c>
      <c r="AC22" s="8">
        <v>5</v>
      </c>
      <c r="AD22" s="8">
        <v>46</v>
      </c>
      <c r="AE22" s="8">
        <v>5</v>
      </c>
      <c r="AF22" s="8">
        <v>2</v>
      </c>
      <c r="AG22" s="8">
        <v>5</v>
      </c>
    </row>
    <row r="23" spans="1:33" s="15" customFormat="1" ht="30" customHeight="1">
      <c r="A23" s="267" t="s">
        <v>17</v>
      </c>
      <c r="B23" s="38" t="s">
        <v>128</v>
      </c>
      <c r="C23" s="39">
        <v>173</v>
      </c>
      <c r="D23" s="198">
        <v>125</v>
      </c>
      <c r="E23" s="110">
        <v>48</v>
      </c>
      <c r="F23" s="42">
        <v>0</v>
      </c>
      <c r="G23" s="40">
        <v>2</v>
      </c>
      <c r="H23" s="40">
        <v>2</v>
      </c>
      <c r="I23" s="40">
        <v>0</v>
      </c>
      <c r="J23" s="40">
        <v>8</v>
      </c>
      <c r="K23" s="40">
        <v>8</v>
      </c>
      <c r="L23" s="40">
        <v>0</v>
      </c>
      <c r="M23" s="40">
        <v>75</v>
      </c>
      <c r="N23" s="40">
        <v>0</v>
      </c>
      <c r="O23" s="40">
        <v>16</v>
      </c>
      <c r="P23" s="40">
        <v>16</v>
      </c>
      <c r="Q23" s="267" t="s">
        <v>17</v>
      </c>
      <c r="R23" s="38" t="s">
        <v>128</v>
      </c>
      <c r="S23" s="40">
        <v>1</v>
      </c>
      <c r="T23" s="40">
        <v>3</v>
      </c>
      <c r="U23" s="40">
        <v>7</v>
      </c>
      <c r="V23" s="40">
        <v>1</v>
      </c>
      <c r="W23" s="40">
        <v>35</v>
      </c>
      <c r="X23" s="40">
        <v>3</v>
      </c>
      <c r="Y23" s="40">
        <v>0</v>
      </c>
      <c r="Z23" s="40">
        <v>8</v>
      </c>
      <c r="AA23" s="40">
        <v>1</v>
      </c>
      <c r="AB23" s="40">
        <v>2</v>
      </c>
      <c r="AC23" s="40">
        <v>4</v>
      </c>
      <c r="AD23" s="40">
        <v>0</v>
      </c>
      <c r="AE23" s="40">
        <v>4</v>
      </c>
      <c r="AF23" s="40">
        <v>1</v>
      </c>
      <c r="AG23" s="40">
        <v>2</v>
      </c>
    </row>
    <row r="24" spans="1:33" s="6" customFormat="1" ht="30" customHeight="1">
      <c r="A24" s="268"/>
      <c r="B24" s="19" t="s">
        <v>129</v>
      </c>
      <c r="C24" s="10">
        <v>6</v>
      </c>
      <c r="D24" s="163">
        <v>6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1</v>
      </c>
      <c r="K24" s="8">
        <v>1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68"/>
      <c r="R24" s="18" t="s">
        <v>129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1</v>
      </c>
      <c r="AG24" s="8">
        <v>0</v>
      </c>
    </row>
    <row r="25" spans="1:33" s="15" customFormat="1" ht="30" customHeight="1">
      <c r="A25" s="267" t="s">
        <v>19</v>
      </c>
      <c r="B25" s="38" t="s">
        <v>130</v>
      </c>
      <c r="C25" s="39">
        <v>960</v>
      </c>
      <c r="D25" s="198">
        <v>723</v>
      </c>
      <c r="E25" s="110">
        <v>237</v>
      </c>
      <c r="F25" s="42">
        <v>0</v>
      </c>
      <c r="G25" s="40">
        <v>45</v>
      </c>
      <c r="H25" s="40">
        <v>45</v>
      </c>
      <c r="I25" s="40">
        <v>0</v>
      </c>
      <c r="J25" s="40">
        <v>31</v>
      </c>
      <c r="K25" s="40">
        <v>31</v>
      </c>
      <c r="L25" s="40">
        <v>0</v>
      </c>
      <c r="M25" s="40">
        <v>98</v>
      </c>
      <c r="N25" s="40">
        <v>0</v>
      </c>
      <c r="O25" s="40">
        <v>49</v>
      </c>
      <c r="P25" s="40">
        <v>49</v>
      </c>
      <c r="Q25" s="267" t="s">
        <v>19</v>
      </c>
      <c r="R25" s="38" t="s">
        <v>130</v>
      </c>
      <c r="S25" s="40">
        <v>53</v>
      </c>
      <c r="T25" s="40">
        <v>39</v>
      </c>
      <c r="U25" s="40">
        <v>70</v>
      </c>
      <c r="V25" s="40">
        <v>38</v>
      </c>
      <c r="W25" s="40">
        <v>88</v>
      </c>
      <c r="X25" s="40">
        <v>66</v>
      </c>
      <c r="Y25" s="40">
        <v>22</v>
      </c>
      <c r="Z25" s="40">
        <v>109</v>
      </c>
      <c r="AA25" s="40">
        <v>80</v>
      </c>
      <c r="AB25" s="40">
        <v>25</v>
      </c>
      <c r="AC25" s="40">
        <v>30</v>
      </c>
      <c r="AD25" s="40">
        <v>8</v>
      </c>
      <c r="AE25" s="40">
        <v>23</v>
      </c>
      <c r="AF25" s="40">
        <v>6</v>
      </c>
      <c r="AG25" s="40">
        <v>80</v>
      </c>
    </row>
    <row r="26" spans="1:33" s="6" customFormat="1" ht="30" customHeight="1">
      <c r="A26" s="268"/>
      <c r="B26" s="19" t="s">
        <v>131</v>
      </c>
      <c r="C26" s="10">
        <v>10</v>
      </c>
      <c r="D26" s="163">
        <v>6</v>
      </c>
      <c r="E26" s="27">
        <v>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268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7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198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424</v>
      </c>
      <c r="D28" s="198">
        <v>463</v>
      </c>
      <c r="E28" s="110">
        <v>-39</v>
      </c>
      <c r="F28" s="42">
        <v>0</v>
      </c>
      <c r="G28" s="40">
        <v>5</v>
      </c>
      <c r="H28" s="40">
        <v>5</v>
      </c>
      <c r="I28" s="40">
        <v>0</v>
      </c>
      <c r="J28" s="40">
        <v>12</v>
      </c>
      <c r="K28" s="40">
        <v>12</v>
      </c>
      <c r="L28" s="40">
        <v>0</v>
      </c>
      <c r="M28" s="40">
        <v>1</v>
      </c>
      <c r="N28" s="40">
        <v>0</v>
      </c>
      <c r="O28" s="40">
        <v>32</v>
      </c>
      <c r="P28" s="40">
        <v>32</v>
      </c>
      <c r="Q28" s="267" t="s">
        <v>24</v>
      </c>
      <c r="R28" s="38" t="s">
        <v>133</v>
      </c>
      <c r="S28" s="40">
        <v>31</v>
      </c>
      <c r="T28" s="40">
        <v>23</v>
      </c>
      <c r="U28" s="40">
        <v>8</v>
      </c>
      <c r="V28" s="40">
        <v>17</v>
      </c>
      <c r="W28" s="40">
        <v>37</v>
      </c>
      <c r="X28" s="40">
        <v>41</v>
      </c>
      <c r="Y28" s="40">
        <v>51</v>
      </c>
      <c r="Z28" s="40">
        <v>22</v>
      </c>
      <c r="AA28" s="40">
        <v>27</v>
      </c>
      <c r="AB28" s="40">
        <v>36</v>
      </c>
      <c r="AC28" s="40">
        <v>12</v>
      </c>
      <c r="AD28" s="40">
        <v>25</v>
      </c>
      <c r="AE28" s="40">
        <v>36</v>
      </c>
      <c r="AF28" s="40">
        <v>2</v>
      </c>
      <c r="AG28" s="40">
        <v>6</v>
      </c>
    </row>
    <row r="29" spans="1:33" s="54" customFormat="1" ht="30" customHeight="1">
      <c r="A29" s="268"/>
      <c r="B29" s="19" t="s">
        <v>439</v>
      </c>
      <c r="C29" s="10">
        <v>31</v>
      </c>
      <c r="D29" s="163">
        <v>0</v>
      </c>
      <c r="E29" s="27">
        <v>31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9</v>
      </c>
      <c r="P29" s="8">
        <v>9</v>
      </c>
      <c r="Q29" s="268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199">
        <v>0</v>
      </c>
      <c r="E30" s="20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7"/>
  <sheetViews>
    <sheetView zoomScale="80" zoomScaleNormal="80" workbookViewId="0">
      <selection activeCell="G21" sqref="G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586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16. BILANS BEZROBOTNYCH ZAMIESZKAŁYCH NA WSI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271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249</v>
      </c>
      <c r="C6" s="10">
        <v>46561</v>
      </c>
      <c r="D6" s="206">
        <v>50537</v>
      </c>
      <c r="E6" s="11">
        <v>-3976</v>
      </c>
      <c r="F6" s="9">
        <v>0</v>
      </c>
      <c r="G6" s="8">
        <v>2320</v>
      </c>
      <c r="H6" s="8">
        <v>2320</v>
      </c>
      <c r="I6" s="8">
        <v>0</v>
      </c>
      <c r="J6" s="8">
        <v>2075</v>
      </c>
      <c r="K6" s="8">
        <v>2075</v>
      </c>
      <c r="L6" s="8">
        <v>0</v>
      </c>
      <c r="M6" s="8">
        <v>3830</v>
      </c>
      <c r="N6" s="8">
        <v>0</v>
      </c>
      <c r="O6" s="8">
        <v>5836</v>
      </c>
      <c r="P6" s="8">
        <v>5836</v>
      </c>
      <c r="Q6" s="48" t="s">
        <v>12</v>
      </c>
      <c r="R6" s="18" t="s">
        <v>249</v>
      </c>
      <c r="S6" s="8">
        <v>1890</v>
      </c>
      <c r="T6" s="8">
        <v>1832</v>
      </c>
      <c r="U6" s="8">
        <v>1740</v>
      </c>
      <c r="V6" s="8">
        <v>1469</v>
      </c>
      <c r="W6" s="8">
        <v>3962</v>
      </c>
      <c r="X6" s="8">
        <v>3860</v>
      </c>
      <c r="Y6" s="8">
        <v>1468</v>
      </c>
      <c r="Z6" s="8">
        <v>2602</v>
      </c>
      <c r="AA6" s="8">
        <v>2486</v>
      </c>
      <c r="AB6" s="8">
        <v>1462</v>
      </c>
      <c r="AC6" s="8">
        <v>1507</v>
      </c>
      <c r="AD6" s="8">
        <v>2547</v>
      </c>
      <c r="AE6" s="8">
        <v>1937</v>
      </c>
      <c r="AF6" s="8">
        <v>1367</v>
      </c>
      <c r="AG6" s="8">
        <v>2371</v>
      </c>
    </row>
    <row r="7" spans="1:33" s="15" customFormat="1" ht="30" customHeight="1">
      <c r="A7" s="267" t="s">
        <v>17</v>
      </c>
      <c r="B7" s="38" t="s">
        <v>248</v>
      </c>
      <c r="C7" s="39">
        <v>19426</v>
      </c>
      <c r="D7" s="205">
        <v>24165</v>
      </c>
      <c r="E7" s="41">
        <v>-4739</v>
      </c>
      <c r="F7" s="42">
        <v>0</v>
      </c>
      <c r="G7" s="40">
        <v>1169</v>
      </c>
      <c r="H7" s="40">
        <v>1169</v>
      </c>
      <c r="I7" s="40">
        <v>0</v>
      </c>
      <c r="J7" s="40">
        <v>982</v>
      </c>
      <c r="K7" s="40">
        <v>982</v>
      </c>
      <c r="L7" s="40">
        <v>0</v>
      </c>
      <c r="M7" s="40">
        <v>1994</v>
      </c>
      <c r="N7" s="40">
        <v>0</v>
      </c>
      <c r="O7" s="40">
        <v>1684</v>
      </c>
      <c r="P7" s="40">
        <v>1684</v>
      </c>
      <c r="Q7" s="267" t="s">
        <v>17</v>
      </c>
      <c r="R7" s="38" t="s">
        <v>248</v>
      </c>
      <c r="S7" s="40">
        <v>790</v>
      </c>
      <c r="T7" s="40">
        <v>851</v>
      </c>
      <c r="U7" s="40">
        <v>796</v>
      </c>
      <c r="V7" s="40">
        <v>678</v>
      </c>
      <c r="W7" s="40">
        <v>1516</v>
      </c>
      <c r="X7" s="40">
        <v>1406</v>
      </c>
      <c r="Y7" s="40">
        <v>646</v>
      </c>
      <c r="Z7" s="40">
        <v>1145</v>
      </c>
      <c r="AA7" s="40">
        <v>897</v>
      </c>
      <c r="AB7" s="40">
        <v>695</v>
      </c>
      <c r="AC7" s="40">
        <v>746</v>
      </c>
      <c r="AD7" s="40">
        <v>1225</v>
      </c>
      <c r="AE7" s="40">
        <v>741</v>
      </c>
      <c r="AF7" s="40">
        <v>455</v>
      </c>
      <c r="AG7" s="40">
        <v>1010</v>
      </c>
    </row>
    <row r="8" spans="1:33" s="6" customFormat="1" ht="30" customHeight="1">
      <c r="A8" s="270"/>
      <c r="B8" s="18" t="s">
        <v>83</v>
      </c>
      <c r="C8" s="10">
        <v>2329</v>
      </c>
      <c r="D8" s="206">
        <v>2510</v>
      </c>
      <c r="E8" s="27">
        <v>-181</v>
      </c>
      <c r="F8" s="9">
        <v>0</v>
      </c>
      <c r="G8" s="8">
        <v>218</v>
      </c>
      <c r="H8" s="8">
        <v>218</v>
      </c>
      <c r="I8" s="8">
        <v>0</v>
      </c>
      <c r="J8" s="8">
        <v>66</v>
      </c>
      <c r="K8" s="8">
        <v>66</v>
      </c>
      <c r="L8" s="8">
        <v>0</v>
      </c>
      <c r="M8" s="8">
        <v>371</v>
      </c>
      <c r="N8" s="8">
        <v>0</v>
      </c>
      <c r="O8" s="8">
        <v>183</v>
      </c>
      <c r="P8" s="8">
        <v>183</v>
      </c>
      <c r="Q8" s="270"/>
      <c r="R8" s="18" t="s">
        <v>83</v>
      </c>
      <c r="S8" s="8">
        <v>90</v>
      </c>
      <c r="T8" s="8">
        <v>128</v>
      </c>
      <c r="U8" s="8">
        <v>90</v>
      </c>
      <c r="V8" s="8">
        <v>89</v>
      </c>
      <c r="W8" s="8">
        <v>164</v>
      </c>
      <c r="X8" s="8">
        <v>115</v>
      </c>
      <c r="Y8" s="8">
        <v>80</v>
      </c>
      <c r="Z8" s="8">
        <v>148</v>
      </c>
      <c r="AA8" s="8">
        <v>76</v>
      </c>
      <c r="AB8" s="8">
        <v>66</v>
      </c>
      <c r="AC8" s="8">
        <v>51</v>
      </c>
      <c r="AD8" s="8">
        <v>172</v>
      </c>
      <c r="AE8" s="8">
        <v>72</v>
      </c>
      <c r="AF8" s="8">
        <v>49</v>
      </c>
      <c r="AG8" s="8">
        <v>101</v>
      </c>
    </row>
    <row r="9" spans="1:33" s="152" customFormat="1" ht="30" customHeight="1">
      <c r="A9" s="270"/>
      <c r="B9" s="151" t="s">
        <v>84</v>
      </c>
      <c r="C9" s="10">
        <v>17097</v>
      </c>
      <c r="D9" s="206">
        <v>21655</v>
      </c>
      <c r="E9" s="27">
        <v>-4558</v>
      </c>
      <c r="F9" s="9">
        <v>0</v>
      </c>
      <c r="G9" s="8">
        <v>951</v>
      </c>
      <c r="H9" s="8">
        <v>951</v>
      </c>
      <c r="I9" s="8">
        <v>0</v>
      </c>
      <c r="J9" s="8">
        <v>916</v>
      </c>
      <c r="K9" s="8">
        <v>916</v>
      </c>
      <c r="L9" s="8">
        <v>0</v>
      </c>
      <c r="M9" s="8">
        <v>1623</v>
      </c>
      <c r="N9" s="8">
        <v>0</v>
      </c>
      <c r="O9" s="8">
        <v>1501</v>
      </c>
      <c r="P9" s="8">
        <v>1501</v>
      </c>
      <c r="Q9" s="270"/>
      <c r="R9" s="151" t="s">
        <v>84</v>
      </c>
      <c r="S9" s="8">
        <v>700</v>
      </c>
      <c r="T9" s="8">
        <v>723</v>
      </c>
      <c r="U9" s="8">
        <v>706</v>
      </c>
      <c r="V9" s="8">
        <v>589</v>
      </c>
      <c r="W9" s="8">
        <v>1352</v>
      </c>
      <c r="X9" s="8">
        <v>1291</v>
      </c>
      <c r="Y9" s="8">
        <v>566</v>
      </c>
      <c r="Z9" s="8">
        <v>997</v>
      </c>
      <c r="AA9" s="8">
        <v>821</v>
      </c>
      <c r="AB9" s="8">
        <v>629</v>
      </c>
      <c r="AC9" s="8">
        <v>695</v>
      </c>
      <c r="AD9" s="8">
        <v>1053</v>
      </c>
      <c r="AE9" s="8">
        <v>669</v>
      </c>
      <c r="AF9" s="8">
        <v>406</v>
      </c>
      <c r="AG9" s="8">
        <v>909</v>
      </c>
    </row>
    <row r="10" spans="1:33" s="152" customFormat="1" ht="30" customHeight="1">
      <c r="A10" s="270"/>
      <c r="B10" s="151" t="s">
        <v>85</v>
      </c>
      <c r="C10" s="153">
        <v>16</v>
      </c>
      <c r="D10" s="206">
        <v>32</v>
      </c>
      <c r="E10" s="27">
        <v>-16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2</v>
      </c>
      <c r="U10" s="8">
        <v>2</v>
      </c>
      <c r="V10" s="8">
        <v>0</v>
      </c>
      <c r="W10" s="8">
        <v>2</v>
      </c>
      <c r="X10" s="8">
        <v>1</v>
      </c>
      <c r="Y10" s="8">
        <v>0</v>
      </c>
      <c r="Z10" s="8">
        <v>0</v>
      </c>
      <c r="AA10" s="8">
        <v>0</v>
      </c>
      <c r="AB10" s="8">
        <v>2</v>
      </c>
      <c r="AC10" s="8">
        <v>3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373</v>
      </c>
      <c r="D11" s="206">
        <v>351</v>
      </c>
      <c r="E11" s="11">
        <v>22</v>
      </c>
      <c r="F11" s="9">
        <v>0</v>
      </c>
      <c r="G11" s="8">
        <v>26</v>
      </c>
      <c r="H11" s="8">
        <v>26</v>
      </c>
      <c r="I11" s="8">
        <v>0</v>
      </c>
      <c r="J11" s="8">
        <v>56</v>
      </c>
      <c r="K11" s="8">
        <v>56</v>
      </c>
      <c r="L11" s="8">
        <v>0</v>
      </c>
      <c r="M11" s="8">
        <v>78</v>
      </c>
      <c r="N11" s="8">
        <v>0</v>
      </c>
      <c r="O11" s="8">
        <v>58</v>
      </c>
      <c r="P11" s="8">
        <v>58</v>
      </c>
      <c r="Q11" s="270"/>
      <c r="R11" s="18" t="s">
        <v>86</v>
      </c>
      <c r="S11" s="8">
        <v>0</v>
      </c>
      <c r="T11" s="8">
        <v>0</v>
      </c>
      <c r="U11" s="8">
        <v>23</v>
      </c>
      <c r="V11" s="8">
        <v>0</v>
      </c>
      <c r="W11" s="8">
        <v>17</v>
      </c>
      <c r="X11" s="8">
        <v>28</v>
      </c>
      <c r="Y11" s="8">
        <v>3</v>
      </c>
      <c r="Z11" s="8">
        <v>1</v>
      </c>
      <c r="AA11" s="8">
        <v>11</v>
      </c>
      <c r="AB11" s="8">
        <v>1</v>
      </c>
      <c r="AC11" s="8">
        <v>66</v>
      </c>
      <c r="AD11" s="8">
        <v>0</v>
      </c>
      <c r="AE11" s="8">
        <v>0</v>
      </c>
      <c r="AF11" s="8">
        <v>0</v>
      </c>
      <c r="AG11" s="8">
        <v>5</v>
      </c>
    </row>
    <row r="12" spans="1:33" s="6" customFormat="1" ht="30" customHeight="1">
      <c r="A12" s="270"/>
      <c r="B12" s="18" t="s">
        <v>87</v>
      </c>
      <c r="C12" s="10">
        <v>937</v>
      </c>
      <c r="D12" s="206">
        <v>2404</v>
      </c>
      <c r="E12" s="11">
        <v>-1467</v>
      </c>
      <c r="F12" s="9">
        <v>0</v>
      </c>
      <c r="G12" s="8">
        <v>9</v>
      </c>
      <c r="H12" s="8">
        <v>9</v>
      </c>
      <c r="I12" s="8">
        <v>0</v>
      </c>
      <c r="J12" s="8">
        <v>23</v>
      </c>
      <c r="K12" s="8">
        <v>23</v>
      </c>
      <c r="L12" s="8">
        <v>0</v>
      </c>
      <c r="M12" s="8">
        <v>176</v>
      </c>
      <c r="N12" s="8">
        <v>0</v>
      </c>
      <c r="O12" s="8">
        <v>73</v>
      </c>
      <c r="P12" s="8">
        <v>73</v>
      </c>
      <c r="Q12" s="270"/>
      <c r="R12" s="18" t="s">
        <v>87</v>
      </c>
      <c r="S12" s="8">
        <v>36</v>
      </c>
      <c r="T12" s="8">
        <v>4</v>
      </c>
      <c r="U12" s="8">
        <v>12</v>
      </c>
      <c r="V12" s="8">
        <v>36</v>
      </c>
      <c r="W12" s="8">
        <v>7</v>
      </c>
      <c r="X12" s="8">
        <v>6</v>
      </c>
      <c r="Y12" s="8">
        <v>39</v>
      </c>
      <c r="Z12" s="8">
        <v>63</v>
      </c>
      <c r="AA12" s="8">
        <v>202</v>
      </c>
      <c r="AB12" s="8">
        <v>74</v>
      </c>
      <c r="AC12" s="8">
        <v>58</v>
      </c>
      <c r="AD12" s="8">
        <v>28</v>
      </c>
      <c r="AE12" s="8">
        <v>39</v>
      </c>
      <c r="AF12" s="8">
        <v>31</v>
      </c>
      <c r="AG12" s="8">
        <v>21</v>
      </c>
    </row>
    <row r="13" spans="1:33" s="6" customFormat="1" ht="30" customHeight="1">
      <c r="A13" s="270"/>
      <c r="B13" s="18" t="s">
        <v>88</v>
      </c>
      <c r="C13" s="10">
        <v>2</v>
      </c>
      <c r="D13" s="206">
        <v>2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273</v>
      </c>
      <c r="D14" s="206">
        <v>432</v>
      </c>
      <c r="E14" s="11">
        <v>-159</v>
      </c>
      <c r="F14" s="9">
        <v>0</v>
      </c>
      <c r="G14" s="8">
        <v>4</v>
      </c>
      <c r="H14" s="8">
        <v>4</v>
      </c>
      <c r="I14" s="8">
        <v>0</v>
      </c>
      <c r="J14" s="8">
        <v>17</v>
      </c>
      <c r="K14" s="8">
        <v>17</v>
      </c>
      <c r="L14" s="8">
        <v>0</v>
      </c>
      <c r="M14" s="8">
        <v>65</v>
      </c>
      <c r="N14" s="8">
        <v>0</v>
      </c>
      <c r="O14" s="8">
        <v>45</v>
      </c>
      <c r="P14" s="8">
        <v>45</v>
      </c>
      <c r="Q14" s="270"/>
      <c r="R14" s="18" t="s">
        <v>89</v>
      </c>
      <c r="S14" s="8">
        <v>3</v>
      </c>
      <c r="T14" s="8">
        <v>12</v>
      </c>
      <c r="U14" s="8">
        <v>5</v>
      </c>
      <c r="V14" s="8">
        <v>1</v>
      </c>
      <c r="W14" s="8">
        <v>69</v>
      </c>
      <c r="X14" s="8">
        <v>7</v>
      </c>
      <c r="Y14" s="8">
        <v>5</v>
      </c>
      <c r="Z14" s="8">
        <v>16</v>
      </c>
      <c r="AA14" s="8">
        <v>3</v>
      </c>
      <c r="AB14" s="8">
        <v>3</v>
      </c>
      <c r="AC14" s="8">
        <v>7</v>
      </c>
      <c r="AD14" s="8">
        <v>0</v>
      </c>
      <c r="AE14" s="8">
        <v>10</v>
      </c>
      <c r="AF14" s="8">
        <v>0</v>
      </c>
      <c r="AG14" s="8">
        <v>1</v>
      </c>
    </row>
    <row r="15" spans="1:33" s="6" customFormat="1" ht="30" customHeight="1">
      <c r="A15" s="268"/>
      <c r="B15" s="18" t="s">
        <v>90</v>
      </c>
      <c r="C15" s="10">
        <v>171</v>
      </c>
      <c r="D15" s="206">
        <v>252</v>
      </c>
      <c r="E15" s="11">
        <v>-81</v>
      </c>
      <c r="F15" s="9">
        <v>0</v>
      </c>
      <c r="G15" s="8">
        <v>16</v>
      </c>
      <c r="H15" s="8">
        <v>16</v>
      </c>
      <c r="I15" s="8">
        <v>0</v>
      </c>
      <c r="J15" s="8">
        <v>0</v>
      </c>
      <c r="K15" s="8">
        <v>0</v>
      </c>
      <c r="L15" s="8">
        <v>0</v>
      </c>
      <c r="M15" s="8">
        <v>8</v>
      </c>
      <c r="N15" s="8">
        <v>0</v>
      </c>
      <c r="O15" s="8">
        <v>10</v>
      </c>
      <c r="P15" s="8">
        <v>10</v>
      </c>
      <c r="Q15" s="268"/>
      <c r="R15" s="18" t="s">
        <v>90</v>
      </c>
      <c r="S15" s="8">
        <v>0</v>
      </c>
      <c r="T15" s="8">
        <v>2</v>
      </c>
      <c r="U15" s="8">
        <v>2</v>
      </c>
      <c r="V15" s="8">
        <v>71</v>
      </c>
      <c r="W15" s="8">
        <v>0</v>
      </c>
      <c r="X15" s="8">
        <v>14</v>
      </c>
      <c r="Y15" s="8">
        <v>0</v>
      </c>
      <c r="Z15" s="8">
        <v>12</v>
      </c>
      <c r="AA15" s="8">
        <v>1</v>
      </c>
      <c r="AB15" s="8">
        <v>4</v>
      </c>
      <c r="AC15" s="8">
        <v>11</v>
      </c>
      <c r="AD15" s="8">
        <v>5</v>
      </c>
      <c r="AE15" s="8">
        <v>6</v>
      </c>
      <c r="AF15" s="8">
        <v>5</v>
      </c>
      <c r="AG15" s="8">
        <v>4</v>
      </c>
    </row>
    <row r="16" spans="1:33" s="15" customFormat="1" ht="30" customHeight="1">
      <c r="A16" s="30" t="s">
        <v>19</v>
      </c>
      <c r="B16" s="38" t="s">
        <v>250</v>
      </c>
      <c r="C16" s="39">
        <v>22560</v>
      </c>
      <c r="D16" s="205">
        <v>25271</v>
      </c>
      <c r="E16" s="41">
        <v>-2711</v>
      </c>
      <c r="F16" s="42">
        <v>0</v>
      </c>
      <c r="G16" s="40">
        <v>1244</v>
      </c>
      <c r="H16" s="40">
        <v>1244</v>
      </c>
      <c r="I16" s="40">
        <v>0</v>
      </c>
      <c r="J16" s="40">
        <v>1069</v>
      </c>
      <c r="K16" s="40">
        <v>1069</v>
      </c>
      <c r="L16" s="40">
        <v>0</v>
      </c>
      <c r="M16" s="40">
        <v>1914</v>
      </c>
      <c r="N16" s="40">
        <v>0</v>
      </c>
      <c r="O16" s="40">
        <v>2227</v>
      </c>
      <c r="P16" s="40">
        <v>2227</v>
      </c>
      <c r="Q16" s="30" t="s">
        <v>19</v>
      </c>
      <c r="R16" s="38" t="s">
        <v>250</v>
      </c>
      <c r="S16" s="40">
        <v>1061</v>
      </c>
      <c r="T16" s="40">
        <v>959</v>
      </c>
      <c r="U16" s="40">
        <v>831</v>
      </c>
      <c r="V16" s="40">
        <v>805</v>
      </c>
      <c r="W16" s="40">
        <v>1574</v>
      </c>
      <c r="X16" s="40">
        <v>1869</v>
      </c>
      <c r="Y16" s="40">
        <v>784</v>
      </c>
      <c r="Z16" s="40">
        <v>1376</v>
      </c>
      <c r="AA16" s="40">
        <v>1150</v>
      </c>
      <c r="AB16" s="40">
        <v>880</v>
      </c>
      <c r="AC16" s="40">
        <v>975</v>
      </c>
      <c r="AD16" s="40">
        <v>1258</v>
      </c>
      <c r="AE16" s="40">
        <v>905</v>
      </c>
      <c r="AF16" s="40">
        <v>582</v>
      </c>
      <c r="AG16" s="40">
        <v>1097</v>
      </c>
    </row>
    <row r="17" spans="1:33" s="6" customFormat="1" ht="30" customHeight="1">
      <c r="A17" s="30" t="s">
        <v>103</v>
      </c>
      <c r="B17" s="18" t="s">
        <v>251</v>
      </c>
      <c r="C17" s="10">
        <v>11674</v>
      </c>
      <c r="D17" s="206">
        <v>13225</v>
      </c>
      <c r="E17" s="11">
        <v>-1551</v>
      </c>
      <c r="F17" s="9">
        <v>0</v>
      </c>
      <c r="G17" s="8">
        <v>614</v>
      </c>
      <c r="H17" s="8">
        <v>614</v>
      </c>
      <c r="I17" s="8">
        <v>0</v>
      </c>
      <c r="J17" s="8">
        <v>642</v>
      </c>
      <c r="K17" s="8">
        <v>642</v>
      </c>
      <c r="L17" s="8">
        <v>0</v>
      </c>
      <c r="M17" s="8">
        <v>994</v>
      </c>
      <c r="N17" s="8">
        <v>0</v>
      </c>
      <c r="O17" s="8">
        <v>1114</v>
      </c>
      <c r="P17" s="8">
        <v>1114</v>
      </c>
      <c r="Q17" s="30" t="s">
        <v>103</v>
      </c>
      <c r="R17" s="18" t="s">
        <v>251</v>
      </c>
      <c r="S17" s="8">
        <v>579</v>
      </c>
      <c r="T17" s="8">
        <v>439</v>
      </c>
      <c r="U17" s="8">
        <v>415</v>
      </c>
      <c r="V17" s="8">
        <v>375</v>
      </c>
      <c r="W17" s="8">
        <v>802</v>
      </c>
      <c r="X17" s="8">
        <v>669</v>
      </c>
      <c r="Y17" s="8">
        <v>451</v>
      </c>
      <c r="Z17" s="8">
        <v>651</v>
      </c>
      <c r="AA17" s="8">
        <v>603</v>
      </c>
      <c r="AB17" s="8">
        <v>487</v>
      </c>
      <c r="AC17" s="8">
        <v>624</v>
      </c>
      <c r="AD17" s="8">
        <v>756</v>
      </c>
      <c r="AE17" s="8">
        <v>542</v>
      </c>
      <c r="AF17" s="8">
        <v>354</v>
      </c>
      <c r="AG17" s="8">
        <v>563</v>
      </c>
    </row>
    <row r="18" spans="1:33" s="6" customFormat="1" ht="30" customHeight="1">
      <c r="A18" s="30"/>
      <c r="B18" s="18" t="s">
        <v>114</v>
      </c>
      <c r="C18" s="10">
        <v>8828</v>
      </c>
      <c r="D18" s="206">
        <v>10354</v>
      </c>
      <c r="E18" s="11">
        <v>-1526</v>
      </c>
      <c r="F18" s="9">
        <v>0</v>
      </c>
      <c r="G18" s="8">
        <v>469</v>
      </c>
      <c r="H18" s="8">
        <v>469</v>
      </c>
      <c r="I18" s="8">
        <v>0</v>
      </c>
      <c r="J18" s="8">
        <v>432</v>
      </c>
      <c r="K18" s="8">
        <v>432</v>
      </c>
      <c r="L18" s="8">
        <v>0</v>
      </c>
      <c r="M18" s="8">
        <v>822</v>
      </c>
      <c r="N18" s="8">
        <v>0</v>
      </c>
      <c r="O18" s="8">
        <v>728</v>
      </c>
      <c r="P18" s="8">
        <v>728</v>
      </c>
      <c r="Q18" s="30"/>
      <c r="R18" s="18" t="s">
        <v>114</v>
      </c>
      <c r="S18" s="8">
        <v>459</v>
      </c>
      <c r="T18" s="8">
        <v>373</v>
      </c>
      <c r="U18" s="8">
        <v>284</v>
      </c>
      <c r="V18" s="8">
        <v>277</v>
      </c>
      <c r="W18" s="8">
        <v>630</v>
      </c>
      <c r="X18" s="8">
        <v>481</v>
      </c>
      <c r="Y18" s="8">
        <v>339</v>
      </c>
      <c r="Z18" s="8">
        <v>571</v>
      </c>
      <c r="AA18" s="8">
        <v>465</v>
      </c>
      <c r="AB18" s="8">
        <v>353</v>
      </c>
      <c r="AC18" s="8">
        <v>450</v>
      </c>
      <c r="AD18" s="8">
        <v>596</v>
      </c>
      <c r="AE18" s="8">
        <v>386</v>
      </c>
      <c r="AF18" s="8">
        <v>249</v>
      </c>
      <c r="AG18" s="8">
        <v>464</v>
      </c>
    </row>
    <row r="19" spans="1:33" s="6" customFormat="1" ht="30" customHeight="1">
      <c r="A19" s="30"/>
      <c r="B19" s="18" t="s">
        <v>115</v>
      </c>
      <c r="C19" s="10">
        <v>2846</v>
      </c>
      <c r="D19" s="206">
        <v>2871</v>
      </c>
      <c r="E19" s="11">
        <v>-25</v>
      </c>
      <c r="F19" s="9">
        <v>0</v>
      </c>
      <c r="G19" s="8">
        <v>145</v>
      </c>
      <c r="H19" s="8">
        <v>145</v>
      </c>
      <c r="I19" s="8">
        <v>0</v>
      </c>
      <c r="J19" s="8">
        <v>210</v>
      </c>
      <c r="K19" s="8">
        <v>210</v>
      </c>
      <c r="L19" s="8">
        <v>0</v>
      </c>
      <c r="M19" s="8">
        <v>172</v>
      </c>
      <c r="N19" s="8">
        <v>0</v>
      </c>
      <c r="O19" s="8">
        <v>386</v>
      </c>
      <c r="P19" s="8">
        <v>386</v>
      </c>
      <c r="Q19" s="30"/>
      <c r="R19" s="18" t="s">
        <v>115</v>
      </c>
      <c r="S19" s="8">
        <v>120</v>
      </c>
      <c r="T19" s="8">
        <v>66</v>
      </c>
      <c r="U19" s="8">
        <v>131</v>
      </c>
      <c r="V19" s="8">
        <v>98</v>
      </c>
      <c r="W19" s="8">
        <v>172</v>
      </c>
      <c r="X19" s="8">
        <v>188</v>
      </c>
      <c r="Y19" s="8">
        <v>112</v>
      </c>
      <c r="Z19" s="8">
        <v>80</v>
      </c>
      <c r="AA19" s="8">
        <v>138</v>
      </c>
      <c r="AB19" s="8">
        <v>134</v>
      </c>
      <c r="AC19" s="8">
        <v>174</v>
      </c>
      <c r="AD19" s="8">
        <v>160</v>
      </c>
      <c r="AE19" s="8">
        <v>156</v>
      </c>
      <c r="AF19" s="8">
        <v>105</v>
      </c>
      <c r="AG19" s="8">
        <v>99</v>
      </c>
    </row>
    <row r="20" spans="1:33" s="6" customFormat="1" ht="30" customHeight="1">
      <c r="A20" s="30" t="s">
        <v>104</v>
      </c>
      <c r="B20" s="18" t="s">
        <v>102</v>
      </c>
      <c r="C20" s="10">
        <v>3776</v>
      </c>
      <c r="D20" s="206">
        <v>4463</v>
      </c>
      <c r="E20" s="11">
        <v>-687</v>
      </c>
      <c r="F20" s="9">
        <v>0</v>
      </c>
      <c r="G20" s="8">
        <v>137</v>
      </c>
      <c r="H20" s="8">
        <v>137</v>
      </c>
      <c r="I20" s="8">
        <v>0</v>
      </c>
      <c r="J20" s="8">
        <v>135</v>
      </c>
      <c r="K20" s="8">
        <v>135</v>
      </c>
      <c r="L20" s="8">
        <v>0</v>
      </c>
      <c r="M20" s="8">
        <v>328</v>
      </c>
      <c r="N20" s="8">
        <v>0</v>
      </c>
      <c r="O20" s="8">
        <v>461</v>
      </c>
      <c r="P20" s="8">
        <v>461</v>
      </c>
      <c r="Q20" s="30" t="s">
        <v>104</v>
      </c>
      <c r="R20" s="18" t="s">
        <v>102</v>
      </c>
      <c r="S20" s="8">
        <v>181</v>
      </c>
      <c r="T20" s="8">
        <v>159</v>
      </c>
      <c r="U20" s="8">
        <v>187</v>
      </c>
      <c r="V20" s="8">
        <v>186</v>
      </c>
      <c r="W20" s="8">
        <v>194</v>
      </c>
      <c r="X20" s="8">
        <v>490</v>
      </c>
      <c r="Y20" s="8">
        <v>138</v>
      </c>
      <c r="Z20" s="8">
        <v>198</v>
      </c>
      <c r="AA20" s="8">
        <v>241</v>
      </c>
      <c r="AB20" s="8">
        <v>180</v>
      </c>
      <c r="AC20" s="8">
        <v>162</v>
      </c>
      <c r="AD20" s="8">
        <v>78</v>
      </c>
      <c r="AE20" s="8">
        <v>115</v>
      </c>
      <c r="AF20" s="8">
        <v>66</v>
      </c>
      <c r="AG20" s="8">
        <v>140</v>
      </c>
    </row>
    <row r="21" spans="1:33" s="6" customFormat="1" ht="56.25">
      <c r="A21" s="30" t="s">
        <v>105</v>
      </c>
      <c r="B21" s="18" t="s">
        <v>437</v>
      </c>
      <c r="C21" s="10">
        <v>640</v>
      </c>
      <c r="D21" s="206">
        <v>734</v>
      </c>
      <c r="E21" s="11">
        <v>-94</v>
      </c>
      <c r="F21" s="9">
        <v>0</v>
      </c>
      <c r="G21" s="8">
        <v>54</v>
      </c>
      <c r="H21" s="8">
        <v>54</v>
      </c>
      <c r="I21" s="8">
        <v>0</v>
      </c>
      <c r="J21" s="8">
        <v>34</v>
      </c>
      <c r="K21" s="8">
        <v>34</v>
      </c>
      <c r="L21" s="8">
        <v>0</v>
      </c>
      <c r="M21" s="8">
        <v>32</v>
      </c>
      <c r="N21" s="8">
        <v>0</v>
      </c>
      <c r="O21" s="8">
        <v>91</v>
      </c>
      <c r="P21" s="8">
        <v>91</v>
      </c>
      <c r="Q21" s="30" t="s">
        <v>105</v>
      </c>
      <c r="R21" s="18" t="s">
        <v>437</v>
      </c>
      <c r="S21" s="8">
        <v>44</v>
      </c>
      <c r="T21" s="8">
        <v>68</v>
      </c>
      <c r="U21" s="8">
        <v>13</v>
      </c>
      <c r="V21" s="8">
        <v>14</v>
      </c>
      <c r="W21" s="8">
        <v>4</v>
      </c>
      <c r="X21" s="8">
        <v>147</v>
      </c>
      <c r="Y21" s="8">
        <v>21</v>
      </c>
      <c r="Z21" s="8">
        <v>10</v>
      </c>
      <c r="AA21" s="8">
        <v>13</v>
      </c>
      <c r="AB21" s="8">
        <v>18</v>
      </c>
      <c r="AC21" s="8">
        <v>8</v>
      </c>
      <c r="AD21" s="8">
        <v>14</v>
      </c>
      <c r="AE21" s="8">
        <v>7</v>
      </c>
      <c r="AF21" s="8">
        <v>10</v>
      </c>
      <c r="AG21" s="8">
        <v>38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06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3325</v>
      </c>
      <c r="D23" s="206">
        <v>3517</v>
      </c>
      <c r="E23" s="11">
        <v>-192</v>
      </c>
      <c r="F23" s="9">
        <v>0</v>
      </c>
      <c r="G23" s="8">
        <v>286</v>
      </c>
      <c r="H23" s="8">
        <v>286</v>
      </c>
      <c r="I23" s="8">
        <v>0</v>
      </c>
      <c r="J23" s="8">
        <v>79</v>
      </c>
      <c r="K23" s="8">
        <v>79</v>
      </c>
      <c r="L23" s="8">
        <v>0</v>
      </c>
      <c r="M23" s="8">
        <v>314</v>
      </c>
      <c r="N23" s="8">
        <v>0</v>
      </c>
      <c r="O23" s="8">
        <v>264</v>
      </c>
      <c r="P23" s="8">
        <v>264</v>
      </c>
      <c r="Q23" s="30" t="s">
        <v>107</v>
      </c>
      <c r="R23" s="18" t="s">
        <v>93</v>
      </c>
      <c r="S23" s="8">
        <v>146</v>
      </c>
      <c r="T23" s="8">
        <v>174</v>
      </c>
      <c r="U23" s="8">
        <v>85</v>
      </c>
      <c r="V23" s="8">
        <v>85</v>
      </c>
      <c r="W23" s="8">
        <v>392</v>
      </c>
      <c r="X23" s="8">
        <v>270</v>
      </c>
      <c r="Y23" s="8">
        <v>71</v>
      </c>
      <c r="Z23" s="8">
        <v>216</v>
      </c>
      <c r="AA23" s="8">
        <v>100</v>
      </c>
      <c r="AB23" s="8">
        <v>70</v>
      </c>
      <c r="AC23" s="8">
        <v>87</v>
      </c>
      <c r="AD23" s="8">
        <v>260</v>
      </c>
      <c r="AE23" s="8">
        <v>122</v>
      </c>
      <c r="AF23" s="8">
        <v>85</v>
      </c>
      <c r="AG23" s="8">
        <v>219</v>
      </c>
    </row>
    <row r="24" spans="1:33" s="6" customFormat="1" ht="30" customHeight="1">
      <c r="A24" s="30" t="s">
        <v>108</v>
      </c>
      <c r="B24" s="18" t="s">
        <v>94</v>
      </c>
      <c r="C24" s="10">
        <v>1878</v>
      </c>
      <c r="D24" s="206">
        <v>2014</v>
      </c>
      <c r="E24" s="11">
        <v>-136</v>
      </c>
      <c r="F24" s="9">
        <v>0</v>
      </c>
      <c r="G24" s="8">
        <v>84</v>
      </c>
      <c r="H24" s="8">
        <v>84</v>
      </c>
      <c r="I24" s="8">
        <v>0</v>
      </c>
      <c r="J24" s="8">
        <v>113</v>
      </c>
      <c r="K24" s="8">
        <v>113</v>
      </c>
      <c r="L24" s="8">
        <v>0</v>
      </c>
      <c r="M24" s="8">
        <v>146</v>
      </c>
      <c r="N24" s="8">
        <v>0</v>
      </c>
      <c r="O24" s="8">
        <v>180</v>
      </c>
      <c r="P24" s="172">
        <v>180</v>
      </c>
      <c r="Q24" s="30" t="s">
        <v>108</v>
      </c>
      <c r="R24" s="18" t="s">
        <v>94</v>
      </c>
      <c r="S24" s="8">
        <v>67</v>
      </c>
      <c r="T24" s="8">
        <v>72</v>
      </c>
      <c r="U24" s="8">
        <v>84</v>
      </c>
      <c r="V24" s="8">
        <v>87</v>
      </c>
      <c r="W24" s="8">
        <v>116</v>
      </c>
      <c r="X24" s="8">
        <v>212</v>
      </c>
      <c r="Y24" s="8">
        <v>75</v>
      </c>
      <c r="Z24" s="8">
        <v>112</v>
      </c>
      <c r="AA24" s="8">
        <v>128</v>
      </c>
      <c r="AB24" s="8">
        <v>91</v>
      </c>
      <c r="AC24" s="8">
        <v>58</v>
      </c>
      <c r="AD24" s="8">
        <v>68</v>
      </c>
      <c r="AE24" s="8">
        <v>73</v>
      </c>
      <c r="AF24" s="8">
        <v>39</v>
      </c>
      <c r="AG24" s="8">
        <v>73</v>
      </c>
    </row>
    <row r="25" spans="1:33" s="6" customFormat="1" ht="30" customHeight="1">
      <c r="A25" s="30" t="s">
        <v>109</v>
      </c>
      <c r="B25" s="18" t="s">
        <v>95</v>
      </c>
      <c r="C25" s="10">
        <v>4</v>
      </c>
      <c r="D25" s="206">
        <v>4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1</v>
      </c>
      <c r="K25" s="8">
        <v>1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127</v>
      </c>
      <c r="D26" s="206">
        <v>99</v>
      </c>
      <c r="E26" s="11">
        <v>28</v>
      </c>
      <c r="F26" s="9">
        <v>0</v>
      </c>
      <c r="G26" s="8">
        <v>8</v>
      </c>
      <c r="H26" s="8">
        <v>8</v>
      </c>
      <c r="I26" s="8">
        <v>0</v>
      </c>
      <c r="J26" s="8">
        <v>6</v>
      </c>
      <c r="K26" s="8">
        <v>6</v>
      </c>
      <c r="L26" s="8">
        <v>0</v>
      </c>
      <c r="M26" s="8">
        <v>16</v>
      </c>
      <c r="N26" s="8">
        <v>0</v>
      </c>
      <c r="O26" s="8">
        <v>8</v>
      </c>
      <c r="P26" s="8">
        <v>8</v>
      </c>
      <c r="Q26" s="30" t="s">
        <v>110</v>
      </c>
      <c r="R26" s="18" t="s">
        <v>96</v>
      </c>
      <c r="S26" s="8">
        <v>7</v>
      </c>
      <c r="T26" s="8">
        <v>3</v>
      </c>
      <c r="U26" s="8">
        <v>8</v>
      </c>
      <c r="V26" s="8">
        <v>2</v>
      </c>
      <c r="W26" s="8">
        <v>10</v>
      </c>
      <c r="X26" s="8">
        <v>8</v>
      </c>
      <c r="Y26" s="8">
        <v>8</v>
      </c>
      <c r="Z26" s="8">
        <v>4</v>
      </c>
      <c r="AA26" s="8">
        <v>4</v>
      </c>
      <c r="AB26" s="8">
        <v>7</v>
      </c>
      <c r="AC26" s="8">
        <v>5</v>
      </c>
      <c r="AD26" s="8">
        <v>14</v>
      </c>
      <c r="AE26" s="8">
        <v>0</v>
      </c>
      <c r="AF26" s="8">
        <v>1</v>
      </c>
      <c r="AG26" s="8">
        <v>8</v>
      </c>
    </row>
    <row r="27" spans="1:33" s="6" customFormat="1" ht="30" customHeight="1">
      <c r="A27" s="30" t="s">
        <v>111</v>
      </c>
      <c r="B27" s="18" t="s">
        <v>97</v>
      </c>
      <c r="C27" s="10">
        <v>104</v>
      </c>
      <c r="D27" s="206">
        <v>124</v>
      </c>
      <c r="E27" s="11">
        <v>-20</v>
      </c>
      <c r="F27" s="9">
        <v>0</v>
      </c>
      <c r="G27" s="8">
        <v>5</v>
      </c>
      <c r="H27" s="8">
        <v>5</v>
      </c>
      <c r="I27" s="8">
        <v>0</v>
      </c>
      <c r="J27" s="8">
        <v>1</v>
      </c>
      <c r="K27" s="8">
        <v>1</v>
      </c>
      <c r="L27" s="8">
        <v>0</v>
      </c>
      <c r="M27" s="8">
        <v>12</v>
      </c>
      <c r="N27" s="8">
        <v>0</v>
      </c>
      <c r="O27" s="8">
        <v>8</v>
      </c>
      <c r="P27" s="8">
        <v>8</v>
      </c>
      <c r="Q27" s="30" t="s">
        <v>111</v>
      </c>
      <c r="R27" s="18" t="s">
        <v>97</v>
      </c>
      <c r="S27" s="8">
        <v>4</v>
      </c>
      <c r="T27" s="8">
        <v>3</v>
      </c>
      <c r="U27" s="8">
        <v>2</v>
      </c>
      <c r="V27" s="8">
        <v>0</v>
      </c>
      <c r="W27" s="8">
        <v>10</v>
      </c>
      <c r="X27" s="8">
        <v>1</v>
      </c>
      <c r="Y27" s="8">
        <v>3</v>
      </c>
      <c r="Z27" s="8">
        <v>2</v>
      </c>
      <c r="AA27" s="8">
        <v>17</v>
      </c>
      <c r="AB27" s="8">
        <v>0</v>
      </c>
      <c r="AC27" s="8">
        <v>5</v>
      </c>
      <c r="AD27" s="8">
        <v>9</v>
      </c>
      <c r="AE27" s="8">
        <v>3</v>
      </c>
      <c r="AF27" s="8">
        <v>3</v>
      </c>
      <c r="AG27" s="8">
        <v>16</v>
      </c>
    </row>
    <row r="28" spans="1:33" s="6" customFormat="1" ht="30" customHeight="1">
      <c r="A28" s="30" t="s">
        <v>112</v>
      </c>
      <c r="B28" s="18" t="s">
        <v>98</v>
      </c>
      <c r="C28" s="10">
        <v>103</v>
      </c>
      <c r="D28" s="206">
        <v>164</v>
      </c>
      <c r="E28" s="11">
        <v>-61</v>
      </c>
      <c r="F28" s="9">
        <v>0</v>
      </c>
      <c r="G28" s="8">
        <v>13</v>
      </c>
      <c r="H28" s="8">
        <v>13</v>
      </c>
      <c r="I28" s="8">
        <v>0</v>
      </c>
      <c r="J28" s="8">
        <v>4</v>
      </c>
      <c r="K28" s="8">
        <v>4</v>
      </c>
      <c r="L28" s="8">
        <v>0</v>
      </c>
      <c r="M28" s="8">
        <v>12</v>
      </c>
      <c r="N28" s="8">
        <v>0</v>
      </c>
      <c r="O28" s="8">
        <v>6</v>
      </c>
      <c r="P28" s="8">
        <v>6</v>
      </c>
      <c r="Q28" s="30" t="s">
        <v>112</v>
      </c>
      <c r="R28" s="18" t="s">
        <v>98</v>
      </c>
      <c r="S28" s="8">
        <v>5</v>
      </c>
      <c r="T28" s="8">
        <v>4</v>
      </c>
      <c r="U28" s="8">
        <v>2</v>
      </c>
      <c r="V28" s="8">
        <v>5</v>
      </c>
      <c r="W28" s="8">
        <v>6</v>
      </c>
      <c r="X28" s="8">
        <v>8</v>
      </c>
      <c r="Y28" s="8">
        <v>4</v>
      </c>
      <c r="Z28" s="8">
        <v>4</v>
      </c>
      <c r="AA28" s="8">
        <v>1</v>
      </c>
      <c r="AB28" s="8">
        <v>1</v>
      </c>
      <c r="AC28" s="8">
        <v>4</v>
      </c>
      <c r="AD28" s="8">
        <v>11</v>
      </c>
      <c r="AE28" s="8">
        <v>5</v>
      </c>
      <c r="AF28" s="8">
        <v>2</v>
      </c>
      <c r="AG28" s="8">
        <v>6</v>
      </c>
    </row>
    <row r="29" spans="1:33" s="6" customFormat="1" ht="30" customHeight="1">
      <c r="A29" s="31" t="s">
        <v>126</v>
      </c>
      <c r="B29" s="18" t="s">
        <v>99</v>
      </c>
      <c r="C29" s="10">
        <v>928</v>
      </c>
      <c r="D29" s="206">
        <v>927</v>
      </c>
      <c r="E29" s="11">
        <v>1</v>
      </c>
      <c r="F29" s="9">
        <v>0</v>
      </c>
      <c r="G29" s="8">
        <v>43</v>
      </c>
      <c r="H29" s="8">
        <v>43</v>
      </c>
      <c r="I29" s="8">
        <v>0</v>
      </c>
      <c r="J29" s="8">
        <v>54</v>
      </c>
      <c r="K29" s="8">
        <v>54</v>
      </c>
      <c r="L29" s="8">
        <v>0</v>
      </c>
      <c r="M29" s="8">
        <v>60</v>
      </c>
      <c r="N29" s="8">
        <v>0</v>
      </c>
      <c r="O29" s="8">
        <v>95</v>
      </c>
      <c r="P29" s="8">
        <v>95</v>
      </c>
      <c r="Q29" s="31" t="s">
        <v>126</v>
      </c>
      <c r="R29" s="18" t="s">
        <v>99</v>
      </c>
      <c r="S29" s="8">
        <v>28</v>
      </c>
      <c r="T29" s="8">
        <v>37</v>
      </c>
      <c r="U29" s="8">
        <v>35</v>
      </c>
      <c r="V29" s="8">
        <v>51</v>
      </c>
      <c r="W29" s="8">
        <v>40</v>
      </c>
      <c r="X29" s="8">
        <v>63</v>
      </c>
      <c r="Y29" s="8">
        <v>13</v>
      </c>
      <c r="Z29" s="8">
        <v>179</v>
      </c>
      <c r="AA29" s="8">
        <v>42</v>
      </c>
      <c r="AB29" s="8">
        <v>26</v>
      </c>
      <c r="AC29" s="8">
        <v>21</v>
      </c>
      <c r="AD29" s="8">
        <v>47</v>
      </c>
      <c r="AE29" s="8">
        <v>38</v>
      </c>
      <c r="AF29" s="8">
        <v>22</v>
      </c>
      <c r="AG29" s="8">
        <v>34</v>
      </c>
    </row>
    <row r="30" spans="1:33" s="45" customFormat="1" ht="30" customHeight="1">
      <c r="A30" s="331" t="s">
        <v>22</v>
      </c>
      <c r="B30" s="38" t="s">
        <v>100</v>
      </c>
      <c r="C30" s="39">
        <v>43427</v>
      </c>
      <c r="D30" s="205">
        <v>49431</v>
      </c>
      <c r="E30" s="41">
        <v>-6004</v>
      </c>
      <c r="F30" s="42">
        <v>0</v>
      </c>
      <c r="G30" s="40">
        <v>2245</v>
      </c>
      <c r="H30" s="40">
        <v>2245</v>
      </c>
      <c r="I30" s="40">
        <v>0</v>
      </c>
      <c r="J30" s="40">
        <v>1988</v>
      </c>
      <c r="K30" s="40">
        <v>1988</v>
      </c>
      <c r="L30" s="40">
        <v>0</v>
      </c>
      <c r="M30" s="40">
        <v>3910</v>
      </c>
      <c r="N30" s="40">
        <v>0</v>
      </c>
      <c r="O30" s="40">
        <v>5293</v>
      </c>
      <c r="P30" s="40">
        <v>5293</v>
      </c>
      <c r="Q30" s="267" t="s">
        <v>22</v>
      </c>
      <c r="R30" s="43" t="s">
        <v>100</v>
      </c>
      <c r="S30" s="40">
        <v>1619</v>
      </c>
      <c r="T30" s="40">
        <v>1724</v>
      </c>
      <c r="U30" s="40">
        <v>1705</v>
      </c>
      <c r="V30" s="40">
        <v>1342</v>
      </c>
      <c r="W30" s="40">
        <v>3904</v>
      </c>
      <c r="X30" s="40">
        <v>3397</v>
      </c>
      <c r="Y30" s="40">
        <v>1330</v>
      </c>
      <c r="Z30" s="40">
        <v>2371</v>
      </c>
      <c r="AA30" s="40">
        <v>2233</v>
      </c>
      <c r="AB30" s="40">
        <v>1277</v>
      </c>
      <c r="AC30" s="40">
        <v>1278</v>
      </c>
      <c r="AD30" s="40">
        <v>2514</v>
      </c>
      <c r="AE30" s="40">
        <v>1773</v>
      </c>
      <c r="AF30" s="40">
        <v>1240</v>
      </c>
      <c r="AG30" s="40">
        <v>2284</v>
      </c>
    </row>
    <row r="31" spans="1:33" s="55" customFormat="1" ht="30" customHeight="1" thickBot="1">
      <c r="A31" s="332"/>
      <c r="B31" s="18" t="s">
        <v>113</v>
      </c>
      <c r="C31" s="12">
        <v>5679</v>
      </c>
      <c r="D31" s="208">
        <v>6436</v>
      </c>
      <c r="E31" s="14">
        <v>-757</v>
      </c>
      <c r="F31" s="9">
        <v>0</v>
      </c>
      <c r="G31" s="8">
        <v>386</v>
      </c>
      <c r="H31" s="8">
        <v>386</v>
      </c>
      <c r="I31" s="8">
        <v>0</v>
      </c>
      <c r="J31" s="8">
        <v>158</v>
      </c>
      <c r="K31" s="8">
        <v>158</v>
      </c>
      <c r="L31" s="8">
        <v>0</v>
      </c>
      <c r="M31" s="8">
        <v>658</v>
      </c>
      <c r="N31" s="8">
        <v>0</v>
      </c>
      <c r="O31" s="8">
        <v>619</v>
      </c>
      <c r="P31" s="8">
        <v>619</v>
      </c>
      <c r="Q31" s="268"/>
      <c r="R31" s="53" t="s">
        <v>113</v>
      </c>
      <c r="S31" s="8">
        <v>178</v>
      </c>
      <c r="T31" s="8">
        <v>204</v>
      </c>
      <c r="U31" s="8">
        <v>211</v>
      </c>
      <c r="V31" s="8">
        <v>201</v>
      </c>
      <c r="W31" s="8">
        <v>508</v>
      </c>
      <c r="X31" s="8">
        <v>372</v>
      </c>
      <c r="Y31" s="8">
        <v>192</v>
      </c>
      <c r="Z31" s="8">
        <v>289</v>
      </c>
      <c r="AA31" s="8">
        <v>350</v>
      </c>
      <c r="AB31" s="8">
        <v>137</v>
      </c>
      <c r="AC31" s="8">
        <v>140</v>
      </c>
      <c r="AD31" s="8">
        <v>340</v>
      </c>
      <c r="AE31" s="8">
        <v>279</v>
      </c>
      <c r="AF31" s="8">
        <v>196</v>
      </c>
      <c r="AG31" s="8">
        <v>261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X15" sqref="X1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585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17. PODJĘCIA PRACY I AKTYWIZACJA BEZROBOTNYCH ZAMIESZKAŁYCH NA WSI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329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330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252</v>
      </c>
      <c r="C6" s="39">
        <v>11674</v>
      </c>
      <c r="D6" s="205">
        <v>13225</v>
      </c>
      <c r="E6" s="110">
        <v>-1551</v>
      </c>
      <c r="F6" s="42">
        <v>0</v>
      </c>
      <c r="G6" s="40">
        <v>614</v>
      </c>
      <c r="H6" s="40">
        <v>614</v>
      </c>
      <c r="I6" s="40">
        <v>0</v>
      </c>
      <c r="J6" s="40">
        <v>642</v>
      </c>
      <c r="K6" s="40">
        <v>642</v>
      </c>
      <c r="L6" s="40">
        <v>0</v>
      </c>
      <c r="M6" s="40">
        <v>994</v>
      </c>
      <c r="N6" s="40">
        <v>0</v>
      </c>
      <c r="O6" s="40">
        <v>1114</v>
      </c>
      <c r="P6" s="40">
        <v>1114</v>
      </c>
      <c r="Q6" s="29" t="s">
        <v>12</v>
      </c>
      <c r="R6" s="38" t="s">
        <v>252</v>
      </c>
      <c r="S6" s="40">
        <v>579</v>
      </c>
      <c r="T6" s="40">
        <v>439</v>
      </c>
      <c r="U6" s="40">
        <v>415</v>
      </c>
      <c r="V6" s="40">
        <v>375</v>
      </c>
      <c r="W6" s="40">
        <v>802</v>
      </c>
      <c r="X6" s="40">
        <v>669</v>
      </c>
      <c r="Y6" s="40">
        <v>451</v>
      </c>
      <c r="Z6" s="40">
        <v>651</v>
      </c>
      <c r="AA6" s="40">
        <v>603</v>
      </c>
      <c r="AB6" s="40">
        <v>487</v>
      </c>
      <c r="AC6" s="40">
        <v>624</v>
      </c>
      <c r="AD6" s="40">
        <v>756</v>
      </c>
      <c r="AE6" s="40">
        <v>542</v>
      </c>
      <c r="AF6" s="40">
        <v>354</v>
      </c>
      <c r="AG6" s="40">
        <v>563</v>
      </c>
    </row>
    <row r="7" spans="1:33" s="6" customFormat="1" ht="30" customHeight="1">
      <c r="A7" s="30" t="s">
        <v>188</v>
      </c>
      <c r="B7" s="18" t="s">
        <v>270</v>
      </c>
      <c r="C7" s="10">
        <v>8828</v>
      </c>
      <c r="D7" s="206">
        <v>10354</v>
      </c>
      <c r="E7" s="27">
        <v>-1526</v>
      </c>
      <c r="F7" s="9">
        <v>0</v>
      </c>
      <c r="G7" s="8">
        <v>469</v>
      </c>
      <c r="H7" s="8">
        <v>469</v>
      </c>
      <c r="I7" s="8">
        <v>0</v>
      </c>
      <c r="J7" s="8">
        <v>432</v>
      </c>
      <c r="K7" s="8">
        <v>432</v>
      </c>
      <c r="L7" s="8">
        <v>0</v>
      </c>
      <c r="M7" s="8">
        <v>822</v>
      </c>
      <c r="N7" s="8">
        <v>0</v>
      </c>
      <c r="O7" s="8">
        <v>728</v>
      </c>
      <c r="P7" s="8">
        <v>728</v>
      </c>
      <c r="Q7" s="30" t="s">
        <v>188</v>
      </c>
      <c r="R7" s="18" t="s">
        <v>270</v>
      </c>
      <c r="S7" s="8">
        <v>459</v>
      </c>
      <c r="T7" s="8">
        <v>373</v>
      </c>
      <c r="U7" s="8">
        <v>284</v>
      </c>
      <c r="V7" s="8">
        <v>277</v>
      </c>
      <c r="W7" s="8">
        <v>630</v>
      </c>
      <c r="X7" s="8">
        <v>481</v>
      </c>
      <c r="Y7" s="8">
        <v>339</v>
      </c>
      <c r="Z7" s="8">
        <v>571</v>
      </c>
      <c r="AA7" s="8">
        <v>465</v>
      </c>
      <c r="AB7" s="8">
        <v>353</v>
      </c>
      <c r="AC7" s="8">
        <v>450</v>
      </c>
      <c r="AD7" s="8">
        <v>596</v>
      </c>
      <c r="AE7" s="8">
        <v>386</v>
      </c>
      <c r="AF7" s="8">
        <v>249</v>
      </c>
      <c r="AG7" s="8">
        <v>464</v>
      </c>
    </row>
    <row r="8" spans="1:33" s="6" customFormat="1" ht="30" customHeight="1">
      <c r="A8" s="30"/>
      <c r="B8" s="19" t="s">
        <v>127</v>
      </c>
      <c r="C8" s="10">
        <v>300</v>
      </c>
      <c r="D8" s="206">
        <v>279</v>
      </c>
      <c r="E8" s="27">
        <v>21</v>
      </c>
      <c r="F8" s="9">
        <v>0</v>
      </c>
      <c r="G8" s="8">
        <v>21</v>
      </c>
      <c r="H8" s="8">
        <v>21</v>
      </c>
      <c r="I8" s="8">
        <v>0</v>
      </c>
      <c r="J8" s="8">
        <v>10</v>
      </c>
      <c r="K8" s="8">
        <v>10</v>
      </c>
      <c r="L8" s="8">
        <v>0</v>
      </c>
      <c r="M8" s="8">
        <v>40</v>
      </c>
      <c r="N8" s="8">
        <v>0</v>
      </c>
      <c r="O8" s="8">
        <v>27</v>
      </c>
      <c r="P8" s="8">
        <v>27</v>
      </c>
      <c r="Q8" s="30"/>
      <c r="R8" s="18" t="s">
        <v>127</v>
      </c>
      <c r="S8" s="8">
        <v>16</v>
      </c>
      <c r="T8" s="8">
        <v>11</v>
      </c>
      <c r="U8" s="8">
        <v>9</v>
      </c>
      <c r="V8" s="8">
        <v>11</v>
      </c>
      <c r="W8" s="8">
        <v>17</v>
      </c>
      <c r="X8" s="8">
        <v>11</v>
      </c>
      <c r="Y8" s="8">
        <v>8</v>
      </c>
      <c r="Z8" s="8">
        <v>21</v>
      </c>
      <c r="AA8" s="8">
        <v>20</v>
      </c>
      <c r="AB8" s="8">
        <v>3</v>
      </c>
      <c r="AC8" s="8">
        <v>10</v>
      </c>
      <c r="AD8" s="8">
        <v>26</v>
      </c>
      <c r="AE8" s="8">
        <v>17</v>
      </c>
      <c r="AF8" s="8">
        <v>3</v>
      </c>
      <c r="AG8" s="8">
        <v>19</v>
      </c>
    </row>
    <row r="9" spans="1:33" s="152" customFormat="1" ht="30" customHeight="1">
      <c r="A9" s="160"/>
      <c r="B9" s="150" t="s">
        <v>117</v>
      </c>
      <c r="C9" s="10">
        <v>191</v>
      </c>
      <c r="D9" s="206">
        <v>279</v>
      </c>
      <c r="E9" s="27">
        <v>-88</v>
      </c>
      <c r="F9" s="9">
        <v>0</v>
      </c>
      <c r="G9" s="8">
        <v>0</v>
      </c>
      <c r="H9" s="8">
        <v>0</v>
      </c>
      <c r="I9" s="8">
        <v>0</v>
      </c>
      <c r="J9" s="8">
        <v>108</v>
      </c>
      <c r="K9" s="8">
        <v>108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45</v>
      </c>
      <c r="U9" s="8">
        <v>0</v>
      </c>
      <c r="V9" s="8">
        <v>37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2846</v>
      </c>
      <c r="D10" s="206">
        <v>2871</v>
      </c>
      <c r="E10" s="27">
        <v>-25</v>
      </c>
      <c r="F10" s="9">
        <v>0</v>
      </c>
      <c r="G10" s="8">
        <v>145</v>
      </c>
      <c r="H10" s="8">
        <v>145</v>
      </c>
      <c r="I10" s="8">
        <v>0</v>
      </c>
      <c r="J10" s="8">
        <v>210</v>
      </c>
      <c r="K10" s="8">
        <v>210</v>
      </c>
      <c r="L10" s="8">
        <v>0</v>
      </c>
      <c r="M10" s="8">
        <v>172</v>
      </c>
      <c r="N10" s="8">
        <v>0</v>
      </c>
      <c r="O10" s="8">
        <v>386</v>
      </c>
      <c r="P10" s="8">
        <v>386</v>
      </c>
      <c r="Q10" s="160" t="s">
        <v>189</v>
      </c>
      <c r="R10" s="151" t="s">
        <v>269</v>
      </c>
      <c r="S10" s="8">
        <v>120</v>
      </c>
      <c r="T10" s="8">
        <v>66</v>
      </c>
      <c r="U10" s="8">
        <v>131</v>
      </c>
      <c r="V10" s="8">
        <v>98</v>
      </c>
      <c r="W10" s="8">
        <v>172</v>
      </c>
      <c r="X10" s="8">
        <v>188</v>
      </c>
      <c r="Y10" s="8">
        <v>112</v>
      </c>
      <c r="Z10" s="8">
        <v>80</v>
      </c>
      <c r="AA10" s="8">
        <v>138</v>
      </c>
      <c r="AB10" s="8">
        <v>134</v>
      </c>
      <c r="AC10" s="8">
        <v>174</v>
      </c>
      <c r="AD10" s="8">
        <v>160</v>
      </c>
      <c r="AE10" s="8">
        <v>156</v>
      </c>
      <c r="AF10" s="8">
        <v>105</v>
      </c>
      <c r="AG10" s="8">
        <v>99</v>
      </c>
    </row>
    <row r="11" spans="1:33" s="6" customFormat="1" ht="30" customHeight="1">
      <c r="A11" s="30"/>
      <c r="B11" s="19" t="s">
        <v>118</v>
      </c>
      <c r="C11" s="10">
        <v>526</v>
      </c>
      <c r="D11" s="206">
        <v>551</v>
      </c>
      <c r="E11" s="27">
        <v>-25</v>
      </c>
      <c r="F11" s="9">
        <v>0</v>
      </c>
      <c r="G11" s="8">
        <v>22</v>
      </c>
      <c r="H11" s="8">
        <v>22</v>
      </c>
      <c r="I11" s="8">
        <v>0</v>
      </c>
      <c r="J11" s="8">
        <v>4</v>
      </c>
      <c r="K11" s="8">
        <v>4</v>
      </c>
      <c r="L11" s="8">
        <v>0</v>
      </c>
      <c r="M11" s="8">
        <v>58</v>
      </c>
      <c r="N11" s="8">
        <v>0</v>
      </c>
      <c r="O11" s="8">
        <v>12</v>
      </c>
      <c r="P11" s="8">
        <v>12</v>
      </c>
      <c r="Q11" s="30"/>
      <c r="R11" s="18" t="s">
        <v>118</v>
      </c>
      <c r="S11" s="8">
        <v>5</v>
      </c>
      <c r="T11" s="8">
        <v>7</v>
      </c>
      <c r="U11" s="8">
        <v>70</v>
      </c>
      <c r="V11" s="8">
        <v>26</v>
      </c>
      <c r="W11" s="8">
        <v>56</v>
      </c>
      <c r="X11" s="8">
        <v>30</v>
      </c>
      <c r="Y11" s="8">
        <v>44</v>
      </c>
      <c r="Z11" s="8">
        <v>0</v>
      </c>
      <c r="AA11" s="8">
        <v>8</v>
      </c>
      <c r="AB11" s="8">
        <v>30</v>
      </c>
      <c r="AC11" s="8">
        <v>57</v>
      </c>
      <c r="AD11" s="8">
        <v>20</v>
      </c>
      <c r="AE11" s="8">
        <v>24</v>
      </c>
      <c r="AF11" s="8">
        <v>42</v>
      </c>
      <c r="AG11" s="8">
        <v>11</v>
      </c>
    </row>
    <row r="12" spans="1:33" s="6" customFormat="1" ht="30" customHeight="1">
      <c r="A12" s="30"/>
      <c r="B12" s="19" t="s">
        <v>119</v>
      </c>
      <c r="C12" s="10">
        <v>1098</v>
      </c>
      <c r="D12" s="206">
        <v>1001</v>
      </c>
      <c r="E12" s="27">
        <v>97</v>
      </c>
      <c r="F12" s="9">
        <v>0</v>
      </c>
      <c r="G12" s="8">
        <v>81</v>
      </c>
      <c r="H12" s="8">
        <v>81</v>
      </c>
      <c r="I12" s="8">
        <v>0</v>
      </c>
      <c r="J12" s="8">
        <v>116</v>
      </c>
      <c r="K12" s="8">
        <v>116</v>
      </c>
      <c r="L12" s="8">
        <v>0</v>
      </c>
      <c r="M12" s="8">
        <v>5</v>
      </c>
      <c r="N12" s="8">
        <v>0</v>
      </c>
      <c r="O12" s="8">
        <v>238</v>
      </c>
      <c r="P12" s="8">
        <v>238</v>
      </c>
      <c r="Q12" s="30"/>
      <c r="R12" s="18" t="s">
        <v>119</v>
      </c>
      <c r="S12" s="8">
        <v>30</v>
      </c>
      <c r="T12" s="8">
        <v>0</v>
      </c>
      <c r="U12" s="8">
        <v>41</v>
      </c>
      <c r="V12" s="8">
        <v>0</v>
      </c>
      <c r="W12" s="8">
        <v>83</v>
      </c>
      <c r="X12" s="8">
        <v>86</v>
      </c>
      <c r="Y12" s="8">
        <v>8</v>
      </c>
      <c r="Z12" s="8">
        <v>53</v>
      </c>
      <c r="AA12" s="8">
        <v>84</v>
      </c>
      <c r="AB12" s="8">
        <v>25</v>
      </c>
      <c r="AC12" s="8">
        <v>71</v>
      </c>
      <c r="AD12" s="8">
        <v>39</v>
      </c>
      <c r="AE12" s="8">
        <v>55</v>
      </c>
      <c r="AF12" s="8">
        <v>20</v>
      </c>
      <c r="AG12" s="8">
        <v>63</v>
      </c>
    </row>
    <row r="13" spans="1:33" s="6" customFormat="1" ht="30" customHeight="1">
      <c r="A13" s="30"/>
      <c r="B13" s="19" t="s">
        <v>120</v>
      </c>
      <c r="C13" s="10">
        <v>176</v>
      </c>
      <c r="D13" s="206">
        <v>169</v>
      </c>
      <c r="E13" s="27">
        <v>7</v>
      </c>
      <c r="F13" s="9">
        <v>0</v>
      </c>
      <c r="G13" s="8">
        <v>17</v>
      </c>
      <c r="H13" s="8">
        <v>17</v>
      </c>
      <c r="I13" s="8">
        <v>0</v>
      </c>
      <c r="J13" s="8">
        <v>15</v>
      </c>
      <c r="K13" s="8">
        <v>15</v>
      </c>
      <c r="L13" s="8">
        <v>0</v>
      </c>
      <c r="M13" s="8">
        <v>0</v>
      </c>
      <c r="N13" s="8">
        <v>0</v>
      </c>
      <c r="O13" s="8">
        <v>23</v>
      </c>
      <c r="P13" s="8">
        <v>23</v>
      </c>
      <c r="Q13" s="30"/>
      <c r="R13" s="18" t="s">
        <v>120</v>
      </c>
      <c r="S13" s="8">
        <v>18</v>
      </c>
      <c r="T13" s="8">
        <v>5</v>
      </c>
      <c r="U13" s="8">
        <v>5</v>
      </c>
      <c r="V13" s="8">
        <v>12</v>
      </c>
      <c r="W13" s="8">
        <v>0</v>
      </c>
      <c r="X13" s="8">
        <v>5</v>
      </c>
      <c r="Y13" s="8">
        <v>11</v>
      </c>
      <c r="Z13" s="8">
        <v>0</v>
      </c>
      <c r="AA13" s="8">
        <v>4</v>
      </c>
      <c r="AB13" s="8">
        <v>11</v>
      </c>
      <c r="AC13" s="8">
        <v>6</v>
      </c>
      <c r="AD13" s="8">
        <v>20</v>
      </c>
      <c r="AE13" s="8">
        <v>13</v>
      </c>
      <c r="AF13" s="8">
        <v>10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2</v>
      </c>
      <c r="D14" s="206">
        <v>1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266</v>
      </c>
      <c r="D15" s="206">
        <v>271</v>
      </c>
      <c r="E15" s="27">
        <v>-5</v>
      </c>
      <c r="F15" s="9">
        <v>0</v>
      </c>
      <c r="G15" s="8">
        <v>17</v>
      </c>
      <c r="H15" s="8">
        <v>17</v>
      </c>
      <c r="I15" s="8">
        <v>0</v>
      </c>
      <c r="J15" s="8">
        <v>29</v>
      </c>
      <c r="K15" s="8">
        <v>29</v>
      </c>
      <c r="L15" s="8">
        <v>0</v>
      </c>
      <c r="M15" s="8">
        <v>15</v>
      </c>
      <c r="N15" s="8">
        <v>0</v>
      </c>
      <c r="O15" s="8">
        <v>36</v>
      </c>
      <c r="P15" s="8">
        <v>36</v>
      </c>
      <c r="Q15" s="30"/>
      <c r="R15" s="18" t="s">
        <v>265</v>
      </c>
      <c r="S15" s="8">
        <v>16</v>
      </c>
      <c r="T15" s="8">
        <v>8</v>
      </c>
      <c r="U15" s="8">
        <v>4</v>
      </c>
      <c r="V15" s="8">
        <v>9</v>
      </c>
      <c r="W15" s="8">
        <v>18</v>
      </c>
      <c r="X15" s="8">
        <v>8</v>
      </c>
      <c r="Y15" s="8">
        <v>14</v>
      </c>
      <c r="Z15" s="8">
        <v>11</v>
      </c>
      <c r="AA15" s="8">
        <v>1</v>
      </c>
      <c r="AB15" s="8">
        <v>28</v>
      </c>
      <c r="AC15" s="8">
        <v>7</v>
      </c>
      <c r="AD15" s="8">
        <v>17</v>
      </c>
      <c r="AE15" s="8">
        <v>13</v>
      </c>
      <c r="AF15" s="8">
        <v>10</v>
      </c>
      <c r="AG15" s="8">
        <v>5</v>
      </c>
    </row>
    <row r="16" spans="1:33" s="6" customFormat="1" ht="37.5" customHeight="1">
      <c r="A16" s="30"/>
      <c r="B16" s="19" t="s">
        <v>266</v>
      </c>
      <c r="C16" s="10">
        <v>79</v>
      </c>
      <c r="D16" s="206">
        <v>62</v>
      </c>
      <c r="E16" s="27">
        <v>17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11</v>
      </c>
      <c r="P16" s="8">
        <v>11</v>
      </c>
      <c r="Q16" s="30"/>
      <c r="R16" s="18" t="s">
        <v>266</v>
      </c>
      <c r="S16" s="8">
        <v>3</v>
      </c>
      <c r="T16" s="8">
        <v>8</v>
      </c>
      <c r="U16" s="8">
        <v>0</v>
      </c>
      <c r="V16" s="8">
        <v>8</v>
      </c>
      <c r="W16" s="8">
        <v>0</v>
      </c>
      <c r="X16" s="8">
        <v>0</v>
      </c>
      <c r="Y16" s="8">
        <v>18</v>
      </c>
      <c r="Z16" s="8">
        <v>3</v>
      </c>
      <c r="AA16" s="8">
        <v>9</v>
      </c>
      <c r="AB16" s="8">
        <v>2</v>
      </c>
      <c r="AC16" s="8">
        <v>2</v>
      </c>
      <c r="AD16" s="8">
        <v>2</v>
      </c>
      <c r="AE16" s="8">
        <v>4</v>
      </c>
      <c r="AF16" s="8">
        <v>4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10</v>
      </c>
      <c r="D17" s="206">
        <v>3</v>
      </c>
      <c r="E17" s="27">
        <v>7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7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06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6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6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27</v>
      </c>
      <c r="D21" s="206">
        <v>21</v>
      </c>
      <c r="E21" s="27">
        <v>6</v>
      </c>
      <c r="F21" s="9">
        <v>0</v>
      </c>
      <c r="G21" s="8">
        <v>0</v>
      </c>
      <c r="H21" s="8">
        <v>0</v>
      </c>
      <c r="I21" s="8">
        <v>0</v>
      </c>
      <c r="J21" s="8">
        <v>2</v>
      </c>
      <c r="K21" s="8">
        <v>2</v>
      </c>
      <c r="L21" s="8">
        <v>0</v>
      </c>
      <c r="M21" s="8">
        <v>10</v>
      </c>
      <c r="N21" s="8">
        <v>0</v>
      </c>
      <c r="O21" s="8">
        <v>4</v>
      </c>
      <c r="P21" s="8">
        <v>4</v>
      </c>
      <c r="Q21" s="30"/>
      <c r="R21" s="18" t="s">
        <v>268</v>
      </c>
      <c r="S21" s="8">
        <v>1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5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664</v>
      </c>
      <c r="D22" s="206">
        <v>793</v>
      </c>
      <c r="E22" s="27">
        <v>-129</v>
      </c>
      <c r="F22" s="9">
        <v>0</v>
      </c>
      <c r="G22" s="8">
        <v>8</v>
      </c>
      <c r="H22" s="8">
        <v>8</v>
      </c>
      <c r="I22" s="8">
        <v>0</v>
      </c>
      <c r="J22" s="8">
        <v>44</v>
      </c>
      <c r="K22" s="8">
        <v>44</v>
      </c>
      <c r="L22" s="8">
        <v>0</v>
      </c>
      <c r="M22" s="8">
        <v>83</v>
      </c>
      <c r="N22" s="8">
        <v>0</v>
      </c>
      <c r="O22" s="8">
        <v>62</v>
      </c>
      <c r="P22" s="8">
        <v>62</v>
      </c>
      <c r="Q22" s="31"/>
      <c r="R22" s="18" t="s">
        <v>125</v>
      </c>
      <c r="S22" s="8">
        <v>47</v>
      </c>
      <c r="T22" s="8">
        <v>36</v>
      </c>
      <c r="U22" s="8">
        <v>11</v>
      </c>
      <c r="V22" s="8">
        <v>43</v>
      </c>
      <c r="W22" s="8">
        <v>15</v>
      </c>
      <c r="X22" s="8">
        <v>59</v>
      </c>
      <c r="Y22" s="8">
        <v>17</v>
      </c>
      <c r="Z22" s="8">
        <v>11</v>
      </c>
      <c r="AA22" s="8">
        <v>32</v>
      </c>
      <c r="AB22" s="8">
        <v>33</v>
      </c>
      <c r="AC22" s="8">
        <v>31</v>
      </c>
      <c r="AD22" s="8">
        <v>62</v>
      </c>
      <c r="AE22" s="8">
        <v>39</v>
      </c>
      <c r="AF22" s="8">
        <v>19</v>
      </c>
      <c r="AG22" s="8">
        <v>12</v>
      </c>
    </row>
    <row r="23" spans="1:33" s="15" customFormat="1" ht="30" customHeight="1">
      <c r="A23" s="267" t="s">
        <v>17</v>
      </c>
      <c r="B23" s="38" t="s">
        <v>128</v>
      </c>
      <c r="C23" s="39">
        <v>365</v>
      </c>
      <c r="D23" s="205">
        <v>615</v>
      </c>
      <c r="E23" s="110">
        <v>-250</v>
      </c>
      <c r="F23" s="42">
        <v>0</v>
      </c>
      <c r="G23" s="40">
        <v>4</v>
      </c>
      <c r="H23" s="40">
        <v>4</v>
      </c>
      <c r="I23" s="40">
        <v>0</v>
      </c>
      <c r="J23" s="40">
        <v>22</v>
      </c>
      <c r="K23" s="40">
        <v>22</v>
      </c>
      <c r="L23" s="40">
        <v>0</v>
      </c>
      <c r="M23" s="40">
        <v>110</v>
      </c>
      <c r="N23" s="40">
        <v>0</v>
      </c>
      <c r="O23" s="40">
        <v>63</v>
      </c>
      <c r="P23" s="40">
        <v>63</v>
      </c>
      <c r="Q23" s="267" t="s">
        <v>17</v>
      </c>
      <c r="R23" s="38" t="s">
        <v>128</v>
      </c>
      <c r="S23" s="40">
        <v>6</v>
      </c>
      <c r="T23" s="40">
        <v>13</v>
      </c>
      <c r="U23" s="40">
        <v>8</v>
      </c>
      <c r="V23" s="40">
        <v>2</v>
      </c>
      <c r="W23" s="40">
        <v>66</v>
      </c>
      <c r="X23" s="40">
        <v>8</v>
      </c>
      <c r="Y23" s="40">
        <v>4</v>
      </c>
      <c r="Z23" s="40">
        <v>21</v>
      </c>
      <c r="AA23" s="40">
        <v>5</v>
      </c>
      <c r="AB23" s="40">
        <v>5</v>
      </c>
      <c r="AC23" s="40">
        <v>10</v>
      </c>
      <c r="AD23" s="40">
        <v>2</v>
      </c>
      <c r="AE23" s="40">
        <v>13</v>
      </c>
      <c r="AF23" s="40">
        <v>1</v>
      </c>
      <c r="AG23" s="40">
        <v>2</v>
      </c>
    </row>
    <row r="24" spans="1:33" s="6" customFormat="1" ht="30" customHeight="1">
      <c r="A24" s="268"/>
      <c r="B24" s="19" t="s">
        <v>129</v>
      </c>
      <c r="C24" s="10">
        <v>23</v>
      </c>
      <c r="D24" s="206">
        <v>45</v>
      </c>
      <c r="E24" s="27">
        <v>-22</v>
      </c>
      <c r="F24" s="9">
        <v>0</v>
      </c>
      <c r="G24" s="8">
        <v>0</v>
      </c>
      <c r="H24" s="8">
        <v>0</v>
      </c>
      <c r="I24" s="8">
        <v>0</v>
      </c>
      <c r="J24" s="8">
        <v>1</v>
      </c>
      <c r="K24" s="8">
        <v>1</v>
      </c>
      <c r="L24" s="8">
        <v>0</v>
      </c>
      <c r="M24" s="8">
        <v>0</v>
      </c>
      <c r="N24" s="8">
        <v>0</v>
      </c>
      <c r="O24" s="8">
        <v>1</v>
      </c>
      <c r="P24" s="172">
        <v>1</v>
      </c>
      <c r="Q24" s="268"/>
      <c r="R24" s="18" t="s">
        <v>129</v>
      </c>
      <c r="S24" s="8">
        <v>4</v>
      </c>
      <c r="T24" s="8">
        <v>7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9</v>
      </c>
      <c r="AF24" s="8">
        <v>1</v>
      </c>
      <c r="AG24" s="8">
        <v>0</v>
      </c>
    </row>
    <row r="25" spans="1:33" s="15" customFormat="1" ht="30" customHeight="1">
      <c r="A25" s="267" t="s">
        <v>19</v>
      </c>
      <c r="B25" s="38" t="s">
        <v>130</v>
      </c>
      <c r="C25" s="39">
        <v>2218</v>
      </c>
      <c r="D25" s="205">
        <v>2462</v>
      </c>
      <c r="E25" s="110">
        <v>-244</v>
      </c>
      <c r="F25" s="42">
        <v>0</v>
      </c>
      <c r="G25" s="40">
        <v>91</v>
      </c>
      <c r="H25" s="40">
        <v>91</v>
      </c>
      <c r="I25" s="40">
        <v>0</v>
      </c>
      <c r="J25" s="40">
        <v>101</v>
      </c>
      <c r="K25" s="40">
        <v>101</v>
      </c>
      <c r="L25" s="40">
        <v>0</v>
      </c>
      <c r="M25" s="40">
        <v>187</v>
      </c>
      <c r="N25" s="40">
        <v>0</v>
      </c>
      <c r="O25" s="40">
        <v>255</v>
      </c>
      <c r="P25" s="40">
        <v>255</v>
      </c>
      <c r="Q25" s="267" t="s">
        <v>19</v>
      </c>
      <c r="R25" s="38" t="s">
        <v>130</v>
      </c>
      <c r="S25" s="40">
        <v>144</v>
      </c>
      <c r="T25" s="40">
        <v>95</v>
      </c>
      <c r="U25" s="40">
        <v>169</v>
      </c>
      <c r="V25" s="40">
        <v>98</v>
      </c>
      <c r="W25" s="40">
        <v>91</v>
      </c>
      <c r="X25" s="40">
        <v>241</v>
      </c>
      <c r="Y25" s="40">
        <v>83</v>
      </c>
      <c r="Z25" s="40">
        <v>123</v>
      </c>
      <c r="AA25" s="40">
        <v>179</v>
      </c>
      <c r="AB25" s="40">
        <v>87</v>
      </c>
      <c r="AC25" s="40">
        <v>74</v>
      </c>
      <c r="AD25" s="40">
        <v>18</v>
      </c>
      <c r="AE25" s="40">
        <v>58</v>
      </c>
      <c r="AF25" s="40">
        <v>25</v>
      </c>
      <c r="AG25" s="40">
        <v>99</v>
      </c>
    </row>
    <row r="26" spans="1:33" s="6" customFormat="1" ht="30" customHeight="1">
      <c r="A26" s="268"/>
      <c r="B26" s="19" t="s">
        <v>131</v>
      </c>
      <c r="C26" s="10">
        <v>18</v>
      </c>
      <c r="D26" s="206">
        <v>33</v>
      </c>
      <c r="E26" s="27">
        <v>-15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5</v>
      </c>
      <c r="P26" s="8">
        <v>5</v>
      </c>
      <c r="Q26" s="268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7</v>
      </c>
      <c r="AE26" s="8">
        <v>4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5">
        <v>3</v>
      </c>
      <c r="E27" s="110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1192</v>
      </c>
      <c r="D28" s="205">
        <v>1274</v>
      </c>
      <c r="E28" s="110">
        <v>-82</v>
      </c>
      <c r="F28" s="42">
        <v>0</v>
      </c>
      <c r="G28" s="40">
        <v>42</v>
      </c>
      <c r="H28" s="40">
        <v>42</v>
      </c>
      <c r="I28" s="40">
        <v>0</v>
      </c>
      <c r="J28" s="40">
        <v>12</v>
      </c>
      <c r="K28" s="40">
        <v>12</v>
      </c>
      <c r="L28" s="40">
        <v>0</v>
      </c>
      <c r="M28" s="40">
        <v>31</v>
      </c>
      <c r="N28" s="40">
        <v>0</v>
      </c>
      <c r="O28" s="40">
        <v>142</v>
      </c>
      <c r="P28" s="40">
        <v>142</v>
      </c>
      <c r="Q28" s="267" t="s">
        <v>24</v>
      </c>
      <c r="R28" s="38" t="s">
        <v>133</v>
      </c>
      <c r="S28" s="40">
        <v>31</v>
      </c>
      <c r="T28" s="40">
        <v>51</v>
      </c>
      <c r="U28" s="40">
        <v>10</v>
      </c>
      <c r="V28" s="40">
        <v>86</v>
      </c>
      <c r="W28" s="40">
        <v>37</v>
      </c>
      <c r="X28" s="40">
        <v>241</v>
      </c>
      <c r="Y28" s="40">
        <v>51</v>
      </c>
      <c r="Z28" s="40">
        <v>54</v>
      </c>
      <c r="AA28" s="40">
        <v>57</v>
      </c>
      <c r="AB28" s="40">
        <v>88</v>
      </c>
      <c r="AC28" s="40">
        <v>78</v>
      </c>
      <c r="AD28" s="40">
        <v>58</v>
      </c>
      <c r="AE28" s="40">
        <v>44</v>
      </c>
      <c r="AF28" s="40">
        <v>40</v>
      </c>
      <c r="AG28" s="40">
        <v>39</v>
      </c>
    </row>
    <row r="29" spans="1:33" s="54" customFormat="1" ht="30" customHeight="1">
      <c r="A29" s="268"/>
      <c r="B29" s="19" t="s">
        <v>439</v>
      </c>
      <c r="C29" s="10">
        <v>31</v>
      </c>
      <c r="D29" s="206">
        <v>143</v>
      </c>
      <c r="E29" s="27">
        <v>-112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9</v>
      </c>
      <c r="P29" s="8">
        <v>9</v>
      </c>
      <c r="Q29" s="268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7">
        <v>109</v>
      </c>
      <c r="E30" s="200">
        <v>-109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7"/>
    </row>
    <row r="32" spans="1:33" s="25" customFormat="1" ht="18.75">
      <c r="A32" s="46"/>
      <c r="D32" s="176"/>
      <c r="Q32" s="47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80" zoomScaleNormal="80" workbookViewId="0">
      <selection activeCell="V20" sqref="V2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568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18. BILANS BEZROBOTNYCH DO 30 ROKU ŻYCIA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81</v>
      </c>
      <c r="C6" s="10">
        <v>27444</v>
      </c>
      <c r="D6" s="163">
        <v>28775</v>
      </c>
      <c r="E6" s="27">
        <v>-1331</v>
      </c>
      <c r="F6" s="9">
        <v>1596</v>
      </c>
      <c r="G6" s="8">
        <v>863</v>
      </c>
      <c r="H6" s="8">
        <v>2459</v>
      </c>
      <c r="I6" s="8">
        <v>960</v>
      </c>
      <c r="J6" s="8">
        <v>720</v>
      </c>
      <c r="K6" s="8">
        <v>1680</v>
      </c>
      <c r="L6" s="8">
        <v>1259</v>
      </c>
      <c r="M6" s="8">
        <v>1629</v>
      </c>
      <c r="N6" s="8">
        <v>1495</v>
      </c>
      <c r="O6" s="8">
        <v>1907</v>
      </c>
      <c r="P6" s="8">
        <v>3402</v>
      </c>
      <c r="Q6" s="48" t="s">
        <v>12</v>
      </c>
      <c r="R6" s="18" t="s">
        <v>81</v>
      </c>
      <c r="S6" s="8">
        <v>922</v>
      </c>
      <c r="T6" s="8">
        <v>924</v>
      </c>
      <c r="U6" s="8">
        <v>863</v>
      </c>
      <c r="V6" s="8">
        <v>854</v>
      </c>
      <c r="W6" s="8">
        <v>3183</v>
      </c>
      <c r="X6" s="8">
        <v>1708</v>
      </c>
      <c r="Y6" s="8">
        <v>741</v>
      </c>
      <c r="Z6" s="8">
        <v>1335</v>
      </c>
      <c r="AA6" s="8">
        <v>1061</v>
      </c>
      <c r="AB6" s="8">
        <v>726</v>
      </c>
      <c r="AC6" s="8">
        <v>714</v>
      </c>
      <c r="AD6" s="8">
        <v>1233</v>
      </c>
      <c r="AE6" s="8">
        <v>856</v>
      </c>
      <c r="AF6" s="8">
        <v>652</v>
      </c>
      <c r="AG6" s="8">
        <v>1243</v>
      </c>
    </row>
    <row r="7" spans="1:33" s="15" customFormat="1" ht="30" customHeight="1">
      <c r="A7" s="30" t="s">
        <v>17</v>
      </c>
      <c r="B7" s="38" t="s">
        <v>82</v>
      </c>
      <c r="C7" s="39">
        <v>3770</v>
      </c>
      <c r="D7" s="198">
        <v>4825</v>
      </c>
      <c r="E7" s="110">
        <v>-1055</v>
      </c>
      <c r="F7" s="42">
        <v>313</v>
      </c>
      <c r="G7" s="40">
        <v>127</v>
      </c>
      <c r="H7" s="40">
        <v>440</v>
      </c>
      <c r="I7" s="40">
        <v>197</v>
      </c>
      <c r="J7" s="40">
        <v>89</v>
      </c>
      <c r="K7" s="40">
        <v>286</v>
      </c>
      <c r="L7" s="40">
        <v>225</v>
      </c>
      <c r="M7" s="40">
        <v>270</v>
      </c>
      <c r="N7" s="40">
        <v>184</v>
      </c>
      <c r="O7" s="40">
        <v>174</v>
      </c>
      <c r="P7" s="40">
        <v>358</v>
      </c>
      <c r="Q7" s="29" t="s">
        <v>17</v>
      </c>
      <c r="R7" s="38" t="s">
        <v>82</v>
      </c>
      <c r="S7" s="40">
        <v>137</v>
      </c>
      <c r="T7" s="40">
        <v>154</v>
      </c>
      <c r="U7" s="40">
        <v>125</v>
      </c>
      <c r="V7" s="40">
        <v>89</v>
      </c>
      <c r="W7" s="40">
        <v>355</v>
      </c>
      <c r="X7" s="40">
        <v>161</v>
      </c>
      <c r="Y7" s="40">
        <v>101</v>
      </c>
      <c r="Z7" s="40">
        <v>178</v>
      </c>
      <c r="AA7" s="40">
        <v>240</v>
      </c>
      <c r="AB7" s="40">
        <v>75</v>
      </c>
      <c r="AC7" s="40">
        <v>97</v>
      </c>
      <c r="AD7" s="40">
        <v>149</v>
      </c>
      <c r="AE7" s="40">
        <v>124</v>
      </c>
      <c r="AF7" s="40">
        <v>78</v>
      </c>
      <c r="AG7" s="40">
        <v>128</v>
      </c>
    </row>
    <row r="8" spans="1:33" s="6" customFormat="1" ht="30" customHeight="1">
      <c r="A8" s="30"/>
      <c r="B8" s="18" t="s">
        <v>83</v>
      </c>
      <c r="C8" s="10">
        <v>678</v>
      </c>
      <c r="D8" s="163">
        <v>961</v>
      </c>
      <c r="E8" s="27">
        <v>-283</v>
      </c>
      <c r="F8" s="9">
        <v>94</v>
      </c>
      <c r="G8" s="8">
        <v>30</v>
      </c>
      <c r="H8" s="8">
        <v>124</v>
      </c>
      <c r="I8" s="8">
        <v>36</v>
      </c>
      <c r="J8" s="8">
        <v>7</v>
      </c>
      <c r="K8" s="8">
        <v>43</v>
      </c>
      <c r="L8" s="8">
        <v>58</v>
      </c>
      <c r="M8" s="8">
        <v>50</v>
      </c>
      <c r="N8" s="8">
        <v>35</v>
      </c>
      <c r="O8" s="8">
        <v>28</v>
      </c>
      <c r="P8" s="8">
        <v>63</v>
      </c>
      <c r="Q8" s="30"/>
      <c r="R8" s="18" t="s">
        <v>83</v>
      </c>
      <c r="S8" s="8">
        <v>32</v>
      </c>
      <c r="T8" s="8">
        <v>29</v>
      </c>
      <c r="U8" s="8">
        <v>28</v>
      </c>
      <c r="V8" s="8">
        <v>14</v>
      </c>
      <c r="W8" s="8">
        <v>58</v>
      </c>
      <c r="X8" s="8">
        <v>24</v>
      </c>
      <c r="Y8" s="8">
        <v>19</v>
      </c>
      <c r="Z8" s="8">
        <v>35</v>
      </c>
      <c r="AA8" s="8">
        <v>12</v>
      </c>
      <c r="AB8" s="8">
        <v>10</v>
      </c>
      <c r="AC8" s="8">
        <v>5</v>
      </c>
      <c r="AD8" s="8">
        <v>28</v>
      </c>
      <c r="AE8" s="8">
        <v>19</v>
      </c>
      <c r="AF8" s="8">
        <v>11</v>
      </c>
      <c r="AG8" s="8">
        <v>16</v>
      </c>
    </row>
    <row r="9" spans="1:33" s="152" customFormat="1" ht="30" customHeight="1">
      <c r="A9" s="160"/>
      <c r="B9" s="151" t="s">
        <v>84</v>
      </c>
      <c r="C9" s="10">
        <v>3092</v>
      </c>
      <c r="D9" s="163">
        <v>3864</v>
      </c>
      <c r="E9" s="27">
        <v>-772</v>
      </c>
      <c r="F9" s="9">
        <v>219</v>
      </c>
      <c r="G9" s="8">
        <v>97</v>
      </c>
      <c r="H9" s="8">
        <v>316</v>
      </c>
      <c r="I9" s="8">
        <v>161</v>
      </c>
      <c r="J9" s="8">
        <v>82</v>
      </c>
      <c r="K9" s="8">
        <v>243</v>
      </c>
      <c r="L9" s="8">
        <v>167</v>
      </c>
      <c r="M9" s="8">
        <v>220</v>
      </c>
      <c r="N9" s="8">
        <v>149</v>
      </c>
      <c r="O9" s="8">
        <v>146</v>
      </c>
      <c r="P9" s="8">
        <v>295</v>
      </c>
      <c r="Q9" s="160"/>
      <c r="R9" s="151" t="s">
        <v>84</v>
      </c>
      <c r="S9" s="8">
        <v>105</v>
      </c>
      <c r="T9" s="8">
        <v>125</v>
      </c>
      <c r="U9" s="8">
        <v>97</v>
      </c>
      <c r="V9" s="8">
        <v>75</v>
      </c>
      <c r="W9" s="8">
        <v>297</v>
      </c>
      <c r="X9" s="8">
        <v>137</v>
      </c>
      <c r="Y9" s="8">
        <v>82</v>
      </c>
      <c r="Z9" s="8">
        <v>143</v>
      </c>
      <c r="AA9" s="8">
        <v>228</v>
      </c>
      <c r="AB9" s="8">
        <v>65</v>
      </c>
      <c r="AC9" s="8">
        <v>92</v>
      </c>
      <c r="AD9" s="8">
        <v>121</v>
      </c>
      <c r="AE9" s="8">
        <v>105</v>
      </c>
      <c r="AF9" s="8">
        <v>67</v>
      </c>
      <c r="AG9" s="8">
        <v>112</v>
      </c>
    </row>
    <row r="10" spans="1:33" s="152" customFormat="1" ht="30" customHeight="1">
      <c r="A10" s="160"/>
      <c r="B10" s="151" t="s">
        <v>85</v>
      </c>
      <c r="C10" s="153">
        <v>2</v>
      </c>
      <c r="D10" s="163">
        <v>0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39</v>
      </c>
      <c r="D11" s="163">
        <v>39</v>
      </c>
      <c r="E11" s="27">
        <v>0</v>
      </c>
      <c r="F11" s="9">
        <v>0</v>
      </c>
      <c r="G11" s="8">
        <v>0</v>
      </c>
      <c r="H11" s="8">
        <v>0</v>
      </c>
      <c r="I11" s="8">
        <v>11</v>
      </c>
      <c r="J11" s="8">
        <v>12</v>
      </c>
      <c r="K11" s="8">
        <v>23</v>
      </c>
      <c r="L11" s="8">
        <v>0</v>
      </c>
      <c r="M11" s="8">
        <v>5</v>
      </c>
      <c r="N11" s="8">
        <v>1</v>
      </c>
      <c r="O11" s="8">
        <v>1</v>
      </c>
      <c r="P11" s="8">
        <v>2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3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4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310</v>
      </c>
      <c r="D12" s="163">
        <v>264</v>
      </c>
      <c r="E12" s="27">
        <v>46</v>
      </c>
      <c r="F12" s="9">
        <v>7</v>
      </c>
      <c r="G12" s="8">
        <v>6</v>
      </c>
      <c r="H12" s="8">
        <v>13</v>
      </c>
      <c r="I12" s="8">
        <v>2</v>
      </c>
      <c r="J12" s="8">
        <v>2</v>
      </c>
      <c r="K12" s="8">
        <v>4</v>
      </c>
      <c r="L12" s="8">
        <v>26</v>
      </c>
      <c r="M12" s="8">
        <v>46</v>
      </c>
      <c r="N12" s="8">
        <v>4</v>
      </c>
      <c r="O12" s="8">
        <v>11</v>
      </c>
      <c r="P12" s="8">
        <v>15</v>
      </c>
      <c r="Q12" s="30"/>
      <c r="R12" s="18" t="s">
        <v>87</v>
      </c>
      <c r="S12" s="8">
        <v>3</v>
      </c>
      <c r="T12" s="8">
        <v>1</v>
      </c>
      <c r="U12" s="8">
        <v>3</v>
      </c>
      <c r="V12" s="8">
        <v>16</v>
      </c>
      <c r="W12" s="8">
        <v>6</v>
      </c>
      <c r="X12" s="8">
        <v>1</v>
      </c>
      <c r="Y12" s="8">
        <v>18</v>
      </c>
      <c r="Z12" s="8">
        <v>11</v>
      </c>
      <c r="AA12" s="8">
        <v>125</v>
      </c>
      <c r="AB12" s="8">
        <v>3</v>
      </c>
      <c r="AC12" s="8">
        <v>1</v>
      </c>
      <c r="AD12" s="8">
        <v>1</v>
      </c>
      <c r="AE12" s="8">
        <v>4</v>
      </c>
      <c r="AF12" s="8">
        <v>8</v>
      </c>
      <c r="AG12" s="8">
        <v>5</v>
      </c>
    </row>
    <row r="13" spans="1:33" s="6" customFormat="1" ht="30" customHeight="1">
      <c r="A13" s="30"/>
      <c r="B13" s="18" t="s">
        <v>88</v>
      </c>
      <c r="C13" s="10">
        <v>0</v>
      </c>
      <c r="D13" s="163">
        <v>0</v>
      </c>
      <c r="E13" s="27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140</v>
      </c>
      <c r="D14" s="163">
        <v>55</v>
      </c>
      <c r="E14" s="27">
        <v>85</v>
      </c>
      <c r="F14" s="9">
        <v>0</v>
      </c>
      <c r="G14" s="8">
        <v>0</v>
      </c>
      <c r="H14" s="8">
        <v>0</v>
      </c>
      <c r="I14" s="8">
        <v>19</v>
      </c>
      <c r="J14" s="8">
        <v>7</v>
      </c>
      <c r="K14" s="8">
        <v>26</v>
      </c>
      <c r="L14" s="8">
        <v>9</v>
      </c>
      <c r="M14" s="8">
        <v>44</v>
      </c>
      <c r="N14" s="8">
        <v>7</v>
      </c>
      <c r="O14" s="8">
        <v>11</v>
      </c>
      <c r="P14" s="8">
        <v>18</v>
      </c>
      <c r="Q14" s="30"/>
      <c r="R14" s="18" t="s">
        <v>89</v>
      </c>
      <c r="S14" s="8">
        <v>1</v>
      </c>
      <c r="T14" s="8">
        <v>4</v>
      </c>
      <c r="U14" s="8">
        <v>10</v>
      </c>
      <c r="V14" s="8">
        <v>1</v>
      </c>
      <c r="W14" s="8">
        <v>11</v>
      </c>
      <c r="X14" s="8">
        <v>1</v>
      </c>
      <c r="Y14" s="8">
        <v>4</v>
      </c>
      <c r="Z14" s="8">
        <v>8</v>
      </c>
      <c r="AA14" s="8">
        <v>0</v>
      </c>
      <c r="AB14" s="8">
        <v>0</v>
      </c>
      <c r="AC14" s="8">
        <v>2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9</v>
      </c>
      <c r="D15" s="163">
        <v>9</v>
      </c>
      <c r="E15" s="27">
        <v>0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2</v>
      </c>
      <c r="P15" s="8">
        <v>2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</v>
      </c>
      <c r="Y15" s="8">
        <v>0</v>
      </c>
      <c r="Z15" s="8">
        <v>1</v>
      </c>
      <c r="AA15" s="8">
        <v>1</v>
      </c>
      <c r="AB15" s="8">
        <v>0</v>
      </c>
      <c r="AC15" s="8">
        <v>0</v>
      </c>
      <c r="AD15" s="8">
        <v>1</v>
      </c>
      <c r="AE15" s="8">
        <v>0</v>
      </c>
      <c r="AF15" s="8">
        <v>2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5779</v>
      </c>
      <c r="D16" s="198">
        <v>5911</v>
      </c>
      <c r="E16" s="110">
        <v>-132</v>
      </c>
      <c r="F16" s="42">
        <v>373</v>
      </c>
      <c r="G16" s="40">
        <v>153</v>
      </c>
      <c r="H16" s="40">
        <v>526</v>
      </c>
      <c r="I16" s="40">
        <v>236</v>
      </c>
      <c r="J16" s="40">
        <v>134</v>
      </c>
      <c r="K16" s="40">
        <v>370</v>
      </c>
      <c r="L16" s="40">
        <v>322</v>
      </c>
      <c r="M16" s="40">
        <v>349</v>
      </c>
      <c r="N16" s="40">
        <v>295</v>
      </c>
      <c r="O16" s="40">
        <v>330</v>
      </c>
      <c r="P16" s="40">
        <v>625</v>
      </c>
      <c r="Q16" s="30" t="s">
        <v>19</v>
      </c>
      <c r="R16" s="38" t="s">
        <v>91</v>
      </c>
      <c r="S16" s="40">
        <v>226</v>
      </c>
      <c r="T16" s="40">
        <v>223</v>
      </c>
      <c r="U16" s="40">
        <v>205</v>
      </c>
      <c r="V16" s="40">
        <v>183</v>
      </c>
      <c r="W16" s="40">
        <v>568</v>
      </c>
      <c r="X16" s="40">
        <v>279</v>
      </c>
      <c r="Y16" s="40">
        <v>174</v>
      </c>
      <c r="Z16" s="40">
        <v>323</v>
      </c>
      <c r="AA16" s="40">
        <v>316</v>
      </c>
      <c r="AB16" s="40">
        <v>149</v>
      </c>
      <c r="AC16" s="40">
        <v>152</v>
      </c>
      <c r="AD16" s="40">
        <v>246</v>
      </c>
      <c r="AE16" s="40">
        <v>167</v>
      </c>
      <c r="AF16" s="40">
        <v>102</v>
      </c>
      <c r="AG16" s="40">
        <v>274</v>
      </c>
    </row>
    <row r="17" spans="1:33" s="6" customFormat="1" ht="30" customHeight="1">
      <c r="A17" s="30" t="s">
        <v>103</v>
      </c>
      <c r="B17" s="18" t="s">
        <v>101</v>
      </c>
      <c r="C17" s="10">
        <v>2722</v>
      </c>
      <c r="D17" s="163">
        <v>2814</v>
      </c>
      <c r="E17" s="27">
        <v>-92</v>
      </c>
      <c r="F17" s="9">
        <v>158</v>
      </c>
      <c r="G17" s="8">
        <v>64</v>
      </c>
      <c r="H17" s="8">
        <v>222</v>
      </c>
      <c r="I17" s="8">
        <v>114</v>
      </c>
      <c r="J17" s="8">
        <v>71</v>
      </c>
      <c r="K17" s="8">
        <v>185</v>
      </c>
      <c r="L17" s="8">
        <v>168</v>
      </c>
      <c r="M17" s="8">
        <v>147</v>
      </c>
      <c r="N17" s="8">
        <v>126</v>
      </c>
      <c r="O17" s="8">
        <v>158</v>
      </c>
      <c r="P17" s="8">
        <v>284</v>
      </c>
      <c r="Q17" s="30" t="s">
        <v>103</v>
      </c>
      <c r="R17" s="18" t="s">
        <v>101</v>
      </c>
      <c r="S17" s="8">
        <v>106</v>
      </c>
      <c r="T17" s="8">
        <v>98</v>
      </c>
      <c r="U17" s="8">
        <v>71</v>
      </c>
      <c r="V17" s="8">
        <v>95</v>
      </c>
      <c r="W17" s="8">
        <v>207</v>
      </c>
      <c r="X17" s="8">
        <v>107</v>
      </c>
      <c r="Y17" s="8">
        <v>117</v>
      </c>
      <c r="Z17" s="8">
        <v>105</v>
      </c>
      <c r="AA17" s="8">
        <v>180</v>
      </c>
      <c r="AB17" s="8">
        <v>83</v>
      </c>
      <c r="AC17" s="8">
        <v>104</v>
      </c>
      <c r="AD17" s="8">
        <v>159</v>
      </c>
      <c r="AE17" s="8">
        <v>94</v>
      </c>
      <c r="AF17" s="8">
        <v>72</v>
      </c>
      <c r="AG17" s="8">
        <v>118</v>
      </c>
    </row>
    <row r="18" spans="1:33" s="6" customFormat="1" ht="30" customHeight="1">
      <c r="A18" s="30"/>
      <c r="B18" s="18" t="s">
        <v>114</v>
      </c>
      <c r="C18" s="10">
        <v>1929</v>
      </c>
      <c r="D18" s="163">
        <v>2031</v>
      </c>
      <c r="E18" s="27">
        <v>-102</v>
      </c>
      <c r="F18" s="9">
        <v>135</v>
      </c>
      <c r="G18" s="8">
        <v>48</v>
      </c>
      <c r="H18" s="8">
        <v>183</v>
      </c>
      <c r="I18" s="8">
        <v>65</v>
      </c>
      <c r="J18" s="8">
        <v>42</v>
      </c>
      <c r="K18" s="8">
        <v>107</v>
      </c>
      <c r="L18" s="8">
        <v>128</v>
      </c>
      <c r="M18" s="8">
        <v>98</v>
      </c>
      <c r="N18" s="8">
        <v>91</v>
      </c>
      <c r="O18" s="8">
        <v>99</v>
      </c>
      <c r="P18" s="8">
        <v>190</v>
      </c>
      <c r="Q18" s="30"/>
      <c r="R18" s="18" t="s">
        <v>114</v>
      </c>
      <c r="S18" s="8">
        <v>81</v>
      </c>
      <c r="T18" s="8">
        <v>62</v>
      </c>
      <c r="U18" s="8">
        <v>55</v>
      </c>
      <c r="V18" s="8">
        <v>63</v>
      </c>
      <c r="W18" s="8">
        <v>164</v>
      </c>
      <c r="X18" s="8">
        <v>70</v>
      </c>
      <c r="Y18" s="8">
        <v>70</v>
      </c>
      <c r="Z18" s="8">
        <v>93</v>
      </c>
      <c r="AA18" s="8">
        <v>145</v>
      </c>
      <c r="AB18" s="8">
        <v>53</v>
      </c>
      <c r="AC18" s="8">
        <v>71</v>
      </c>
      <c r="AD18" s="8">
        <v>86</v>
      </c>
      <c r="AE18" s="8">
        <v>61</v>
      </c>
      <c r="AF18" s="8">
        <v>52</v>
      </c>
      <c r="AG18" s="8">
        <v>97</v>
      </c>
    </row>
    <row r="19" spans="1:33" s="6" customFormat="1" ht="30" customHeight="1">
      <c r="A19" s="30"/>
      <c r="B19" s="18" t="s">
        <v>115</v>
      </c>
      <c r="C19" s="10">
        <v>793</v>
      </c>
      <c r="D19" s="163">
        <v>783</v>
      </c>
      <c r="E19" s="27">
        <v>10</v>
      </c>
      <c r="F19" s="9">
        <v>23</v>
      </c>
      <c r="G19" s="8">
        <v>16</v>
      </c>
      <c r="H19" s="8">
        <v>39</v>
      </c>
      <c r="I19" s="8">
        <v>49</v>
      </c>
      <c r="J19" s="8">
        <v>29</v>
      </c>
      <c r="K19" s="8">
        <v>78</v>
      </c>
      <c r="L19" s="8">
        <v>40</v>
      </c>
      <c r="M19" s="8">
        <v>49</v>
      </c>
      <c r="N19" s="8">
        <v>35</v>
      </c>
      <c r="O19" s="8">
        <v>59</v>
      </c>
      <c r="P19" s="8">
        <v>94</v>
      </c>
      <c r="Q19" s="30"/>
      <c r="R19" s="18" t="s">
        <v>115</v>
      </c>
      <c r="S19" s="8">
        <v>25</v>
      </c>
      <c r="T19" s="8">
        <v>36</v>
      </c>
      <c r="U19" s="8">
        <v>16</v>
      </c>
      <c r="V19" s="8">
        <v>32</v>
      </c>
      <c r="W19" s="8">
        <v>43</v>
      </c>
      <c r="X19" s="8">
        <v>37</v>
      </c>
      <c r="Y19" s="8">
        <v>47</v>
      </c>
      <c r="Z19" s="8">
        <v>12</v>
      </c>
      <c r="AA19" s="8">
        <v>35</v>
      </c>
      <c r="AB19" s="8">
        <v>30</v>
      </c>
      <c r="AC19" s="8">
        <v>33</v>
      </c>
      <c r="AD19" s="8">
        <v>73</v>
      </c>
      <c r="AE19" s="8">
        <v>33</v>
      </c>
      <c r="AF19" s="8">
        <v>20</v>
      </c>
      <c r="AG19" s="8">
        <v>21</v>
      </c>
    </row>
    <row r="20" spans="1:33" s="6" customFormat="1" ht="30" customHeight="1">
      <c r="A20" s="30" t="s">
        <v>104</v>
      </c>
      <c r="B20" s="18" t="s">
        <v>102</v>
      </c>
      <c r="C20" s="10">
        <v>1305</v>
      </c>
      <c r="D20" s="163">
        <v>1173</v>
      </c>
      <c r="E20" s="27">
        <v>132</v>
      </c>
      <c r="F20" s="9">
        <v>66</v>
      </c>
      <c r="G20" s="8">
        <v>30</v>
      </c>
      <c r="H20" s="8">
        <v>96</v>
      </c>
      <c r="I20" s="8">
        <v>43</v>
      </c>
      <c r="J20" s="8">
        <v>27</v>
      </c>
      <c r="K20" s="8">
        <v>70</v>
      </c>
      <c r="L20" s="8">
        <v>67</v>
      </c>
      <c r="M20" s="8">
        <v>123</v>
      </c>
      <c r="N20" s="8">
        <v>49</v>
      </c>
      <c r="O20" s="8">
        <v>64</v>
      </c>
      <c r="P20" s="8">
        <v>113</v>
      </c>
      <c r="Q20" s="30" t="s">
        <v>104</v>
      </c>
      <c r="R20" s="18" t="s">
        <v>102</v>
      </c>
      <c r="S20" s="8">
        <v>42</v>
      </c>
      <c r="T20" s="8">
        <v>52</v>
      </c>
      <c r="U20" s="8">
        <v>82</v>
      </c>
      <c r="V20" s="8">
        <v>41</v>
      </c>
      <c r="W20" s="8">
        <v>163</v>
      </c>
      <c r="X20" s="8">
        <v>73</v>
      </c>
      <c r="Y20" s="8">
        <v>26</v>
      </c>
      <c r="Z20" s="8">
        <v>106</v>
      </c>
      <c r="AA20" s="8">
        <v>63</v>
      </c>
      <c r="AB20" s="8">
        <v>30</v>
      </c>
      <c r="AC20" s="8">
        <v>22</v>
      </c>
      <c r="AD20" s="8">
        <v>13</v>
      </c>
      <c r="AE20" s="8">
        <v>31</v>
      </c>
      <c r="AF20" s="8">
        <v>11</v>
      </c>
      <c r="AG20" s="8">
        <v>81</v>
      </c>
    </row>
    <row r="21" spans="1:33" s="6" customFormat="1" ht="56.25">
      <c r="A21" s="30" t="s">
        <v>105</v>
      </c>
      <c r="B21" s="18" t="s">
        <v>437</v>
      </c>
      <c r="C21" s="10">
        <v>272</v>
      </c>
      <c r="D21" s="163">
        <v>222</v>
      </c>
      <c r="E21" s="27">
        <v>50</v>
      </c>
      <c r="F21" s="9">
        <v>20</v>
      </c>
      <c r="G21" s="8">
        <v>8</v>
      </c>
      <c r="H21" s="8">
        <v>28</v>
      </c>
      <c r="I21" s="8">
        <v>28</v>
      </c>
      <c r="J21" s="8">
        <v>6</v>
      </c>
      <c r="K21" s="8">
        <v>34</v>
      </c>
      <c r="L21" s="8">
        <v>4</v>
      </c>
      <c r="M21" s="8">
        <v>3</v>
      </c>
      <c r="N21" s="8">
        <v>64</v>
      </c>
      <c r="O21" s="8">
        <v>26</v>
      </c>
      <c r="P21" s="8">
        <v>90</v>
      </c>
      <c r="Q21" s="30" t="s">
        <v>105</v>
      </c>
      <c r="R21" s="18" t="s">
        <v>437</v>
      </c>
      <c r="S21" s="8">
        <v>24</v>
      </c>
      <c r="T21" s="8">
        <v>21</v>
      </c>
      <c r="U21" s="8">
        <v>9</v>
      </c>
      <c r="V21" s="8">
        <v>7</v>
      </c>
      <c r="W21" s="8">
        <v>3</v>
      </c>
      <c r="X21" s="8">
        <v>19</v>
      </c>
      <c r="Y21" s="8">
        <v>5</v>
      </c>
      <c r="Z21" s="8">
        <v>3</v>
      </c>
      <c r="AA21" s="8">
        <v>3</v>
      </c>
      <c r="AB21" s="8">
        <v>5</v>
      </c>
      <c r="AC21" s="8">
        <v>0</v>
      </c>
      <c r="AD21" s="8">
        <v>3</v>
      </c>
      <c r="AE21" s="8">
        <v>1</v>
      </c>
      <c r="AF21" s="8">
        <v>3</v>
      </c>
      <c r="AG21" s="8">
        <v>7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938</v>
      </c>
      <c r="D23" s="163">
        <v>961</v>
      </c>
      <c r="E23" s="27">
        <v>-23</v>
      </c>
      <c r="F23" s="9">
        <v>103</v>
      </c>
      <c r="G23" s="8">
        <v>43</v>
      </c>
      <c r="H23" s="8">
        <v>146</v>
      </c>
      <c r="I23" s="8">
        <v>29</v>
      </c>
      <c r="J23" s="8">
        <v>8</v>
      </c>
      <c r="K23" s="8">
        <v>37</v>
      </c>
      <c r="L23" s="8">
        <v>63</v>
      </c>
      <c r="M23" s="8">
        <v>50</v>
      </c>
      <c r="N23" s="8">
        <v>39</v>
      </c>
      <c r="O23" s="8">
        <v>57</v>
      </c>
      <c r="P23" s="8">
        <v>96</v>
      </c>
      <c r="Q23" s="30" t="s">
        <v>107</v>
      </c>
      <c r="R23" s="18" t="s">
        <v>93</v>
      </c>
      <c r="S23" s="8">
        <v>42</v>
      </c>
      <c r="T23" s="8">
        <v>36</v>
      </c>
      <c r="U23" s="8">
        <v>23</v>
      </c>
      <c r="V23" s="8">
        <v>31</v>
      </c>
      <c r="W23" s="8">
        <v>127</v>
      </c>
      <c r="X23" s="8">
        <v>36</v>
      </c>
      <c r="Y23" s="8">
        <v>15</v>
      </c>
      <c r="Z23" s="8">
        <v>48</v>
      </c>
      <c r="AA23" s="8">
        <v>23</v>
      </c>
      <c r="AB23" s="8">
        <v>17</v>
      </c>
      <c r="AC23" s="8">
        <v>20</v>
      </c>
      <c r="AD23" s="8">
        <v>44</v>
      </c>
      <c r="AE23" s="8">
        <v>23</v>
      </c>
      <c r="AF23" s="8">
        <v>11</v>
      </c>
      <c r="AG23" s="8">
        <v>50</v>
      </c>
    </row>
    <row r="24" spans="1:33" s="6" customFormat="1" ht="30" customHeight="1">
      <c r="A24" s="30" t="s">
        <v>108</v>
      </c>
      <c r="B24" s="18" t="s">
        <v>94</v>
      </c>
      <c r="C24" s="10">
        <v>395</v>
      </c>
      <c r="D24" s="163">
        <v>582</v>
      </c>
      <c r="E24" s="27">
        <v>-187</v>
      </c>
      <c r="F24" s="9">
        <v>20</v>
      </c>
      <c r="G24" s="8">
        <v>6</v>
      </c>
      <c r="H24" s="8">
        <v>26</v>
      </c>
      <c r="I24" s="8">
        <v>9</v>
      </c>
      <c r="J24" s="8">
        <v>12</v>
      </c>
      <c r="K24" s="8">
        <v>21</v>
      </c>
      <c r="L24" s="8">
        <v>13</v>
      </c>
      <c r="M24" s="8">
        <v>20</v>
      </c>
      <c r="N24" s="8">
        <v>11</v>
      </c>
      <c r="O24" s="8">
        <v>18</v>
      </c>
      <c r="P24" s="172">
        <v>29</v>
      </c>
      <c r="Q24" s="30" t="s">
        <v>108</v>
      </c>
      <c r="R24" s="18" t="s">
        <v>94</v>
      </c>
      <c r="S24" s="8">
        <v>9</v>
      </c>
      <c r="T24" s="8">
        <v>13</v>
      </c>
      <c r="U24" s="8">
        <v>16</v>
      </c>
      <c r="V24" s="8">
        <v>7</v>
      </c>
      <c r="W24" s="8">
        <v>60</v>
      </c>
      <c r="X24" s="8">
        <v>38</v>
      </c>
      <c r="Y24" s="8">
        <v>9</v>
      </c>
      <c r="Z24" s="8">
        <v>27</v>
      </c>
      <c r="AA24" s="8">
        <v>40</v>
      </c>
      <c r="AB24" s="8">
        <v>12</v>
      </c>
      <c r="AC24" s="8">
        <v>4</v>
      </c>
      <c r="AD24" s="8">
        <v>22</v>
      </c>
      <c r="AE24" s="8">
        <v>15</v>
      </c>
      <c r="AF24" s="8">
        <v>4</v>
      </c>
      <c r="AG24" s="8">
        <v>10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163">
        <v>5</v>
      </c>
      <c r="E25" s="27">
        <v>-2</v>
      </c>
      <c r="F25" s="9">
        <v>0</v>
      </c>
      <c r="G25" s="8">
        <v>0</v>
      </c>
      <c r="H25" s="8">
        <v>0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10</v>
      </c>
      <c r="D26" s="163">
        <v>7</v>
      </c>
      <c r="E26" s="27">
        <v>3</v>
      </c>
      <c r="F26" s="9">
        <v>0</v>
      </c>
      <c r="G26" s="8">
        <v>0</v>
      </c>
      <c r="H26" s="8">
        <v>0</v>
      </c>
      <c r="I26" s="8">
        <v>0</v>
      </c>
      <c r="J26" s="8">
        <v>1</v>
      </c>
      <c r="K26" s="8">
        <v>1</v>
      </c>
      <c r="L26" s="8">
        <v>0</v>
      </c>
      <c r="M26" s="8">
        <v>2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3</v>
      </c>
      <c r="X26" s="8">
        <v>0</v>
      </c>
      <c r="Y26" s="8">
        <v>1</v>
      </c>
      <c r="Z26" s="8">
        <v>0</v>
      </c>
      <c r="AA26" s="8">
        <v>0</v>
      </c>
      <c r="AB26" s="8">
        <v>0</v>
      </c>
      <c r="AC26" s="8">
        <v>2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134</v>
      </c>
      <c r="D27" s="163">
        <v>147</v>
      </c>
      <c r="E27" s="27">
        <v>-13</v>
      </c>
      <c r="F27" s="9">
        <v>6</v>
      </c>
      <c r="G27" s="8">
        <v>2</v>
      </c>
      <c r="H27" s="8">
        <v>8</v>
      </c>
      <c r="I27" s="8">
        <v>13</v>
      </c>
      <c r="J27" s="8">
        <v>8</v>
      </c>
      <c r="K27" s="8">
        <v>21</v>
      </c>
      <c r="L27" s="8">
        <v>6</v>
      </c>
      <c r="M27" s="8">
        <v>4</v>
      </c>
      <c r="N27" s="8">
        <v>6</v>
      </c>
      <c r="O27" s="8">
        <v>7</v>
      </c>
      <c r="P27" s="8">
        <v>13</v>
      </c>
      <c r="Q27" s="31" t="s">
        <v>111</v>
      </c>
      <c r="R27" s="18" t="s">
        <v>99</v>
      </c>
      <c r="S27" s="8">
        <v>3</v>
      </c>
      <c r="T27" s="8">
        <v>3</v>
      </c>
      <c r="U27" s="8">
        <v>4</v>
      </c>
      <c r="V27" s="8">
        <v>2</v>
      </c>
      <c r="W27" s="8">
        <v>5</v>
      </c>
      <c r="X27" s="8">
        <v>6</v>
      </c>
      <c r="Y27" s="8">
        <v>1</v>
      </c>
      <c r="Z27" s="8">
        <v>34</v>
      </c>
      <c r="AA27" s="8">
        <v>6</v>
      </c>
      <c r="AB27" s="8">
        <v>2</v>
      </c>
      <c r="AC27" s="8">
        <v>0</v>
      </c>
      <c r="AD27" s="8">
        <v>5</v>
      </c>
      <c r="AE27" s="8">
        <v>3</v>
      </c>
      <c r="AF27" s="8">
        <v>1</v>
      </c>
      <c r="AG27" s="8">
        <v>7</v>
      </c>
    </row>
    <row r="28" spans="1:33" s="6" customFormat="1" ht="37.5">
      <c r="A28" s="30" t="s">
        <v>22</v>
      </c>
      <c r="B28" s="18" t="s">
        <v>135</v>
      </c>
      <c r="C28" s="10">
        <v>221</v>
      </c>
      <c r="D28" s="163">
        <v>245</v>
      </c>
      <c r="E28" s="27">
        <v>-24</v>
      </c>
      <c r="F28" s="9">
        <v>12</v>
      </c>
      <c r="G28" s="8">
        <v>8</v>
      </c>
      <c r="H28" s="8">
        <v>20</v>
      </c>
      <c r="I28" s="8">
        <v>13</v>
      </c>
      <c r="J28" s="8">
        <v>6</v>
      </c>
      <c r="K28" s="8">
        <v>19</v>
      </c>
      <c r="L28" s="8">
        <v>10</v>
      </c>
      <c r="M28" s="8">
        <v>13</v>
      </c>
      <c r="N28" s="8">
        <v>15</v>
      </c>
      <c r="O28" s="8">
        <v>15</v>
      </c>
      <c r="P28" s="8">
        <v>30</v>
      </c>
      <c r="Q28" s="48" t="s">
        <v>22</v>
      </c>
      <c r="R28" s="18" t="s">
        <v>135</v>
      </c>
      <c r="S28" s="8">
        <v>14</v>
      </c>
      <c r="T28" s="8">
        <v>15</v>
      </c>
      <c r="U28" s="8">
        <v>5</v>
      </c>
      <c r="V28" s="8">
        <v>8</v>
      </c>
      <c r="W28" s="8">
        <v>22</v>
      </c>
      <c r="X28" s="8">
        <v>13</v>
      </c>
      <c r="Y28" s="8">
        <v>2</v>
      </c>
      <c r="Z28" s="8">
        <v>6</v>
      </c>
      <c r="AA28" s="8">
        <v>9</v>
      </c>
      <c r="AB28" s="8">
        <v>4</v>
      </c>
      <c r="AC28" s="8">
        <v>9</v>
      </c>
      <c r="AD28" s="8">
        <v>9</v>
      </c>
      <c r="AE28" s="8">
        <v>3</v>
      </c>
      <c r="AF28" s="8">
        <v>3</v>
      </c>
      <c r="AG28" s="8">
        <v>7</v>
      </c>
    </row>
    <row r="29" spans="1:33" s="45" customFormat="1" ht="30" customHeight="1">
      <c r="A29" s="51" t="s">
        <v>24</v>
      </c>
      <c r="B29" s="38" t="s">
        <v>100</v>
      </c>
      <c r="C29" s="39">
        <v>25214</v>
      </c>
      <c r="D29" s="198">
        <v>27444</v>
      </c>
      <c r="E29" s="110">
        <v>-2230</v>
      </c>
      <c r="F29" s="42">
        <v>1524</v>
      </c>
      <c r="G29" s="40">
        <v>829</v>
      </c>
      <c r="H29" s="40">
        <v>2353</v>
      </c>
      <c r="I29" s="40">
        <v>908</v>
      </c>
      <c r="J29" s="40">
        <v>669</v>
      </c>
      <c r="K29" s="40">
        <v>1577</v>
      </c>
      <c r="L29" s="40">
        <v>1152</v>
      </c>
      <c r="M29" s="40">
        <v>1537</v>
      </c>
      <c r="N29" s="40">
        <v>1369</v>
      </c>
      <c r="O29" s="40">
        <v>1736</v>
      </c>
      <c r="P29" s="40">
        <v>3105</v>
      </c>
      <c r="Q29" s="30" t="s">
        <v>24</v>
      </c>
      <c r="R29" s="43" t="s">
        <v>100</v>
      </c>
      <c r="S29" s="40">
        <v>819</v>
      </c>
      <c r="T29" s="40">
        <v>840</v>
      </c>
      <c r="U29" s="40">
        <v>778</v>
      </c>
      <c r="V29" s="40">
        <v>752</v>
      </c>
      <c r="W29" s="40">
        <v>2948</v>
      </c>
      <c r="X29" s="40">
        <v>1577</v>
      </c>
      <c r="Y29" s="40">
        <v>666</v>
      </c>
      <c r="Z29" s="40">
        <v>1184</v>
      </c>
      <c r="AA29" s="40">
        <v>976</v>
      </c>
      <c r="AB29" s="40">
        <v>648</v>
      </c>
      <c r="AC29" s="40">
        <v>650</v>
      </c>
      <c r="AD29" s="40">
        <v>1127</v>
      </c>
      <c r="AE29" s="40">
        <v>810</v>
      </c>
      <c r="AF29" s="40">
        <v>625</v>
      </c>
      <c r="AG29" s="40">
        <v>1090</v>
      </c>
    </row>
    <row r="30" spans="1:33" s="55" customFormat="1" ht="30" customHeight="1" thickBot="1">
      <c r="A30" s="44"/>
      <c r="B30" s="18" t="s">
        <v>113</v>
      </c>
      <c r="C30" s="12">
        <v>5992</v>
      </c>
      <c r="D30" s="201">
        <v>6562</v>
      </c>
      <c r="E30" s="202">
        <v>-570</v>
      </c>
      <c r="F30" s="9">
        <v>418</v>
      </c>
      <c r="G30" s="8">
        <v>235</v>
      </c>
      <c r="H30" s="8">
        <v>653</v>
      </c>
      <c r="I30" s="8">
        <v>169</v>
      </c>
      <c r="J30" s="8">
        <v>112</v>
      </c>
      <c r="K30" s="8">
        <v>281</v>
      </c>
      <c r="L30" s="8">
        <v>369</v>
      </c>
      <c r="M30" s="8">
        <v>365</v>
      </c>
      <c r="N30" s="8">
        <v>270</v>
      </c>
      <c r="O30" s="8">
        <v>431</v>
      </c>
      <c r="P30" s="8">
        <v>701</v>
      </c>
      <c r="Q30" s="31"/>
      <c r="R30" s="53" t="s">
        <v>113</v>
      </c>
      <c r="S30" s="8">
        <v>194</v>
      </c>
      <c r="T30" s="8">
        <v>185</v>
      </c>
      <c r="U30" s="8">
        <v>173</v>
      </c>
      <c r="V30" s="8">
        <v>216</v>
      </c>
      <c r="W30" s="8">
        <v>693</v>
      </c>
      <c r="X30" s="8">
        <v>306</v>
      </c>
      <c r="Y30" s="8">
        <v>163</v>
      </c>
      <c r="Z30" s="8">
        <v>256</v>
      </c>
      <c r="AA30" s="8">
        <v>273</v>
      </c>
      <c r="AB30" s="8">
        <v>147</v>
      </c>
      <c r="AC30" s="8">
        <v>134</v>
      </c>
      <c r="AD30" s="8">
        <v>263</v>
      </c>
      <c r="AE30" s="8">
        <v>209</v>
      </c>
      <c r="AF30" s="8">
        <v>171</v>
      </c>
      <c r="AG30" s="8">
        <v>240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activeCell="V17" sqref="V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9" t="s">
        <v>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 t="s">
        <v>57</v>
      </c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</row>
    <row r="2" spans="1:33" s="25" customFormat="1" ht="19.5" thickBot="1">
      <c r="A2" s="287" t="s">
        <v>510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93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15.75">
      <c r="A4" s="272"/>
      <c r="B4" s="294"/>
      <c r="C4" s="291" t="s">
        <v>511</v>
      </c>
      <c r="D4" s="271" t="s">
        <v>509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95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67" t="s">
        <v>12</v>
      </c>
      <c r="B6" s="38" t="s">
        <v>13</v>
      </c>
      <c r="C6" s="39">
        <v>92981</v>
      </c>
      <c r="D6" s="40">
        <v>98711</v>
      </c>
      <c r="E6" s="110">
        <v>-5730</v>
      </c>
      <c r="F6" s="42">
        <v>7662</v>
      </c>
      <c r="G6" s="40">
        <v>3102</v>
      </c>
      <c r="H6" s="40">
        <v>10764</v>
      </c>
      <c r="I6" s="40">
        <v>4350</v>
      </c>
      <c r="J6" s="40">
        <v>2282</v>
      </c>
      <c r="K6" s="40">
        <v>6632</v>
      </c>
      <c r="L6" s="40">
        <v>5283</v>
      </c>
      <c r="M6" s="40">
        <v>4900</v>
      </c>
      <c r="N6" s="40">
        <v>7291</v>
      </c>
      <c r="O6" s="40">
        <v>6642</v>
      </c>
      <c r="P6" s="40">
        <v>13933</v>
      </c>
      <c r="Q6" s="267" t="s">
        <v>12</v>
      </c>
      <c r="R6" s="38" t="s">
        <v>13</v>
      </c>
      <c r="S6" s="40">
        <v>2986</v>
      </c>
      <c r="T6" s="40">
        <v>2873</v>
      </c>
      <c r="U6" s="40">
        <v>2715</v>
      </c>
      <c r="V6" s="40">
        <v>2298</v>
      </c>
      <c r="W6" s="40">
        <v>10413</v>
      </c>
      <c r="X6" s="40">
        <v>4774</v>
      </c>
      <c r="Y6" s="40">
        <v>2215</v>
      </c>
      <c r="Z6" s="40">
        <v>4097</v>
      </c>
      <c r="AA6" s="40">
        <v>2999</v>
      </c>
      <c r="AB6" s="40">
        <v>2104</v>
      </c>
      <c r="AC6" s="40">
        <v>2142</v>
      </c>
      <c r="AD6" s="40">
        <v>3555</v>
      </c>
      <c r="AE6" s="40">
        <v>2466</v>
      </c>
      <c r="AF6" s="40">
        <v>2051</v>
      </c>
      <c r="AG6" s="40">
        <v>3781</v>
      </c>
    </row>
    <row r="7" spans="1:33" s="6" customFormat="1" ht="30" customHeight="1">
      <c r="A7" s="270"/>
      <c r="B7" s="18" t="s">
        <v>14</v>
      </c>
      <c r="C7" s="10">
        <v>98711</v>
      </c>
      <c r="D7" s="8">
        <v>102493</v>
      </c>
      <c r="E7" s="11">
        <v>-3782</v>
      </c>
      <c r="F7" s="9">
        <v>7995</v>
      </c>
      <c r="G7" s="8">
        <v>3239</v>
      </c>
      <c r="H7" s="8">
        <v>11234</v>
      </c>
      <c r="I7" s="8">
        <v>4543</v>
      </c>
      <c r="J7" s="8">
        <v>2436</v>
      </c>
      <c r="K7" s="8">
        <v>6979</v>
      </c>
      <c r="L7" s="8">
        <v>5528</v>
      </c>
      <c r="M7" s="8">
        <v>5044</v>
      </c>
      <c r="N7" s="8">
        <v>7661</v>
      </c>
      <c r="O7" s="8">
        <v>7068</v>
      </c>
      <c r="P7" s="8">
        <v>14729</v>
      </c>
      <c r="Q7" s="270"/>
      <c r="R7" s="18" t="s">
        <v>14</v>
      </c>
      <c r="S7" s="8">
        <v>3372</v>
      </c>
      <c r="T7" s="8">
        <v>3076</v>
      </c>
      <c r="U7" s="8">
        <v>2912</v>
      </c>
      <c r="V7" s="8">
        <v>2533</v>
      </c>
      <c r="W7" s="8">
        <v>10989</v>
      </c>
      <c r="X7" s="8">
        <v>5029</v>
      </c>
      <c r="Y7" s="8">
        <v>2416</v>
      </c>
      <c r="Z7" s="8">
        <v>4450</v>
      </c>
      <c r="AA7" s="8">
        <v>3206</v>
      </c>
      <c r="AB7" s="8">
        <v>2299</v>
      </c>
      <c r="AC7" s="8">
        <v>2294</v>
      </c>
      <c r="AD7" s="8">
        <v>3777</v>
      </c>
      <c r="AE7" s="8">
        <v>2628</v>
      </c>
      <c r="AF7" s="8">
        <v>2143</v>
      </c>
      <c r="AG7" s="8">
        <v>4073</v>
      </c>
    </row>
    <row r="8" spans="1:33" s="6" customFormat="1" ht="30" customHeight="1">
      <c r="A8" s="270"/>
      <c r="B8" s="18" t="s">
        <v>15</v>
      </c>
      <c r="C8" s="10">
        <v>-5730</v>
      </c>
      <c r="D8" s="8">
        <v>-3782</v>
      </c>
      <c r="E8" s="59" t="s">
        <v>136</v>
      </c>
      <c r="F8" s="9">
        <v>-333</v>
      </c>
      <c r="G8" s="8">
        <v>-137</v>
      </c>
      <c r="H8" s="8">
        <v>-470</v>
      </c>
      <c r="I8" s="8">
        <v>-193</v>
      </c>
      <c r="J8" s="8">
        <v>-154</v>
      </c>
      <c r="K8" s="8">
        <v>-347</v>
      </c>
      <c r="L8" s="8">
        <v>-245</v>
      </c>
      <c r="M8" s="8">
        <v>-144</v>
      </c>
      <c r="N8" s="8">
        <v>-370</v>
      </c>
      <c r="O8" s="8">
        <v>-426</v>
      </c>
      <c r="P8" s="8">
        <v>-796</v>
      </c>
      <c r="Q8" s="270"/>
      <c r="R8" s="18" t="s">
        <v>15</v>
      </c>
      <c r="S8" s="8">
        <v>-386</v>
      </c>
      <c r="T8" s="8">
        <v>-203</v>
      </c>
      <c r="U8" s="8">
        <v>-197</v>
      </c>
      <c r="V8" s="8">
        <v>-235</v>
      </c>
      <c r="W8" s="8">
        <v>-576</v>
      </c>
      <c r="X8" s="8">
        <v>-255</v>
      </c>
      <c r="Y8" s="8">
        <v>-201</v>
      </c>
      <c r="Z8" s="8">
        <v>-353</v>
      </c>
      <c r="AA8" s="8">
        <v>-207</v>
      </c>
      <c r="AB8" s="8">
        <v>-195</v>
      </c>
      <c r="AC8" s="8">
        <v>-152</v>
      </c>
      <c r="AD8" s="8">
        <v>-222</v>
      </c>
      <c r="AE8" s="8">
        <v>-162</v>
      </c>
      <c r="AF8" s="8">
        <v>-92</v>
      </c>
      <c r="AG8" s="8">
        <v>-292</v>
      </c>
    </row>
    <row r="9" spans="1:33" s="6" customFormat="1" ht="30" customHeight="1">
      <c r="A9" s="268"/>
      <c r="B9" s="18" t="s">
        <v>16</v>
      </c>
      <c r="C9" s="20">
        <v>-5.8048241837282575</v>
      </c>
      <c r="D9" s="21">
        <v>-3.6900080981140206</v>
      </c>
      <c r="E9" s="149" t="s">
        <v>136</v>
      </c>
      <c r="F9" s="22">
        <v>-4.1651031894934363</v>
      </c>
      <c r="G9" s="21">
        <v>-4.2297005248533566</v>
      </c>
      <c r="H9" s="21">
        <v>-4.1837279686665454</v>
      </c>
      <c r="I9" s="21">
        <v>-4.2482940788025587</v>
      </c>
      <c r="J9" s="21">
        <v>-6.3218390804597675</v>
      </c>
      <c r="K9" s="21">
        <v>-4.9720590342455893</v>
      </c>
      <c r="L9" s="21">
        <v>-4.4319826338639672</v>
      </c>
      <c r="M9" s="21">
        <v>-2.8548770816812095</v>
      </c>
      <c r="N9" s="21">
        <v>-4.8296567027803121</v>
      </c>
      <c r="O9" s="21">
        <v>-6.0271646859083177</v>
      </c>
      <c r="P9" s="21">
        <v>-5.4043044334306529</v>
      </c>
      <c r="Q9" s="268"/>
      <c r="R9" s="18" t="s">
        <v>16</v>
      </c>
      <c r="S9" s="21">
        <v>-11.447212336892051</v>
      </c>
      <c r="T9" s="21">
        <v>-6.5994798439531905</v>
      </c>
      <c r="U9" s="21">
        <v>-6.7651098901098834</v>
      </c>
      <c r="V9" s="21">
        <v>-9.2775365179628864</v>
      </c>
      <c r="W9" s="21">
        <v>-5.2416052416052423</v>
      </c>
      <c r="X9" s="21">
        <v>-5.0705905746669373</v>
      </c>
      <c r="Y9" s="21">
        <v>-8.3195364238410576</v>
      </c>
      <c r="Z9" s="21">
        <v>-7.9325842696629252</v>
      </c>
      <c r="AA9" s="21">
        <v>-6.4566437928883289</v>
      </c>
      <c r="AB9" s="21">
        <v>-8.4819486733362339</v>
      </c>
      <c r="AC9" s="21">
        <v>-6.6259808195292038</v>
      </c>
      <c r="AD9" s="21">
        <v>-5.8776806989674384</v>
      </c>
      <c r="AE9" s="21">
        <v>-6.1643835616438309</v>
      </c>
      <c r="AF9" s="21">
        <v>-4.2930471301913258</v>
      </c>
      <c r="AG9" s="21">
        <v>-7.1691627792781674</v>
      </c>
    </row>
    <row r="10" spans="1:33" s="229" customFormat="1" ht="30" customHeight="1">
      <c r="A10" s="222" t="s">
        <v>591</v>
      </c>
      <c r="B10" s="223"/>
      <c r="C10" s="224" t="s">
        <v>136</v>
      </c>
      <c r="D10" s="225">
        <v>11.9</v>
      </c>
      <c r="E10" s="226" t="s">
        <v>136</v>
      </c>
      <c r="F10" s="227">
        <v>4.8</v>
      </c>
      <c r="G10" s="225">
        <v>8.1</v>
      </c>
      <c r="H10" s="228" t="s">
        <v>136</v>
      </c>
      <c r="I10" s="225">
        <v>12.9</v>
      </c>
      <c r="J10" s="225">
        <v>16.399999999999999</v>
      </c>
      <c r="K10" s="228" t="s">
        <v>136</v>
      </c>
      <c r="L10" s="225">
        <v>5.9</v>
      </c>
      <c r="M10" s="225">
        <v>14.6</v>
      </c>
      <c r="N10" s="225">
        <v>15.5</v>
      </c>
      <c r="O10" s="225">
        <v>21.3</v>
      </c>
      <c r="P10" s="228" t="s">
        <v>136</v>
      </c>
      <c r="Q10" s="222" t="s">
        <v>591</v>
      </c>
      <c r="R10" s="223"/>
      <c r="S10" s="225">
        <v>16.899999999999999</v>
      </c>
      <c r="T10" s="225">
        <v>9.8000000000000007</v>
      </c>
      <c r="U10" s="225">
        <v>16.2</v>
      </c>
      <c r="V10" s="225">
        <v>14</v>
      </c>
      <c r="W10" s="225">
        <v>17.7</v>
      </c>
      <c r="X10" s="225">
        <v>19.600000000000001</v>
      </c>
      <c r="Y10" s="225">
        <v>14</v>
      </c>
      <c r="Z10" s="225">
        <v>15.9</v>
      </c>
      <c r="AA10" s="225">
        <v>20.2</v>
      </c>
      <c r="AB10" s="225">
        <v>13.6</v>
      </c>
      <c r="AC10" s="225">
        <v>16.2</v>
      </c>
      <c r="AD10" s="225">
        <v>10.9</v>
      </c>
      <c r="AE10" s="225">
        <v>14.6</v>
      </c>
      <c r="AF10" s="225">
        <v>15.9</v>
      </c>
      <c r="AG10" s="225">
        <v>16.2</v>
      </c>
    </row>
    <row r="11" spans="1:33" s="6" customFormat="1" ht="30" customHeight="1">
      <c r="A11" s="7" t="s">
        <v>17</v>
      </c>
      <c r="B11" s="18" t="s">
        <v>18</v>
      </c>
      <c r="C11" s="10">
        <v>54079</v>
      </c>
      <c r="D11" s="8">
        <v>56478</v>
      </c>
      <c r="E11" s="11">
        <v>-2399</v>
      </c>
      <c r="F11" s="9">
        <v>4199</v>
      </c>
      <c r="G11" s="8">
        <v>1804</v>
      </c>
      <c r="H11" s="8">
        <v>6003</v>
      </c>
      <c r="I11" s="8">
        <v>2562</v>
      </c>
      <c r="J11" s="8">
        <v>1406</v>
      </c>
      <c r="K11" s="8">
        <v>3968</v>
      </c>
      <c r="L11" s="8">
        <v>2917</v>
      </c>
      <c r="M11" s="8">
        <v>2909</v>
      </c>
      <c r="N11" s="8">
        <v>3945</v>
      </c>
      <c r="O11" s="8">
        <v>3709</v>
      </c>
      <c r="P11" s="8">
        <v>7654</v>
      </c>
      <c r="Q11" s="7" t="s">
        <v>17</v>
      </c>
      <c r="R11" s="18" t="s">
        <v>18</v>
      </c>
      <c r="S11" s="8">
        <v>1556</v>
      </c>
      <c r="T11" s="8">
        <v>1837</v>
      </c>
      <c r="U11" s="8">
        <v>1623</v>
      </c>
      <c r="V11" s="8">
        <v>1426</v>
      </c>
      <c r="W11" s="8">
        <v>5967</v>
      </c>
      <c r="X11" s="8">
        <v>2728</v>
      </c>
      <c r="Y11" s="8">
        <v>1411</v>
      </c>
      <c r="Z11" s="8">
        <v>2374</v>
      </c>
      <c r="AA11" s="8">
        <v>1663</v>
      </c>
      <c r="AB11" s="8">
        <v>1373</v>
      </c>
      <c r="AC11" s="8">
        <v>1317</v>
      </c>
      <c r="AD11" s="8">
        <v>2246</v>
      </c>
      <c r="AE11" s="8">
        <v>1489</v>
      </c>
      <c r="AF11" s="8">
        <v>1267</v>
      </c>
      <c r="AG11" s="8">
        <v>2351</v>
      </c>
    </row>
    <row r="12" spans="1:33" s="15" customFormat="1" ht="30" customHeight="1">
      <c r="A12" s="267" t="s">
        <v>19</v>
      </c>
      <c r="B12" s="38" t="s">
        <v>20</v>
      </c>
      <c r="C12" s="39">
        <v>14769</v>
      </c>
      <c r="D12" s="40">
        <v>15736</v>
      </c>
      <c r="E12" s="41">
        <v>-967</v>
      </c>
      <c r="F12" s="42">
        <v>1338</v>
      </c>
      <c r="G12" s="40">
        <v>507</v>
      </c>
      <c r="H12" s="40">
        <v>1845</v>
      </c>
      <c r="I12" s="40">
        <v>586</v>
      </c>
      <c r="J12" s="40">
        <v>376</v>
      </c>
      <c r="K12" s="40">
        <v>962</v>
      </c>
      <c r="L12" s="40">
        <v>763</v>
      </c>
      <c r="M12" s="40">
        <v>910</v>
      </c>
      <c r="N12" s="40">
        <v>793</v>
      </c>
      <c r="O12" s="40">
        <v>761</v>
      </c>
      <c r="P12" s="40">
        <v>1554</v>
      </c>
      <c r="Q12" s="267" t="s">
        <v>19</v>
      </c>
      <c r="R12" s="38" t="s">
        <v>20</v>
      </c>
      <c r="S12" s="40">
        <v>453</v>
      </c>
      <c r="T12" s="40">
        <v>361</v>
      </c>
      <c r="U12" s="40">
        <v>440</v>
      </c>
      <c r="V12" s="40">
        <v>356</v>
      </c>
      <c r="W12" s="40">
        <v>1936</v>
      </c>
      <c r="X12" s="40">
        <v>791</v>
      </c>
      <c r="Y12" s="40">
        <v>478</v>
      </c>
      <c r="Z12" s="40">
        <v>822</v>
      </c>
      <c r="AA12" s="40">
        <v>370</v>
      </c>
      <c r="AB12" s="40">
        <v>338</v>
      </c>
      <c r="AC12" s="40">
        <v>422</v>
      </c>
      <c r="AD12" s="40">
        <v>452</v>
      </c>
      <c r="AE12" s="40">
        <v>412</v>
      </c>
      <c r="AF12" s="40">
        <v>292</v>
      </c>
      <c r="AG12" s="40">
        <v>812</v>
      </c>
    </row>
    <row r="13" spans="1:33" s="6" customFormat="1" ht="30" customHeight="1">
      <c r="A13" s="268"/>
      <c r="B13" s="19" t="s">
        <v>21</v>
      </c>
      <c r="C13" s="10">
        <v>8040</v>
      </c>
      <c r="D13" s="8">
        <v>8322</v>
      </c>
      <c r="E13" s="11">
        <v>-282</v>
      </c>
      <c r="F13" s="9">
        <v>777</v>
      </c>
      <c r="G13" s="8">
        <v>272</v>
      </c>
      <c r="H13" s="8">
        <v>1049</v>
      </c>
      <c r="I13" s="8">
        <v>332</v>
      </c>
      <c r="J13" s="8">
        <v>215</v>
      </c>
      <c r="K13" s="8">
        <v>547</v>
      </c>
      <c r="L13" s="8">
        <v>446</v>
      </c>
      <c r="M13" s="8">
        <v>525</v>
      </c>
      <c r="N13" s="8">
        <v>440</v>
      </c>
      <c r="O13" s="8">
        <v>358</v>
      </c>
      <c r="P13" s="8">
        <v>798</v>
      </c>
      <c r="Q13" s="268"/>
      <c r="R13" s="18" t="s">
        <v>21</v>
      </c>
      <c r="S13" s="8">
        <v>227</v>
      </c>
      <c r="T13" s="8">
        <v>196</v>
      </c>
      <c r="U13" s="8">
        <v>236</v>
      </c>
      <c r="V13" s="8">
        <v>189</v>
      </c>
      <c r="W13" s="8">
        <v>1036</v>
      </c>
      <c r="X13" s="8">
        <v>417</v>
      </c>
      <c r="Y13" s="8">
        <v>279</v>
      </c>
      <c r="Z13" s="8">
        <v>433</v>
      </c>
      <c r="AA13" s="8">
        <v>155</v>
      </c>
      <c r="AB13" s="8">
        <v>179</v>
      </c>
      <c r="AC13" s="8">
        <v>237</v>
      </c>
      <c r="AD13" s="8">
        <v>261</v>
      </c>
      <c r="AE13" s="8">
        <v>213</v>
      </c>
      <c r="AF13" s="8">
        <v>173</v>
      </c>
      <c r="AG13" s="8">
        <v>444</v>
      </c>
    </row>
    <row r="14" spans="1:33" s="15" customFormat="1" ht="30" customHeight="1">
      <c r="A14" s="267" t="s">
        <v>22</v>
      </c>
      <c r="B14" s="38" t="s">
        <v>23</v>
      </c>
      <c r="C14" s="39">
        <v>43427</v>
      </c>
      <c r="D14" s="40">
        <v>46597</v>
      </c>
      <c r="E14" s="41">
        <v>-3170</v>
      </c>
      <c r="F14" s="42">
        <v>0</v>
      </c>
      <c r="G14" s="40">
        <v>2245</v>
      </c>
      <c r="H14" s="40">
        <v>2245</v>
      </c>
      <c r="I14" s="40">
        <v>0</v>
      </c>
      <c r="J14" s="40">
        <v>1988</v>
      </c>
      <c r="K14" s="40">
        <v>1988</v>
      </c>
      <c r="L14" s="40">
        <v>0</v>
      </c>
      <c r="M14" s="40">
        <v>3910</v>
      </c>
      <c r="N14" s="40">
        <v>0</v>
      </c>
      <c r="O14" s="40">
        <v>5293</v>
      </c>
      <c r="P14" s="40">
        <v>5293</v>
      </c>
      <c r="Q14" s="267" t="s">
        <v>22</v>
      </c>
      <c r="R14" s="38" t="s">
        <v>23</v>
      </c>
      <c r="S14" s="40">
        <v>1619</v>
      </c>
      <c r="T14" s="40">
        <v>1724</v>
      </c>
      <c r="U14" s="40">
        <v>1705</v>
      </c>
      <c r="V14" s="40">
        <v>1342</v>
      </c>
      <c r="W14" s="40">
        <v>3904</v>
      </c>
      <c r="X14" s="40">
        <v>3397</v>
      </c>
      <c r="Y14" s="40">
        <v>1330</v>
      </c>
      <c r="Z14" s="40">
        <v>2371</v>
      </c>
      <c r="AA14" s="40">
        <v>2233</v>
      </c>
      <c r="AB14" s="40">
        <v>1277</v>
      </c>
      <c r="AC14" s="40">
        <v>1278</v>
      </c>
      <c r="AD14" s="40">
        <v>2514</v>
      </c>
      <c r="AE14" s="40">
        <v>1773</v>
      </c>
      <c r="AF14" s="40">
        <v>1240</v>
      </c>
      <c r="AG14" s="40">
        <v>2284</v>
      </c>
    </row>
    <row r="15" spans="1:33" s="6" customFormat="1" ht="30" customHeight="1">
      <c r="A15" s="268"/>
      <c r="B15" s="19" t="s">
        <v>21</v>
      </c>
      <c r="C15" s="10">
        <v>25892</v>
      </c>
      <c r="D15" s="8">
        <v>27206</v>
      </c>
      <c r="E15" s="11">
        <v>-1314</v>
      </c>
      <c r="F15" s="9">
        <v>0</v>
      </c>
      <c r="G15" s="8">
        <v>1324</v>
      </c>
      <c r="H15" s="8">
        <v>1324</v>
      </c>
      <c r="I15" s="8">
        <v>0</v>
      </c>
      <c r="J15" s="8">
        <v>1234</v>
      </c>
      <c r="K15" s="8">
        <v>1234</v>
      </c>
      <c r="L15" s="8">
        <v>0</v>
      </c>
      <c r="M15" s="8">
        <v>2323</v>
      </c>
      <c r="N15" s="8">
        <v>0</v>
      </c>
      <c r="O15" s="8">
        <v>2918</v>
      </c>
      <c r="P15" s="8">
        <v>2918</v>
      </c>
      <c r="Q15" s="268"/>
      <c r="R15" s="18" t="s">
        <v>21</v>
      </c>
      <c r="S15" s="8">
        <v>868</v>
      </c>
      <c r="T15" s="8">
        <v>1120</v>
      </c>
      <c r="U15" s="8">
        <v>1049</v>
      </c>
      <c r="V15" s="8">
        <v>824</v>
      </c>
      <c r="W15" s="8">
        <v>2254</v>
      </c>
      <c r="X15" s="8">
        <v>1985</v>
      </c>
      <c r="Y15" s="8">
        <v>829</v>
      </c>
      <c r="Z15" s="8">
        <v>1404</v>
      </c>
      <c r="AA15" s="8">
        <v>1244</v>
      </c>
      <c r="AB15" s="8">
        <v>839</v>
      </c>
      <c r="AC15" s="8">
        <v>789</v>
      </c>
      <c r="AD15" s="8">
        <v>1588</v>
      </c>
      <c r="AE15" s="8">
        <v>1084</v>
      </c>
      <c r="AF15" s="8">
        <v>764</v>
      </c>
      <c r="AG15" s="8">
        <v>1452</v>
      </c>
    </row>
    <row r="16" spans="1:33" s="15" customFormat="1" ht="30" customHeight="1">
      <c r="A16" s="267" t="s">
        <v>24</v>
      </c>
      <c r="B16" s="38" t="s">
        <v>25</v>
      </c>
      <c r="C16" s="39">
        <v>80733</v>
      </c>
      <c r="D16" s="40">
        <v>85460</v>
      </c>
      <c r="E16" s="41">
        <v>-4727</v>
      </c>
      <c r="F16" s="42">
        <v>6412</v>
      </c>
      <c r="G16" s="40">
        <v>2622</v>
      </c>
      <c r="H16" s="40">
        <v>9034</v>
      </c>
      <c r="I16" s="40">
        <v>3741</v>
      </c>
      <c r="J16" s="40">
        <v>2022</v>
      </c>
      <c r="K16" s="40">
        <v>5763</v>
      </c>
      <c r="L16" s="40">
        <v>4425</v>
      </c>
      <c r="M16" s="40">
        <v>4088</v>
      </c>
      <c r="N16" s="40">
        <v>6470</v>
      </c>
      <c r="O16" s="40">
        <v>6010</v>
      </c>
      <c r="P16" s="40">
        <v>12480</v>
      </c>
      <c r="Q16" s="267" t="s">
        <v>24</v>
      </c>
      <c r="R16" s="38" t="s">
        <v>25</v>
      </c>
      <c r="S16" s="40">
        <v>2601</v>
      </c>
      <c r="T16" s="40">
        <v>2529</v>
      </c>
      <c r="U16" s="40">
        <v>2411</v>
      </c>
      <c r="V16" s="40">
        <v>2070</v>
      </c>
      <c r="W16" s="40">
        <v>8792</v>
      </c>
      <c r="X16" s="40">
        <v>4206</v>
      </c>
      <c r="Y16" s="40">
        <v>1932</v>
      </c>
      <c r="Z16" s="40">
        <v>3530</v>
      </c>
      <c r="AA16" s="40">
        <v>2740</v>
      </c>
      <c r="AB16" s="40">
        <v>1859</v>
      </c>
      <c r="AC16" s="40">
        <v>1899</v>
      </c>
      <c r="AD16" s="40">
        <v>3135</v>
      </c>
      <c r="AE16" s="40">
        <v>2213</v>
      </c>
      <c r="AF16" s="40">
        <v>1844</v>
      </c>
      <c r="AG16" s="40">
        <v>3182</v>
      </c>
    </row>
    <row r="17" spans="1:33" s="6" customFormat="1" ht="30" customHeight="1">
      <c r="A17" s="268"/>
      <c r="B17" s="19" t="s">
        <v>21</v>
      </c>
      <c r="C17" s="10">
        <v>48331</v>
      </c>
      <c r="D17" s="8">
        <v>50330</v>
      </c>
      <c r="E17" s="11">
        <v>-1999</v>
      </c>
      <c r="F17" s="9">
        <v>3616</v>
      </c>
      <c r="G17" s="8">
        <v>1568</v>
      </c>
      <c r="H17" s="8">
        <v>5184</v>
      </c>
      <c r="I17" s="8">
        <v>2271</v>
      </c>
      <c r="J17" s="8">
        <v>1281</v>
      </c>
      <c r="K17" s="8">
        <v>3552</v>
      </c>
      <c r="L17" s="8">
        <v>2501</v>
      </c>
      <c r="M17" s="8">
        <v>2496</v>
      </c>
      <c r="N17" s="8">
        <v>3583</v>
      </c>
      <c r="O17" s="8">
        <v>3460</v>
      </c>
      <c r="P17" s="8">
        <v>7043</v>
      </c>
      <c r="Q17" s="268"/>
      <c r="R17" s="18" t="s">
        <v>21</v>
      </c>
      <c r="S17" s="8">
        <v>1401</v>
      </c>
      <c r="T17" s="8">
        <v>1665</v>
      </c>
      <c r="U17" s="8">
        <v>1491</v>
      </c>
      <c r="V17" s="8">
        <v>1317</v>
      </c>
      <c r="W17" s="8">
        <v>5224</v>
      </c>
      <c r="X17" s="8">
        <v>2480</v>
      </c>
      <c r="Y17" s="8">
        <v>1260</v>
      </c>
      <c r="Z17" s="8">
        <v>2097</v>
      </c>
      <c r="AA17" s="8">
        <v>1552</v>
      </c>
      <c r="AB17" s="8">
        <v>1267</v>
      </c>
      <c r="AC17" s="8">
        <v>1195</v>
      </c>
      <c r="AD17" s="8">
        <v>2044</v>
      </c>
      <c r="AE17" s="8">
        <v>1358</v>
      </c>
      <c r="AF17" s="8">
        <v>1172</v>
      </c>
      <c r="AG17" s="8">
        <v>2032</v>
      </c>
    </row>
    <row r="18" spans="1:33" s="15" customFormat="1" ht="30" customHeight="1">
      <c r="A18" s="267" t="s">
        <v>34</v>
      </c>
      <c r="B18" s="38" t="s">
        <v>26</v>
      </c>
      <c r="C18" s="39">
        <v>25214</v>
      </c>
      <c r="D18" s="198">
        <v>27444</v>
      </c>
      <c r="E18" s="110">
        <v>-2230</v>
      </c>
      <c r="F18" s="42">
        <v>1524</v>
      </c>
      <c r="G18" s="40">
        <v>829</v>
      </c>
      <c r="H18" s="40">
        <v>2353</v>
      </c>
      <c r="I18" s="40">
        <v>908</v>
      </c>
      <c r="J18" s="40">
        <v>669</v>
      </c>
      <c r="K18" s="40">
        <v>1577</v>
      </c>
      <c r="L18" s="40">
        <v>1152</v>
      </c>
      <c r="M18" s="40">
        <v>1537</v>
      </c>
      <c r="N18" s="40">
        <v>1369</v>
      </c>
      <c r="O18" s="40">
        <v>1736</v>
      </c>
      <c r="P18" s="40">
        <v>3105</v>
      </c>
      <c r="Q18" s="267" t="s">
        <v>34</v>
      </c>
      <c r="R18" s="38" t="s">
        <v>26</v>
      </c>
      <c r="S18" s="40">
        <v>819</v>
      </c>
      <c r="T18" s="40">
        <v>840</v>
      </c>
      <c r="U18" s="40">
        <v>778</v>
      </c>
      <c r="V18" s="40">
        <v>752</v>
      </c>
      <c r="W18" s="40">
        <v>2948</v>
      </c>
      <c r="X18" s="40">
        <v>1577</v>
      </c>
      <c r="Y18" s="40">
        <v>666</v>
      </c>
      <c r="Z18" s="40">
        <v>1184</v>
      </c>
      <c r="AA18" s="40">
        <v>976</v>
      </c>
      <c r="AB18" s="40">
        <v>648</v>
      </c>
      <c r="AC18" s="40">
        <v>650</v>
      </c>
      <c r="AD18" s="40">
        <v>1127</v>
      </c>
      <c r="AE18" s="40">
        <v>810</v>
      </c>
      <c r="AF18" s="40">
        <v>625</v>
      </c>
      <c r="AG18" s="40">
        <v>1090</v>
      </c>
    </row>
    <row r="19" spans="1:33" s="6" customFormat="1" ht="30" customHeight="1">
      <c r="A19" s="268"/>
      <c r="B19" s="19" t="s">
        <v>21</v>
      </c>
      <c r="C19" s="10">
        <v>16535</v>
      </c>
      <c r="D19" s="198">
        <v>17477</v>
      </c>
      <c r="E19" s="27">
        <v>-942</v>
      </c>
      <c r="F19" s="9">
        <v>1047</v>
      </c>
      <c r="G19" s="8">
        <v>569</v>
      </c>
      <c r="H19" s="8">
        <v>1616</v>
      </c>
      <c r="I19" s="8">
        <v>679</v>
      </c>
      <c r="J19" s="8">
        <v>478</v>
      </c>
      <c r="K19" s="8">
        <v>1157</v>
      </c>
      <c r="L19" s="8">
        <v>727</v>
      </c>
      <c r="M19" s="8">
        <v>961</v>
      </c>
      <c r="N19" s="8">
        <v>796</v>
      </c>
      <c r="O19" s="8">
        <v>1088</v>
      </c>
      <c r="P19" s="8">
        <v>1884</v>
      </c>
      <c r="Q19" s="268"/>
      <c r="R19" s="18" t="s">
        <v>21</v>
      </c>
      <c r="S19" s="8">
        <v>494</v>
      </c>
      <c r="T19" s="8">
        <v>608</v>
      </c>
      <c r="U19" s="8">
        <v>528</v>
      </c>
      <c r="V19" s="8">
        <v>538</v>
      </c>
      <c r="W19" s="8">
        <v>1801</v>
      </c>
      <c r="X19" s="8">
        <v>975</v>
      </c>
      <c r="Y19" s="8">
        <v>451</v>
      </c>
      <c r="Z19" s="8">
        <v>768</v>
      </c>
      <c r="AA19" s="8">
        <v>554</v>
      </c>
      <c r="AB19" s="8">
        <v>487</v>
      </c>
      <c r="AC19" s="8">
        <v>447</v>
      </c>
      <c r="AD19" s="8">
        <v>802</v>
      </c>
      <c r="AE19" s="8">
        <v>538</v>
      </c>
      <c r="AF19" s="8">
        <v>438</v>
      </c>
      <c r="AG19" s="8">
        <v>761</v>
      </c>
    </row>
    <row r="20" spans="1:33" s="15" customFormat="1" ht="30" customHeight="1">
      <c r="A20" s="267" t="s">
        <v>35</v>
      </c>
      <c r="B20" s="38" t="s">
        <v>27</v>
      </c>
      <c r="C20" s="39">
        <v>12407</v>
      </c>
      <c r="D20" s="40">
        <v>13822</v>
      </c>
      <c r="E20" s="41">
        <v>-1415</v>
      </c>
      <c r="F20" s="42">
        <v>603</v>
      </c>
      <c r="G20" s="40">
        <v>416</v>
      </c>
      <c r="H20" s="40">
        <v>1019</v>
      </c>
      <c r="I20" s="40">
        <v>409</v>
      </c>
      <c r="J20" s="40">
        <v>328</v>
      </c>
      <c r="K20" s="40">
        <v>737</v>
      </c>
      <c r="L20" s="40">
        <v>482</v>
      </c>
      <c r="M20" s="40">
        <v>784</v>
      </c>
      <c r="N20" s="40">
        <v>634</v>
      </c>
      <c r="O20" s="40">
        <v>846</v>
      </c>
      <c r="P20" s="40">
        <v>1480</v>
      </c>
      <c r="Q20" s="267" t="s">
        <v>35</v>
      </c>
      <c r="R20" s="38" t="s">
        <v>27</v>
      </c>
      <c r="S20" s="40">
        <v>396</v>
      </c>
      <c r="T20" s="40">
        <v>409</v>
      </c>
      <c r="U20" s="40">
        <v>390</v>
      </c>
      <c r="V20" s="40">
        <v>375</v>
      </c>
      <c r="W20" s="40">
        <v>1513</v>
      </c>
      <c r="X20" s="40">
        <v>832</v>
      </c>
      <c r="Y20" s="40">
        <v>364</v>
      </c>
      <c r="Z20" s="40">
        <v>570</v>
      </c>
      <c r="AA20" s="40">
        <v>511</v>
      </c>
      <c r="AB20" s="40">
        <v>308</v>
      </c>
      <c r="AC20" s="40">
        <v>323</v>
      </c>
      <c r="AD20" s="40">
        <v>604</v>
      </c>
      <c r="AE20" s="40">
        <v>450</v>
      </c>
      <c r="AF20" s="40">
        <v>316</v>
      </c>
      <c r="AG20" s="40">
        <v>544</v>
      </c>
    </row>
    <row r="21" spans="1:33" s="6" customFormat="1" ht="30" customHeight="1">
      <c r="A21" s="268"/>
      <c r="B21" s="19" t="s">
        <v>21</v>
      </c>
      <c r="C21" s="10">
        <v>7776</v>
      </c>
      <c r="D21" s="8">
        <v>8393</v>
      </c>
      <c r="E21" s="11">
        <v>-617</v>
      </c>
      <c r="F21" s="9">
        <v>393</v>
      </c>
      <c r="G21" s="8">
        <v>286</v>
      </c>
      <c r="H21" s="8">
        <v>679</v>
      </c>
      <c r="I21" s="8">
        <v>299</v>
      </c>
      <c r="J21" s="8">
        <v>227</v>
      </c>
      <c r="K21" s="8">
        <v>526</v>
      </c>
      <c r="L21" s="8">
        <v>296</v>
      </c>
      <c r="M21" s="8">
        <v>472</v>
      </c>
      <c r="N21" s="8">
        <v>349</v>
      </c>
      <c r="O21" s="8">
        <v>492</v>
      </c>
      <c r="P21" s="8">
        <v>841</v>
      </c>
      <c r="Q21" s="268"/>
      <c r="R21" s="18" t="s">
        <v>21</v>
      </c>
      <c r="S21" s="8">
        <v>220</v>
      </c>
      <c r="T21" s="8">
        <v>290</v>
      </c>
      <c r="U21" s="8">
        <v>257</v>
      </c>
      <c r="V21" s="8">
        <v>251</v>
      </c>
      <c r="W21" s="8">
        <v>870</v>
      </c>
      <c r="X21" s="8">
        <v>485</v>
      </c>
      <c r="Y21" s="8">
        <v>241</v>
      </c>
      <c r="Z21" s="8">
        <v>361</v>
      </c>
      <c r="AA21" s="8">
        <v>253</v>
      </c>
      <c r="AB21" s="8">
        <v>218</v>
      </c>
      <c r="AC21" s="8">
        <v>225</v>
      </c>
      <c r="AD21" s="8">
        <v>423</v>
      </c>
      <c r="AE21" s="8">
        <v>292</v>
      </c>
      <c r="AF21" s="8">
        <v>209</v>
      </c>
      <c r="AG21" s="8">
        <v>367</v>
      </c>
    </row>
    <row r="22" spans="1:33" s="15" customFormat="1" ht="30" customHeight="1">
      <c r="A22" s="267" t="s">
        <v>36</v>
      </c>
      <c r="B22" s="38" t="s">
        <v>28</v>
      </c>
      <c r="C22" s="39">
        <v>55341</v>
      </c>
      <c r="D22" s="40">
        <v>57518</v>
      </c>
      <c r="E22" s="41">
        <v>-2177</v>
      </c>
      <c r="F22" s="42">
        <v>3743</v>
      </c>
      <c r="G22" s="40">
        <v>1582</v>
      </c>
      <c r="H22" s="40">
        <v>5325</v>
      </c>
      <c r="I22" s="40">
        <v>2530</v>
      </c>
      <c r="J22" s="40">
        <v>1399</v>
      </c>
      <c r="K22" s="40">
        <v>3929</v>
      </c>
      <c r="L22" s="40">
        <v>2761</v>
      </c>
      <c r="M22" s="40">
        <v>2609</v>
      </c>
      <c r="N22" s="40">
        <v>5197</v>
      </c>
      <c r="O22" s="40">
        <v>4840</v>
      </c>
      <c r="P22" s="40">
        <v>10037</v>
      </c>
      <c r="Q22" s="267" t="s">
        <v>36</v>
      </c>
      <c r="R22" s="38" t="s">
        <v>28</v>
      </c>
      <c r="S22" s="40">
        <v>1827</v>
      </c>
      <c r="T22" s="40">
        <v>1628</v>
      </c>
      <c r="U22" s="40">
        <v>1664</v>
      </c>
      <c r="V22" s="40">
        <v>1477</v>
      </c>
      <c r="W22" s="40">
        <v>6056</v>
      </c>
      <c r="X22" s="40">
        <v>2920</v>
      </c>
      <c r="Y22" s="40">
        <v>1272</v>
      </c>
      <c r="Z22" s="40">
        <v>2294</v>
      </c>
      <c r="AA22" s="40">
        <v>2028</v>
      </c>
      <c r="AB22" s="40">
        <v>1313</v>
      </c>
      <c r="AC22" s="40">
        <v>1266</v>
      </c>
      <c r="AD22" s="40">
        <v>1957</v>
      </c>
      <c r="AE22" s="40">
        <v>1506</v>
      </c>
      <c r="AF22" s="40">
        <v>1355</v>
      </c>
      <c r="AG22" s="40">
        <v>2117</v>
      </c>
    </row>
    <row r="23" spans="1:33" s="6" customFormat="1" ht="30" customHeight="1">
      <c r="A23" s="268"/>
      <c r="B23" s="19" t="s">
        <v>21</v>
      </c>
      <c r="C23" s="10">
        <v>35185</v>
      </c>
      <c r="D23" s="8">
        <v>36251</v>
      </c>
      <c r="E23" s="11">
        <v>-1066</v>
      </c>
      <c r="F23" s="9">
        <v>2140</v>
      </c>
      <c r="G23" s="8">
        <v>1023</v>
      </c>
      <c r="H23" s="8">
        <v>3163</v>
      </c>
      <c r="I23" s="8">
        <v>1601</v>
      </c>
      <c r="J23" s="8">
        <v>940</v>
      </c>
      <c r="K23" s="8">
        <v>2541</v>
      </c>
      <c r="L23" s="8">
        <v>1575</v>
      </c>
      <c r="M23" s="8">
        <v>1746</v>
      </c>
      <c r="N23" s="8">
        <v>2982</v>
      </c>
      <c r="O23" s="8">
        <v>2904</v>
      </c>
      <c r="P23" s="8">
        <v>5886</v>
      </c>
      <c r="Q23" s="268"/>
      <c r="R23" s="18" t="s">
        <v>21</v>
      </c>
      <c r="S23" s="8">
        <v>1021</v>
      </c>
      <c r="T23" s="8">
        <v>1166</v>
      </c>
      <c r="U23" s="8">
        <v>1115</v>
      </c>
      <c r="V23" s="8">
        <v>1024</v>
      </c>
      <c r="W23" s="8">
        <v>3803</v>
      </c>
      <c r="X23" s="8">
        <v>1866</v>
      </c>
      <c r="Y23" s="8">
        <v>900</v>
      </c>
      <c r="Z23" s="8">
        <v>1508</v>
      </c>
      <c r="AA23" s="8">
        <v>1241</v>
      </c>
      <c r="AB23" s="8">
        <v>985</v>
      </c>
      <c r="AC23" s="8">
        <v>866</v>
      </c>
      <c r="AD23" s="8">
        <v>1370</v>
      </c>
      <c r="AE23" s="8">
        <v>994</v>
      </c>
      <c r="AF23" s="8">
        <v>919</v>
      </c>
      <c r="AG23" s="8">
        <v>1496</v>
      </c>
    </row>
    <row r="24" spans="1:33" s="15" customFormat="1" ht="30" customHeight="1">
      <c r="A24" s="267" t="s">
        <v>37</v>
      </c>
      <c r="B24" s="38" t="s">
        <v>264</v>
      </c>
      <c r="C24" s="39">
        <v>24246</v>
      </c>
      <c r="D24" s="40">
        <v>25518</v>
      </c>
      <c r="E24" s="41">
        <v>-1272</v>
      </c>
      <c r="F24" s="42">
        <v>2544</v>
      </c>
      <c r="G24" s="40">
        <v>869</v>
      </c>
      <c r="H24" s="40">
        <v>3413</v>
      </c>
      <c r="I24" s="40">
        <v>1571</v>
      </c>
      <c r="J24" s="40">
        <v>577</v>
      </c>
      <c r="K24" s="40">
        <v>2148</v>
      </c>
      <c r="L24" s="40">
        <v>1456</v>
      </c>
      <c r="M24" s="40">
        <v>1004</v>
      </c>
      <c r="N24" s="40">
        <v>2268</v>
      </c>
      <c r="O24" s="40">
        <v>1649</v>
      </c>
      <c r="P24" s="179">
        <v>3917</v>
      </c>
      <c r="Q24" s="267" t="s">
        <v>37</v>
      </c>
      <c r="R24" s="38" t="s">
        <v>264</v>
      </c>
      <c r="S24" s="40">
        <v>812</v>
      </c>
      <c r="T24" s="40">
        <v>673</v>
      </c>
      <c r="U24" s="40">
        <v>678</v>
      </c>
      <c r="V24" s="40">
        <v>528</v>
      </c>
      <c r="W24" s="40">
        <v>2489</v>
      </c>
      <c r="X24" s="40">
        <v>961</v>
      </c>
      <c r="Y24" s="40">
        <v>525</v>
      </c>
      <c r="Z24" s="40">
        <v>1009</v>
      </c>
      <c r="AA24" s="40">
        <v>661</v>
      </c>
      <c r="AB24" s="40">
        <v>534</v>
      </c>
      <c r="AC24" s="40">
        <v>544</v>
      </c>
      <c r="AD24" s="40">
        <v>908</v>
      </c>
      <c r="AE24" s="40">
        <v>577</v>
      </c>
      <c r="AF24" s="40">
        <v>492</v>
      </c>
      <c r="AG24" s="40">
        <v>917</v>
      </c>
    </row>
    <row r="25" spans="1:33" s="6" customFormat="1" ht="30" customHeight="1">
      <c r="A25" s="268"/>
      <c r="B25" s="19" t="s">
        <v>21</v>
      </c>
      <c r="C25" s="10">
        <v>10471</v>
      </c>
      <c r="D25" s="8">
        <v>10908</v>
      </c>
      <c r="E25" s="11">
        <v>-437</v>
      </c>
      <c r="F25" s="9">
        <v>1027</v>
      </c>
      <c r="G25" s="8">
        <v>348</v>
      </c>
      <c r="H25" s="8">
        <v>1375</v>
      </c>
      <c r="I25" s="8">
        <v>674</v>
      </c>
      <c r="J25" s="8">
        <v>244</v>
      </c>
      <c r="K25" s="8">
        <v>918</v>
      </c>
      <c r="L25" s="8">
        <v>625</v>
      </c>
      <c r="M25" s="8">
        <v>433</v>
      </c>
      <c r="N25" s="8">
        <v>1082</v>
      </c>
      <c r="O25" s="8">
        <v>704</v>
      </c>
      <c r="P25" s="8">
        <v>1786</v>
      </c>
      <c r="Q25" s="268"/>
      <c r="R25" s="18" t="s">
        <v>21</v>
      </c>
      <c r="S25" s="8">
        <v>324</v>
      </c>
      <c r="T25" s="8">
        <v>285</v>
      </c>
      <c r="U25" s="8">
        <v>306</v>
      </c>
      <c r="V25" s="8">
        <v>217</v>
      </c>
      <c r="W25" s="8">
        <v>1139</v>
      </c>
      <c r="X25" s="8">
        <v>405</v>
      </c>
      <c r="Y25" s="8">
        <v>252</v>
      </c>
      <c r="Z25" s="8">
        <v>404</v>
      </c>
      <c r="AA25" s="8">
        <v>291</v>
      </c>
      <c r="AB25" s="8">
        <v>243</v>
      </c>
      <c r="AC25" s="8">
        <v>232</v>
      </c>
      <c r="AD25" s="8">
        <v>395</v>
      </c>
      <c r="AE25" s="8">
        <v>223</v>
      </c>
      <c r="AF25" s="8">
        <v>212</v>
      </c>
      <c r="AG25" s="8">
        <v>406</v>
      </c>
    </row>
    <row r="26" spans="1:33" s="15" customFormat="1" ht="30" customHeight="1">
      <c r="A26" s="267" t="s">
        <v>38</v>
      </c>
      <c r="B26" s="38" t="s">
        <v>29</v>
      </c>
      <c r="C26" s="39">
        <v>4072</v>
      </c>
      <c r="D26" s="198">
        <v>4579</v>
      </c>
      <c r="E26" s="110">
        <v>-507</v>
      </c>
      <c r="F26" s="42">
        <v>4</v>
      </c>
      <c r="G26" s="40">
        <v>2</v>
      </c>
      <c r="H26" s="40">
        <v>6</v>
      </c>
      <c r="I26" s="40">
        <v>22</v>
      </c>
      <c r="J26" s="40">
        <v>17</v>
      </c>
      <c r="K26" s="40">
        <v>39</v>
      </c>
      <c r="L26" s="40">
        <v>214</v>
      </c>
      <c r="M26" s="40">
        <v>1</v>
      </c>
      <c r="N26" s="40">
        <v>1802</v>
      </c>
      <c r="O26" s="40">
        <v>1203</v>
      </c>
      <c r="P26" s="40">
        <v>3005</v>
      </c>
      <c r="Q26" s="267" t="s">
        <v>38</v>
      </c>
      <c r="R26" s="38" t="s">
        <v>29</v>
      </c>
      <c r="S26" s="40">
        <v>4</v>
      </c>
      <c r="T26" s="40">
        <v>54</v>
      </c>
      <c r="U26" s="40">
        <v>0</v>
      </c>
      <c r="V26" s="40">
        <v>58</v>
      </c>
      <c r="W26" s="40">
        <v>0</v>
      </c>
      <c r="X26" s="40">
        <v>169</v>
      </c>
      <c r="Y26" s="40">
        <v>20</v>
      </c>
      <c r="Z26" s="40">
        <v>43</v>
      </c>
      <c r="AA26" s="40">
        <v>1</v>
      </c>
      <c r="AB26" s="40">
        <v>36</v>
      </c>
      <c r="AC26" s="40">
        <v>3</v>
      </c>
      <c r="AD26" s="40">
        <v>210</v>
      </c>
      <c r="AE26" s="40">
        <v>22</v>
      </c>
      <c r="AF26" s="40">
        <v>186</v>
      </c>
      <c r="AG26" s="40">
        <v>1</v>
      </c>
    </row>
    <row r="27" spans="1:33" s="6" customFormat="1" ht="30" customHeight="1">
      <c r="A27" s="268"/>
      <c r="B27" s="19" t="s">
        <v>21</v>
      </c>
      <c r="C27" s="10">
        <v>2433</v>
      </c>
      <c r="D27" s="163">
        <v>2729</v>
      </c>
      <c r="E27" s="27">
        <v>-296</v>
      </c>
      <c r="F27" s="9">
        <v>4</v>
      </c>
      <c r="G27" s="8">
        <v>2</v>
      </c>
      <c r="H27" s="8">
        <v>6</v>
      </c>
      <c r="I27" s="8">
        <v>11</v>
      </c>
      <c r="J27" s="8">
        <v>9</v>
      </c>
      <c r="K27" s="8">
        <v>20</v>
      </c>
      <c r="L27" s="8">
        <v>92</v>
      </c>
      <c r="M27" s="8">
        <v>1</v>
      </c>
      <c r="N27" s="8">
        <v>1024</v>
      </c>
      <c r="O27" s="8">
        <v>734</v>
      </c>
      <c r="P27" s="8">
        <v>1758</v>
      </c>
      <c r="Q27" s="268"/>
      <c r="R27" s="18" t="s">
        <v>21</v>
      </c>
      <c r="S27" s="8">
        <v>4</v>
      </c>
      <c r="T27" s="8">
        <v>38</v>
      </c>
      <c r="U27" s="8">
        <v>0</v>
      </c>
      <c r="V27" s="8">
        <v>31</v>
      </c>
      <c r="W27" s="8">
        <v>0</v>
      </c>
      <c r="X27" s="8">
        <v>115</v>
      </c>
      <c r="Y27" s="8">
        <v>9</v>
      </c>
      <c r="Z27" s="8">
        <v>26</v>
      </c>
      <c r="AA27" s="8">
        <v>0</v>
      </c>
      <c r="AB27" s="8">
        <v>28</v>
      </c>
      <c r="AC27" s="8">
        <v>2</v>
      </c>
      <c r="AD27" s="8">
        <v>130</v>
      </c>
      <c r="AE27" s="8">
        <v>13</v>
      </c>
      <c r="AF27" s="8">
        <v>159</v>
      </c>
      <c r="AG27" s="8">
        <v>1</v>
      </c>
    </row>
    <row r="28" spans="1:33" s="15" customFormat="1" ht="37.5" customHeight="1">
      <c r="A28" s="267" t="s">
        <v>39</v>
      </c>
      <c r="B28" s="38" t="s">
        <v>30</v>
      </c>
      <c r="C28" s="39">
        <v>19044</v>
      </c>
      <c r="D28" s="198">
        <v>19503</v>
      </c>
      <c r="E28" s="110">
        <v>-459</v>
      </c>
      <c r="F28" s="42">
        <v>1590</v>
      </c>
      <c r="G28" s="40">
        <v>735</v>
      </c>
      <c r="H28" s="40">
        <v>2325</v>
      </c>
      <c r="I28" s="40">
        <v>1012</v>
      </c>
      <c r="J28" s="40">
        <v>629</v>
      </c>
      <c r="K28" s="40">
        <v>1641</v>
      </c>
      <c r="L28" s="40">
        <v>1084</v>
      </c>
      <c r="M28" s="40">
        <v>1021</v>
      </c>
      <c r="N28" s="40">
        <v>954</v>
      </c>
      <c r="O28" s="40">
        <v>954</v>
      </c>
      <c r="P28" s="40">
        <v>1908</v>
      </c>
      <c r="Q28" s="267" t="s">
        <v>39</v>
      </c>
      <c r="R28" s="38" t="s">
        <v>30</v>
      </c>
      <c r="S28" s="40">
        <v>607</v>
      </c>
      <c r="T28" s="40">
        <v>838</v>
      </c>
      <c r="U28" s="40">
        <v>684</v>
      </c>
      <c r="V28" s="40">
        <v>549</v>
      </c>
      <c r="W28" s="40">
        <v>1554</v>
      </c>
      <c r="X28" s="40">
        <v>1151</v>
      </c>
      <c r="Y28" s="40">
        <v>519</v>
      </c>
      <c r="Z28" s="40">
        <v>920</v>
      </c>
      <c r="AA28" s="40">
        <v>570</v>
      </c>
      <c r="AB28" s="40">
        <v>592</v>
      </c>
      <c r="AC28" s="40">
        <v>532</v>
      </c>
      <c r="AD28" s="40">
        <v>856</v>
      </c>
      <c r="AE28" s="40">
        <v>547</v>
      </c>
      <c r="AF28" s="40">
        <v>371</v>
      </c>
      <c r="AG28" s="40">
        <v>775</v>
      </c>
    </row>
    <row r="29" spans="1:33" s="6" customFormat="1" ht="30" customHeight="1">
      <c r="A29" s="268"/>
      <c r="B29" s="19" t="s">
        <v>21</v>
      </c>
      <c r="C29" s="10">
        <v>16140</v>
      </c>
      <c r="D29" s="163">
        <v>16367</v>
      </c>
      <c r="E29" s="27">
        <v>-227</v>
      </c>
      <c r="F29" s="9">
        <v>1307</v>
      </c>
      <c r="G29" s="8">
        <v>611</v>
      </c>
      <c r="H29" s="8">
        <v>1918</v>
      </c>
      <c r="I29" s="8">
        <v>903</v>
      </c>
      <c r="J29" s="8">
        <v>556</v>
      </c>
      <c r="K29" s="8">
        <v>1459</v>
      </c>
      <c r="L29" s="8">
        <v>893</v>
      </c>
      <c r="M29" s="8">
        <v>850</v>
      </c>
      <c r="N29" s="8">
        <v>830</v>
      </c>
      <c r="O29" s="8">
        <v>819</v>
      </c>
      <c r="P29" s="8">
        <v>1649</v>
      </c>
      <c r="Q29" s="268"/>
      <c r="R29" s="18" t="s">
        <v>21</v>
      </c>
      <c r="S29" s="8">
        <v>507</v>
      </c>
      <c r="T29" s="8">
        <v>726</v>
      </c>
      <c r="U29" s="8">
        <v>567</v>
      </c>
      <c r="V29" s="8">
        <v>459</v>
      </c>
      <c r="W29" s="8">
        <v>1363</v>
      </c>
      <c r="X29" s="8">
        <v>877</v>
      </c>
      <c r="Y29" s="8">
        <v>435</v>
      </c>
      <c r="Z29" s="8">
        <v>778</v>
      </c>
      <c r="AA29" s="8">
        <v>432</v>
      </c>
      <c r="AB29" s="8">
        <v>531</v>
      </c>
      <c r="AC29" s="8">
        <v>445</v>
      </c>
      <c r="AD29" s="8">
        <v>778</v>
      </c>
      <c r="AE29" s="8">
        <v>455</v>
      </c>
      <c r="AF29" s="8">
        <v>337</v>
      </c>
      <c r="AG29" s="8">
        <v>681</v>
      </c>
    </row>
    <row r="30" spans="1:33" s="15" customFormat="1" ht="37.5" customHeight="1">
      <c r="A30" s="267" t="s">
        <v>40</v>
      </c>
      <c r="B30" s="38" t="s">
        <v>69</v>
      </c>
      <c r="C30" s="39">
        <v>210</v>
      </c>
      <c r="D30" s="198">
        <v>203</v>
      </c>
      <c r="E30" s="110">
        <v>7</v>
      </c>
      <c r="F30" s="42">
        <v>40</v>
      </c>
      <c r="G30" s="40">
        <v>9</v>
      </c>
      <c r="H30" s="40">
        <v>49</v>
      </c>
      <c r="I30" s="40">
        <v>8</v>
      </c>
      <c r="J30" s="40">
        <v>4</v>
      </c>
      <c r="K30" s="40">
        <v>12</v>
      </c>
      <c r="L30" s="40">
        <v>3</v>
      </c>
      <c r="M30" s="40">
        <v>4</v>
      </c>
      <c r="N30" s="40">
        <v>26</v>
      </c>
      <c r="O30" s="40">
        <v>14</v>
      </c>
      <c r="P30" s="40">
        <v>40</v>
      </c>
      <c r="Q30" s="267" t="s">
        <v>40</v>
      </c>
      <c r="R30" s="38" t="s">
        <v>69</v>
      </c>
      <c r="S30" s="40">
        <v>2</v>
      </c>
      <c r="T30" s="40">
        <v>7</v>
      </c>
      <c r="U30" s="40">
        <v>10</v>
      </c>
      <c r="V30" s="40">
        <v>1</v>
      </c>
      <c r="W30" s="40">
        <v>16</v>
      </c>
      <c r="X30" s="40">
        <v>1</v>
      </c>
      <c r="Y30" s="40">
        <v>8</v>
      </c>
      <c r="Z30" s="40">
        <v>14</v>
      </c>
      <c r="AA30" s="40">
        <v>21</v>
      </c>
      <c r="AB30" s="40">
        <v>5</v>
      </c>
      <c r="AC30" s="40">
        <v>4</v>
      </c>
      <c r="AD30" s="40">
        <v>6</v>
      </c>
      <c r="AE30" s="40">
        <v>7</v>
      </c>
      <c r="AF30" s="40">
        <v>0</v>
      </c>
      <c r="AG30" s="40">
        <v>0</v>
      </c>
    </row>
    <row r="31" spans="1:33" s="6" customFormat="1" ht="30" customHeight="1">
      <c r="A31" s="268"/>
      <c r="B31" s="19" t="s">
        <v>21</v>
      </c>
      <c r="C31" s="10">
        <v>160</v>
      </c>
      <c r="D31" s="163">
        <v>155</v>
      </c>
      <c r="E31" s="27">
        <v>5</v>
      </c>
      <c r="F31" s="9">
        <v>35</v>
      </c>
      <c r="G31" s="8">
        <v>8</v>
      </c>
      <c r="H31" s="8">
        <v>43</v>
      </c>
      <c r="I31" s="8">
        <v>7</v>
      </c>
      <c r="J31" s="8">
        <v>4</v>
      </c>
      <c r="K31" s="8">
        <v>11</v>
      </c>
      <c r="L31" s="8">
        <v>2</v>
      </c>
      <c r="M31" s="8">
        <v>3</v>
      </c>
      <c r="N31" s="8">
        <v>17</v>
      </c>
      <c r="O31" s="8">
        <v>7</v>
      </c>
      <c r="P31" s="8">
        <v>24</v>
      </c>
      <c r="Q31" s="268"/>
      <c r="R31" s="18" t="s">
        <v>21</v>
      </c>
      <c r="S31" s="8">
        <v>2</v>
      </c>
      <c r="T31" s="8">
        <v>5</v>
      </c>
      <c r="U31" s="8">
        <v>5</v>
      </c>
      <c r="V31" s="8">
        <v>1</v>
      </c>
      <c r="W31" s="8">
        <v>12</v>
      </c>
      <c r="X31" s="8">
        <v>1</v>
      </c>
      <c r="Y31" s="8">
        <v>7</v>
      </c>
      <c r="Z31" s="8">
        <v>13</v>
      </c>
      <c r="AA31" s="8">
        <v>16</v>
      </c>
      <c r="AB31" s="8">
        <v>3</v>
      </c>
      <c r="AC31" s="8">
        <v>2</v>
      </c>
      <c r="AD31" s="8">
        <v>6</v>
      </c>
      <c r="AE31" s="8">
        <v>4</v>
      </c>
      <c r="AF31" s="8">
        <v>0</v>
      </c>
      <c r="AG31" s="8">
        <v>0</v>
      </c>
    </row>
    <row r="32" spans="1:33" s="15" customFormat="1" ht="30" customHeight="1">
      <c r="A32" s="267" t="s">
        <v>41</v>
      </c>
      <c r="B32" s="38" t="s">
        <v>31</v>
      </c>
      <c r="C32" s="39">
        <v>4279</v>
      </c>
      <c r="D32" s="40">
        <v>4493</v>
      </c>
      <c r="E32" s="41">
        <v>-214</v>
      </c>
      <c r="F32" s="42">
        <v>691</v>
      </c>
      <c r="G32" s="40">
        <v>162</v>
      </c>
      <c r="H32" s="40">
        <v>853</v>
      </c>
      <c r="I32" s="40">
        <v>209</v>
      </c>
      <c r="J32" s="40">
        <v>78</v>
      </c>
      <c r="K32" s="40">
        <v>287</v>
      </c>
      <c r="L32" s="40">
        <v>392</v>
      </c>
      <c r="M32" s="40">
        <v>136</v>
      </c>
      <c r="N32" s="40">
        <v>325</v>
      </c>
      <c r="O32" s="40">
        <v>114</v>
      </c>
      <c r="P32" s="40">
        <v>439</v>
      </c>
      <c r="Q32" s="267" t="s">
        <v>41</v>
      </c>
      <c r="R32" s="38" t="s">
        <v>31</v>
      </c>
      <c r="S32" s="40">
        <v>119</v>
      </c>
      <c r="T32" s="40">
        <v>128</v>
      </c>
      <c r="U32" s="40">
        <v>85</v>
      </c>
      <c r="V32" s="40">
        <v>83</v>
      </c>
      <c r="W32" s="40">
        <v>404</v>
      </c>
      <c r="X32" s="40">
        <v>82</v>
      </c>
      <c r="Y32" s="40">
        <v>82</v>
      </c>
      <c r="Z32" s="40">
        <v>202</v>
      </c>
      <c r="AA32" s="40">
        <v>74</v>
      </c>
      <c r="AB32" s="40">
        <v>94</v>
      </c>
      <c r="AC32" s="40">
        <v>116</v>
      </c>
      <c r="AD32" s="40">
        <v>287</v>
      </c>
      <c r="AE32" s="40">
        <v>192</v>
      </c>
      <c r="AF32" s="40">
        <v>117</v>
      </c>
      <c r="AG32" s="40">
        <v>107</v>
      </c>
    </row>
    <row r="33" spans="1:33" s="6" customFormat="1" ht="30" customHeight="1">
      <c r="A33" s="268"/>
      <c r="B33" s="19" t="s">
        <v>21</v>
      </c>
      <c r="C33" s="10">
        <v>2070</v>
      </c>
      <c r="D33" s="8">
        <v>2168</v>
      </c>
      <c r="E33" s="11">
        <v>-98</v>
      </c>
      <c r="F33" s="9">
        <v>320</v>
      </c>
      <c r="G33" s="8">
        <v>72</v>
      </c>
      <c r="H33" s="8">
        <v>392</v>
      </c>
      <c r="I33" s="8">
        <v>107</v>
      </c>
      <c r="J33" s="8">
        <v>42</v>
      </c>
      <c r="K33" s="8">
        <v>149</v>
      </c>
      <c r="L33" s="8">
        <v>165</v>
      </c>
      <c r="M33" s="8">
        <v>73</v>
      </c>
      <c r="N33" s="8">
        <v>145</v>
      </c>
      <c r="O33" s="8">
        <v>47</v>
      </c>
      <c r="P33" s="8">
        <v>192</v>
      </c>
      <c r="Q33" s="268"/>
      <c r="R33" s="18" t="s">
        <v>21</v>
      </c>
      <c r="S33" s="8">
        <v>51</v>
      </c>
      <c r="T33" s="8">
        <v>63</v>
      </c>
      <c r="U33" s="8">
        <v>46</v>
      </c>
      <c r="V33" s="8">
        <v>41</v>
      </c>
      <c r="W33" s="8">
        <v>215</v>
      </c>
      <c r="X33" s="8">
        <v>50</v>
      </c>
      <c r="Y33" s="8">
        <v>42</v>
      </c>
      <c r="Z33" s="8">
        <v>85</v>
      </c>
      <c r="AA33" s="8">
        <v>32</v>
      </c>
      <c r="AB33" s="8">
        <v>53</v>
      </c>
      <c r="AC33" s="8">
        <v>59</v>
      </c>
      <c r="AD33" s="8">
        <v>155</v>
      </c>
      <c r="AE33" s="8">
        <v>89</v>
      </c>
      <c r="AF33" s="8">
        <v>66</v>
      </c>
      <c r="AG33" s="8">
        <v>52</v>
      </c>
    </row>
    <row r="34" spans="1:33" s="15" customFormat="1" ht="30" customHeight="1">
      <c r="A34" s="267" t="s">
        <v>256</v>
      </c>
      <c r="B34" s="38" t="s">
        <v>257</v>
      </c>
      <c r="C34" s="39">
        <v>3479</v>
      </c>
      <c r="D34" s="40">
        <v>3594</v>
      </c>
      <c r="E34" s="41">
        <v>-115</v>
      </c>
      <c r="F34" s="42">
        <v>461</v>
      </c>
      <c r="G34" s="40">
        <v>194</v>
      </c>
      <c r="H34" s="40">
        <v>655</v>
      </c>
      <c r="I34" s="40">
        <v>84</v>
      </c>
      <c r="J34" s="40">
        <v>38</v>
      </c>
      <c r="K34" s="40">
        <v>122</v>
      </c>
      <c r="L34" s="40">
        <v>269</v>
      </c>
      <c r="M34" s="40">
        <v>370</v>
      </c>
      <c r="N34" s="40">
        <v>263</v>
      </c>
      <c r="O34" s="40">
        <v>149</v>
      </c>
      <c r="P34" s="40">
        <v>412</v>
      </c>
      <c r="Q34" s="267" t="s">
        <v>256</v>
      </c>
      <c r="R34" s="38" t="s">
        <v>257</v>
      </c>
      <c r="S34" s="40">
        <v>71</v>
      </c>
      <c r="T34" s="40">
        <v>96</v>
      </c>
      <c r="U34" s="40">
        <v>24</v>
      </c>
      <c r="V34" s="40">
        <v>60</v>
      </c>
      <c r="W34" s="40">
        <v>497</v>
      </c>
      <c r="X34" s="40">
        <v>130</v>
      </c>
      <c r="Y34" s="40">
        <v>77</v>
      </c>
      <c r="Z34" s="40">
        <v>175</v>
      </c>
      <c r="AA34" s="40">
        <v>21</v>
      </c>
      <c r="AB34" s="40">
        <v>17</v>
      </c>
      <c r="AC34" s="40">
        <v>69</v>
      </c>
      <c r="AD34" s="40">
        <v>128</v>
      </c>
      <c r="AE34" s="40">
        <v>98</v>
      </c>
      <c r="AF34" s="40">
        <v>48</v>
      </c>
      <c r="AG34" s="40">
        <v>140</v>
      </c>
    </row>
    <row r="35" spans="1:33" s="6" customFormat="1" ht="30" customHeight="1" thickBot="1">
      <c r="A35" s="268"/>
      <c r="B35" s="19" t="s">
        <v>21</v>
      </c>
      <c r="C35" s="12">
        <v>2005</v>
      </c>
      <c r="D35" s="13">
        <v>2053</v>
      </c>
      <c r="E35" s="14">
        <v>-48</v>
      </c>
      <c r="F35" s="9">
        <v>278</v>
      </c>
      <c r="G35" s="8">
        <v>116</v>
      </c>
      <c r="H35" s="8">
        <v>394</v>
      </c>
      <c r="I35" s="8">
        <v>45</v>
      </c>
      <c r="J35" s="8">
        <v>26</v>
      </c>
      <c r="K35" s="8">
        <v>71</v>
      </c>
      <c r="L35" s="8">
        <v>163</v>
      </c>
      <c r="M35" s="8">
        <v>216</v>
      </c>
      <c r="N35" s="8">
        <v>159</v>
      </c>
      <c r="O35" s="8">
        <v>80</v>
      </c>
      <c r="P35" s="8">
        <v>239</v>
      </c>
      <c r="Q35" s="268"/>
      <c r="R35" s="18" t="s">
        <v>21</v>
      </c>
      <c r="S35" s="8">
        <v>36</v>
      </c>
      <c r="T35" s="8">
        <v>59</v>
      </c>
      <c r="U35" s="8">
        <v>15</v>
      </c>
      <c r="V35" s="8">
        <v>36</v>
      </c>
      <c r="W35" s="8">
        <v>270</v>
      </c>
      <c r="X35" s="8">
        <v>61</v>
      </c>
      <c r="Y35" s="8">
        <v>52</v>
      </c>
      <c r="Z35" s="8">
        <v>97</v>
      </c>
      <c r="AA35" s="8">
        <v>8</v>
      </c>
      <c r="AB35" s="8">
        <v>10</v>
      </c>
      <c r="AC35" s="8">
        <v>40</v>
      </c>
      <c r="AD35" s="8">
        <v>79</v>
      </c>
      <c r="AE35" s="8">
        <v>58</v>
      </c>
      <c r="AF35" s="8">
        <v>28</v>
      </c>
      <c r="AG35" s="8">
        <v>73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M14" sqref="M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567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19. PODJĘCIA PRACY I AKTYWIZACJA BEZROBOTNYCH DO 30 ROKU ŻYCIA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116</v>
      </c>
      <c r="C6" s="39">
        <v>2722</v>
      </c>
      <c r="D6" s="198">
        <v>2814</v>
      </c>
      <c r="E6" s="110">
        <v>-92</v>
      </c>
      <c r="F6" s="42">
        <v>158</v>
      </c>
      <c r="G6" s="40">
        <v>64</v>
      </c>
      <c r="H6" s="40">
        <v>222</v>
      </c>
      <c r="I6" s="40">
        <v>114</v>
      </c>
      <c r="J6" s="40">
        <v>71</v>
      </c>
      <c r="K6" s="40">
        <v>185</v>
      </c>
      <c r="L6" s="40">
        <v>168</v>
      </c>
      <c r="M6" s="40">
        <v>147</v>
      </c>
      <c r="N6" s="40">
        <v>126</v>
      </c>
      <c r="O6" s="40">
        <v>158</v>
      </c>
      <c r="P6" s="40">
        <v>284</v>
      </c>
      <c r="Q6" s="29" t="s">
        <v>12</v>
      </c>
      <c r="R6" s="38" t="s">
        <v>116</v>
      </c>
      <c r="S6" s="40">
        <v>106</v>
      </c>
      <c r="T6" s="40">
        <v>98</v>
      </c>
      <c r="U6" s="40">
        <v>71</v>
      </c>
      <c r="V6" s="40">
        <v>95</v>
      </c>
      <c r="W6" s="40">
        <v>207</v>
      </c>
      <c r="X6" s="40">
        <v>107</v>
      </c>
      <c r="Y6" s="40">
        <v>117</v>
      </c>
      <c r="Z6" s="40">
        <v>105</v>
      </c>
      <c r="AA6" s="40">
        <v>180</v>
      </c>
      <c r="AB6" s="40">
        <v>83</v>
      </c>
      <c r="AC6" s="40">
        <v>104</v>
      </c>
      <c r="AD6" s="40">
        <v>159</v>
      </c>
      <c r="AE6" s="40">
        <v>94</v>
      </c>
      <c r="AF6" s="40">
        <v>72</v>
      </c>
      <c r="AG6" s="40">
        <v>118</v>
      </c>
    </row>
    <row r="7" spans="1:33" s="6" customFormat="1" ht="30" customHeight="1">
      <c r="A7" s="30" t="s">
        <v>188</v>
      </c>
      <c r="B7" s="18" t="s">
        <v>270</v>
      </c>
      <c r="C7" s="10">
        <v>1929</v>
      </c>
      <c r="D7" s="163">
        <v>2031</v>
      </c>
      <c r="E7" s="27">
        <v>-102</v>
      </c>
      <c r="F7" s="9">
        <v>135</v>
      </c>
      <c r="G7" s="8">
        <v>48</v>
      </c>
      <c r="H7" s="8">
        <v>183</v>
      </c>
      <c r="I7" s="8">
        <v>65</v>
      </c>
      <c r="J7" s="8">
        <v>42</v>
      </c>
      <c r="K7" s="8">
        <v>107</v>
      </c>
      <c r="L7" s="8">
        <v>128</v>
      </c>
      <c r="M7" s="8">
        <v>98</v>
      </c>
      <c r="N7" s="8">
        <v>91</v>
      </c>
      <c r="O7" s="8">
        <v>99</v>
      </c>
      <c r="P7" s="8">
        <v>190</v>
      </c>
      <c r="Q7" s="30" t="s">
        <v>188</v>
      </c>
      <c r="R7" s="18" t="s">
        <v>270</v>
      </c>
      <c r="S7" s="8">
        <v>81</v>
      </c>
      <c r="T7" s="8">
        <v>62</v>
      </c>
      <c r="U7" s="8">
        <v>55</v>
      </c>
      <c r="V7" s="8">
        <v>63</v>
      </c>
      <c r="W7" s="8">
        <v>164</v>
      </c>
      <c r="X7" s="8">
        <v>70</v>
      </c>
      <c r="Y7" s="8">
        <v>70</v>
      </c>
      <c r="Z7" s="8">
        <v>93</v>
      </c>
      <c r="AA7" s="8">
        <v>145</v>
      </c>
      <c r="AB7" s="8">
        <v>53</v>
      </c>
      <c r="AC7" s="8">
        <v>71</v>
      </c>
      <c r="AD7" s="8">
        <v>86</v>
      </c>
      <c r="AE7" s="8">
        <v>61</v>
      </c>
      <c r="AF7" s="8">
        <v>52</v>
      </c>
      <c r="AG7" s="8">
        <v>97</v>
      </c>
    </row>
    <row r="8" spans="1:33" s="6" customFormat="1" ht="30" customHeight="1">
      <c r="A8" s="30"/>
      <c r="B8" s="19" t="s">
        <v>127</v>
      </c>
      <c r="C8" s="10">
        <v>70</v>
      </c>
      <c r="D8" s="163">
        <v>39</v>
      </c>
      <c r="E8" s="27">
        <v>31</v>
      </c>
      <c r="F8" s="9">
        <v>4</v>
      </c>
      <c r="G8" s="8">
        <v>2</v>
      </c>
      <c r="H8" s="8">
        <v>6</v>
      </c>
      <c r="I8" s="8">
        <v>0</v>
      </c>
      <c r="J8" s="8">
        <v>0</v>
      </c>
      <c r="K8" s="8">
        <v>0</v>
      </c>
      <c r="L8" s="8">
        <v>6</v>
      </c>
      <c r="M8" s="8">
        <v>3</v>
      </c>
      <c r="N8" s="8">
        <v>2</v>
      </c>
      <c r="O8" s="8">
        <v>5</v>
      </c>
      <c r="P8" s="8">
        <v>7</v>
      </c>
      <c r="Q8" s="30"/>
      <c r="R8" s="18" t="s">
        <v>127</v>
      </c>
      <c r="S8" s="8">
        <v>3</v>
      </c>
      <c r="T8" s="8">
        <v>4</v>
      </c>
      <c r="U8" s="8">
        <v>1</v>
      </c>
      <c r="V8" s="8">
        <v>2</v>
      </c>
      <c r="W8" s="8">
        <v>8</v>
      </c>
      <c r="X8" s="8">
        <v>3</v>
      </c>
      <c r="Y8" s="8">
        <v>2</v>
      </c>
      <c r="Z8" s="8">
        <v>5</v>
      </c>
      <c r="AA8" s="8">
        <v>3</v>
      </c>
      <c r="AB8" s="8">
        <v>0</v>
      </c>
      <c r="AC8" s="8">
        <v>4</v>
      </c>
      <c r="AD8" s="8">
        <v>5</v>
      </c>
      <c r="AE8" s="8">
        <v>2</v>
      </c>
      <c r="AF8" s="8">
        <v>3</v>
      </c>
      <c r="AG8" s="8">
        <v>3</v>
      </c>
    </row>
    <row r="9" spans="1:33" s="152" customFormat="1" ht="30" customHeight="1">
      <c r="A9" s="160"/>
      <c r="B9" s="150" t="s">
        <v>117</v>
      </c>
      <c r="C9" s="10">
        <v>46</v>
      </c>
      <c r="D9" s="163">
        <v>53</v>
      </c>
      <c r="E9" s="27">
        <v>-7</v>
      </c>
      <c r="F9" s="9">
        <v>0</v>
      </c>
      <c r="G9" s="8">
        <v>0</v>
      </c>
      <c r="H9" s="8">
        <v>0</v>
      </c>
      <c r="I9" s="8">
        <v>19</v>
      </c>
      <c r="J9" s="8">
        <v>11</v>
      </c>
      <c r="K9" s="8">
        <v>30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9</v>
      </c>
      <c r="U9" s="8">
        <v>0</v>
      </c>
      <c r="V9" s="8">
        <v>6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793</v>
      </c>
      <c r="D10" s="163">
        <v>783</v>
      </c>
      <c r="E10" s="27">
        <v>10</v>
      </c>
      <c r="F10" s="9">
        <v>23</v>
      </c>
      <c r="G10" s="8">
        <v>16</v>
      </c>
      <c r="H10" s="8">
        <v>39</v>
      </c>
      <c r="I10" s="8">
        <v>49</v>
      </c>
      <c r="J10" s="8">
        <v>29</v>
      </c>
      <c r="K10" s="8">
        <v>78</v>
      </c>
      <c r="L10" s="8">
        <v>40</v>
      </c>
      <c r="M10" s="8">
        <v>49</v>
      </c>
      <c r="N10" s="8">
        <v>35</v>
      </c>
      <c r="O10" s="8">
        <v>59</v>
      </c>
      <c r="P10" s="8">
        <v>94</v>
      </c>
      <c r="Q10" s="160" t="s">
        <v>189</v>
      </c>
      <c r="R10" s="151" t="s">
        <v>269</v>
      </c>
      <c r="S10" s="8">
        <v>25</v>
      </c>
      <c r="T10" s="8">
        <v>36</v>
      </c>
      <c r="U10" s="8">
        <v>16</v>
      </c>
      <c r="V10" s="8">
        <v>32</v>
      </c>
      <c r="W10" s="8">
        <v>43</v>
      </c>
      <c r="X10" s="8">
        <v>37</v>
      </c>
      <c r="Y10" s="8">
        <v>47</v>
      </c>
      <c r="Z10" s="8">
        <v>12</v>
      </c>
      <c r="AA10" s="8">
        <v>35</v>
      </c>
      <c r="AB10" s="8">
        <v>30</v>
      </c>
      <c r="AC10" s="8">
        <v>33</v>
      </c>
      <c r="AD10" s="8">
        <v>73</v>
      </c>
      <c r="AE10" s="8">
        <v>33</v>
      </c>
      <c r="AF10" s="8">
        <v>20</v>
      </c>
      <c r="AG10" s="8">
        <v>21</v>
      </c>
    </row>
    <row r="11" spans="1:33" s="6" customFormat="1" ht="30" customHeight="1">
      <c r="A11" s="30"/>
      <c r="B11" s="19" t="s">
        <v>118</v>
      </c>
      <c r="C11" s="10">
        <v>117</v>
      </c>
      <c r="D11" s="163">
        <v>115</v>
      </c>
      <c r="E11" s="27">
        <v>2</v>
      </c>
      <c r="F11" s="9">
        <v>7</v>
      </c>
      <c r="G11" s="8">
        <v>7</v>
      </c>
      <c r="H11" s="8">
        <v>14</v>
      </c>
      <c r="I11" s="8">
        <v>2</v>
      </c>
      <c r="J11" s="8">
        <v>0</v>
      </c>
      <c r="K11" s="8">
        <v>2</v>
      </c>
      <c r="L11" s="8">
        <v>3</v>
      </c>
      <c r="M11" s="8">
        <v>11</v>
      </c>
      <c r="N11" s="8">
        <v>5</v>
      </c>
      <c r="O11" s="8">
        <v>0</v>
      </c>
      <c r="P11" s="8">
        <v>5</v>
      </c>
      <c r="Q11" s="30"/>
      <c r="R11" s="18" t="s">
        <v>118</v>
      </c>
      <c r="S11" s="8">
        <v>0</v>
      </c>
      <c r="T11" s="8">
        <v>6</v>
      </c>
      <c r="U11" s="8">
        <v>6</v>
      </c>
      <c r="V11" s="8">
        <v>4</v>
      </c>
      <c r="W11" s="8">
        <v>26</v>
      </c>
      <c r="X11" s="8">
        <v>2</v>
      </c>
      <c r="Y11" s="8">
        <v>9</v>
      </c>
      <c r="Z11" s="8">
        <v>0</v>
      </c>
      <c r="AA11" s="8">
        <v>2</v>
      </c>
      <c r="AB11" s="8">
        <v>4</v>
      </c>
      <c r="AC11" s="8">
        <v>12</v>
      </c>
      <c r="AD11" s="8">
        <v>0</v>
      </c>
      <c r="AE11" s="8">
        <v>4</v>
      </c>
      <c r="AF11" s="8">
        <v>1</v>
      </c>
      <c r="AG11" s="8">
        <v>6</v>
      </c>
    </row>
    <row r="12" spans="1:33" s="6" customFormat="1" ht="30" customHeight="1">
      <c r="A12" s="30"/>
      <c r="B12" s="19" t="s">
        <v>119</v>
      </c>
      <c r="C12" s="10">
        <v>103</v>
      </c>
      <c r="D12" s="163">
        <v>97</v>
      </c>
      <c r="E12" s="27">
        <v>6</v>
      </c>
      <c r="F12" s="9">
        <v>0</v>
      </c>
      <c r="G12" s="8">
        <v>6</v>
      </c>
      <c r="H12" s="8">
        <v>6</v>
      </c>
      <c r="I12" s="8">
        <v>1</v>
      </c>
      <c r="J12" s="8">
        <v>3</v>
      </c>
      <c r="K12" s="8">
        <v>4</v>
      </c>
      <c r="L12" s="8">
        <v>0</v>
      </c>
      <c r="M12" s="8">
        <v>1</v>
      </c>
      <c r="N12" s="8">
        <v>2</v>
      </c>
      <c r="O12" s="8">
        <v>33</v>
      </c>
      <c r="P12" s="8">
        <v>35</v>
      </c>
      <c r="Q12" s="30"/>
      <c r="R12" s="18" t="s">
        <v>119</v>
      </c>
      <c r="S12" s="8">
        <v>2</v>
      </c>
      <c r="T12" s="8">
        <v>0</v>
      </c>
      <c r="U12" s="8">
        <v>2</v>
      </c>
      <c r="V12" s="8">
        <v>0</v>
      </c>
      <c r="W12" s="8">
        <v>11</v>
      </c>
      <c r="X12" s="8">
        <v>3</v>
      </c>
      <c r="Y12" s="8">
        <v>0</v>
      </c>
      <c r="Z12" s="8">
        <v>5</v>
      </c>
      <c r="AA12" s="8">
        <v>8</v>
      </c>
      <c r="AB12" s="8">
        <v>1</v>
      </c>
      <c r="AC12" s="8">
        <v>10</v>
      </c>
      <c r="AD12" s="8">
        <v>3</v>
      </c>
      <c r="AE12" s="8">
        <v>6</v>
      </c>
      <c r="AF12" s="8">
        <v>5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85</v>
      </c>
      <c r="D13" s="163">
        <v>68</v>
      </c>
      <c r="E13" s="27">
        <v>17</v>
      </c>
      <c r="F13" s="9">
        <v>8</v>
      </c>
      <c r="G13" s="8">
        <v>1</v>
      </c>
      <c r="H13" s="8">
        <v>9</v>
      </c>
      <c r="I13" s="8">
        <v>15</v>
      </c>
      <c r="J13" s="8">
        <v>7</v>
      </c>
      <c r="K13" s="8">
        <v>22</v>
      </c>
      <c r="L13" s="8">
        <v>2</v>
      </c>
      <c r="M13" s="8">
        <v>0</v>
      </c>
      <c r="N13" s="8">
        <v>4</v>
      </c>
      <c r="O13" s="8">
        <v>1</v>
      </c>
      <c r="P13" s="8">
        <v>5</v>
      </c>
      <c r="Q13" s="30"/>
      <c r="R13" s="18" t="s">
        <v>120</v>
      </c>
      <c r="S13" s="8">
        <v>5</v>
      </c>
      <c r="T13" s="8">
        <v>1</v>
      </c>
      <c r="U13" s="8">
        <v>4</v>
      </c>
      <c r="V13" s="8">
        <v>8</v>
      </c>
      <c r="W13" s="8">
        <v>0</v>
      </c>
      <c r="X13" s="8">
        <v>0</v>
      </c>
      <c r="Y13" s="8">
        <v>6</v>
      </c>
      <c r="Z13" s="8">
        <v>0</v>
      </c>
      <c r="AA13" s="8">
        <v>0</v>
      </c>
      <c r="AB13" s="8">
        <v>3</v>
      </c>
      <c r="AC13" s="8">
        <v>3</v>
      </c>
      <c r="AD13" s="8">
        <v>8</v>
      </c>
      <c r="AE13" s="8">
        <v>6</v>
      </c>
      <c r="AF13" s="8">
        <v>2</v>
      </c>
      <c r="AG13" s="8">
        <v>1</v>
      </c>
    </row>
    <row r="14" spans="1:33" s="6" customFormat="1" ht="30" customHeight="1">
      <c r="A14" s="30"/>
      <c r="B14" s="19" t="s">
        <v>121</v>
      </c>
      <c r="C14" s="10">
        <v>3</v>
      </c>
      <c r="D14" s="163">
        <v>0</v>
      </c>
      <c r="E14" s="27">
        <v>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49</v>
      </c>
      <c r="D15" s="163">
        <v>64</v>
      </c>
      <c r="E15" s="27">
        <v>-15</v>
      </c>
      <c r="F15" s="9">
        <v>2</v>
      </c>
      <c r="G15" s="8">
        <v>0</v>
      </c>
      <c r="H15" s="8">
        <v>2</v>
      </c>
      <c r="I15" s="8">
        <v>2</v>
      </c>
      <c r="J15" s="8">
        <v>1</v>
      </c>
      <c r="K15" s="8">
        <v>3</v>
      </c>
      <c r="L15" s="8">
        <v>3</v>
      </c>
      <c r="M15" s="8">
        <v>4</v>
      </c>
      <c r="N15" s="8">
        <v>6</v>
      </c>
      <c r="O15" s="8">
        <v>3</v>
      </c>
      <c r="P15" s="8">
        <v>9</v>
      </c>
      <c r="Q15" s="30"/>
      <c r="R15" s="18" t="s">
        <v>265</v>
      </c>
      <c r="S15" s="8">
        <v>1</v>
      </c>
      <c r="T15" s="8">
        <v>0</v>
      </c>
      <c r="U15" s="8">
        <v>2</v>
      </c>
      <c r="V15" s="8">
        <v>3</v>
      </c>
      <c r="W15" s="8">
        <v>1</v>
      </c>
      <c r="X15" s="8">
        <v>2</v>
      </c>
      <c r="Y15" s="8">
        <v>4</v>
      </c>
      <c r="Z15" s="8">
        <v>1</v>
      </c>
      <c r="AA15" s="8">
        <v>0</v>
      </c>
      <c r="AB15" s="8">
        <v>6</v>
      </c>
      <c r="AC15" s="8">
        <v>0</v>
      </c>
      <c r="AD15" s="8">
        <v>3</v>
      </c>
      <c r="AE15" s="8">
        <v>3</v>
      </c>
      <c r="AF15" s="8">
        <v>2</v>
      </c>
      <c r="AG15" s="8">
        <v>0</v>
      </c>
    </row>
    <row r="16" spans="1:33" s="6" customFormat="1" ht="37.5">
      <c r="A16" s="30"/>
      <c r="B16" s="19" t="s">
        <v>266</v>
      </c>
      <c r="C16" s="10">
        <v>43</v>
      </c>
      <c r="D16" s="163">
        <v>43</v>
      </c>
      <c r="E16" s="27">
        <v>0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1</v>
      </c>
      <c r="O16" s="8">
        <v>4</v>
      </c>
      <c r="P16" s="8">
        <v>5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2</v>
      </c>
      <c r="W16" s="8">
        <v>0</v>
      </c>
      <c r="X16" s="8">
        <v>1</v>
      </c>
      <c r="Y16" s="8">
        <v>13</v>
      </c>
      <c r="Z16" s="8">
        <v>0</v>
      </c>
      <c r="AA16" s="8">
        <v>5</v>
      </c>
      <c r="AB16" s="8">
        <v>0</v>
      </c>
      <c r="AC16" s="8">
        <v>0</v>
      </c>
      <c r="AD16" s="8">
        <v>3</v>
      </c>
      <c r="AE16" s="8">
        <v>3</v>
      </c>
      <c r="AF16" s="8">
        <v>2</v>
      </c>
      <c r="AG16" s="8">
        <v>5</v>
      </c>
    </row>
    <row r="17" spans="1:33" s="6" customFormat="1" ht="30" customHeight="1">
      <c r="A17" s="30"/>
      <c r="B17" s="19" t="s">
        <v>122</v>
      </c>
      <c r="C17" s="10">
        <v>8</v>
      </c>
      <c r="D17" s="163">
        <v>6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6</v>
      </c>
      <c r="AF17" s="8">
        <v>0</v>
      </c>
      <c r="AG17" s="8">
        <v>2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388</v>
      </c>
      <c r="D21" s="163">
        <v>390</v>
      </c>
      <c r="E21" s="27">
        <v>-2</v>
      </c>
      <c r="F21" s="9">
        <v>5</v>
      </c>
      <c r="G21" s="8">
        <v>2</v>
      </c>
      <c r="H21" s="8">
        <v>7</v>
      </c>
      <c r="I21" s="8">
        <v>29</v>
      </c>
      <c r="J21" s="8">
        <v>18</v>
      </c>
      <c r="K21" s="8">
        <v>47</v>
      </c>
      <c r="L21" s="8">
        <v>30</v>
      </c>
      <c r="M21" s="8">
        <v>33</v>
      </c>
      <c r="N21" s="8">
        <v>17</v>
      </c>
      <c r="O21" s="8">
        <v>18</v>
      </c>
      <c r="P21" s="8">
        <v>35</v>
      </c>
      <c r="Q21" s="31"/>
      <c r="R21" s="18" t="s">
        <v>125</v>
      </c>
      <c r="S21" s="8">
        <v>17</v>
      </c>
      <c r="T21" s="8">
        <v>28</v>
      </c>
      <c r="U21" s="8">
        <v>2</v>
      </c>
      <c r="V21" s="8">
        <v>15</v>
      </c>
      <c r="W21" s="8">
        <v>5</v>
      </c>
      <c r="X21" s="8">
        <v>29</v>
      </c>
      <c r="Y21" s="8">
        <v>15</v>
      </c>
      <c r="Z21" s="8">
        <v>6</v>
      </c>
      <c r="AA21" s="8">
        <v>20</v>
      </c>
      <c r="AB21" s="8">
        <v>16</v>
      </c>
      <c r="AC21" s="8">
        <v>8</v>
      </c>
      <c r="AD21" s="8">
        <v>56</v>
      </c>
      <c r="AE21" s="8">
        <v>5</v>
      </c>
      <c r="AF21" s="8">
        <v>8</v>
      </c>
      <c r="AG21" s="8">
        <v>6</v>
      </c>
    </row>
    <row r="22" spans="1:33" s="15" customFormat="1" ht="30" customHeight="1">
      <c r="A22" s="267" t="s">
        <v>17</v>
      </c>
      <c r="B22" s="38" t="s">
        <v>128</v>
      </c>
      <c r="C22" s="39">
        <v>171</v>
      </c>
      <c r="D22" s="198">
        <v>102</v>
      </c>
      <c r="E22" s="110">
        <v>69</v>
      </c>
      <c r="F22" s="42">
        <v>1</v>
      </c>
      <c r="G22" s="40">
        <v>2</v>
      </c>
      <c r="H22" s="40">
        <v>3</v>
      </c>
      <c r="I22" s="40">
        <v>13</v>
      </c>
      <c r="J22" s="40">
        <v>5</v>
      </c>
      <c r="K22" s="40">
        <v>18</v>
      </c>
      <c r="L22" s="40">
        <v>11</v>
      </c>
      <c r="M22" s="40">
        <v>55</v>
      </c>
      <c r="N22" s="40">
        <v>11</v>
      </c>
      <c r="O22" s="40">
        <v>8</v>
      </c>
      <c r="P22" s="40">
        <v>19</v>
      </c>
      <c r="Q22" s="267" t="s">
        <v>17</v>
      </c>
      <c r="R22" s="38" t="s">
        <v>128</v>
      </c>
      <c r="S22" s="40">
        <v>1</v>
      </c>
      <c r="T22" s="40">
        <v>2</v>
      </c>
      <c r="U22" s="40">
        <v>20</v>
      </c>
      <c r="V22" s="40">
        <v>2</v>
      </c>
      <c r="W22" s="40">
        <v>14</v>
      </c>
      <c r="X22" s="40">
        <v>6</v>
      </c>
      <c r="Y22" s="40">
        <v>2</v>
      </c>
      <c r="Z22" s="40">
        <v>6</v>
      </c>
      <c r="AA22" s="40">
        <v>0</v>
      </c>
      <c r="AB22" s="40">
        <v>3</v>
      </c>
      <c r="AC22" s="40">
        <v>3</v>
      </c>
      <c r="AD22" s="40">
        <v>0</v>
      </c>
      <c r="AE22" s="40">
        <v>3</v>
      </c>
      <c r="AF22" s="40">
        <v>1</v>
      </c>
      <c r="AG22" s="40">
        <v>2</v>
      </c>
    </row>
    <row r="23" spans="1:33" s="6" customFormat="1" ht="30" customHeight="1">
      <c r="A23" s="268"/>
      <c r="B23" s="19" t="s">
        <v>129</v>
      </c>
      <c r="C23" s="10">
        <v>10</v>
      </c>
      <c r="D23" s="163">
        <v>10</v>
      </c>
      <c r="E23" s="27">
        <v>0</v>
      </c>
      <c r="F23" s="9">
        <v>0</v>
      </c>
      <c r="G23" s="8">
        <v>0</v>
      </c>
      <c r="H23" s="8">
        <v>0</v>
      </c>
      <c r="I23" s="8">
        <v>0</v>
      </c>
      <c r="J23" s="8">
        <v>1</v>
      </c>
      <c r="K23" s="8">
        <v>1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68"/>
      <c r="R23" s="18" t="s">
        <v>129</v>
      </c>
      <c r="S23" s="8">
        <v>1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3</v>
      </c>
      <c r="AF23" s="8">
        <v>1</v>
      </c>
      <c r="AG23" s="8">
        <v>1</v>
      </c>
    </row>
    <row r="24" spans="1:33" s="15" customFormat="1" ht="30" customHeight="1">
      <c r="A24" s="267" t="s">
        <v>19</v>
      </c>
      <c r="B24" s="38" t="s">
        <v>130</v>
      </c>
      <c r="C24" s="39">
        <v>1064</v>
      </c>
      <c r="D24" s="198">
        <v>990</v>
      </c>
      <c r="E24" s="110">
        <v>74</v>
      </c>
      <c r="F24" s="42">
        <v>65</v>
      </c>
      <c r="G24" s="40">
        <v>25</v>
      </c>
      <c r="H24" s="40">
        <v>90</v>
      </c>
      <c r="I24" s="40">
        <v>30</v>
      </c>
      <c r="J24" s="40">
        <v>18</v>
      </c>
      <c r="K24" s="40">
        <v>48</v>
      </c>
      <c r="L24" s="40">
        <v>56</v>
      </c>
      <c r="M24" s="40">
        <v>67</v>
      </c>
      <c r="N24" s="40">
        <v>37</v>
      </c>
      <c r="O24" s="40">
        <v>52</v>
      </c>
      <c r="P24" s="179">
        <v>89</v>
      </c>
      <c r="Q24" s="267" t="s">
        <v>19</v>
      </c>
      <c r="R24" s="38" t="s">
        <v>130</v>
      </c>
      <c r="S24" s="40">
        <v>39</v>
      </c>
      <c r="T24" s="40">
        <v>48</v>
      </c>
      <c r="U24" s="40">
        <v>60</v>
      </c>
      <c r="V24" s="40">
        <v>37</v>
      </c>
      <c r="W24" s="40">
        <v>142</v>
      </c>
      <c r="X24" s="40">
        <v>49</v>
      </c>
      <c r="Y24" s="40">
        <v>20</v>
      </c>
      <c r="Z24" s="40">
        <v>98</v>
      </c>
      <c r="AA24" s="40">
        <v>59</v>
      </c>
      <c r="AB24" s="40">
        <v>24</v>
      </c>
      <c r="AC24" s="40">
        <v>18</v>
      </c>
      <c r="AD24" s="40">
        <v>10</v>
      </c>
      <c r="AE24" s="40">
        <v>23</v>
      </c>
      <c r="AF24" s="40">
        <v>9</v>
      </c>
      <c r="AG24" s="40">
        <v>78</v>
      </c>
    </row>
    <row r="25" spans="1:33" s="6" customFormat="1" ht="30" customHeight="1">
      <c r="A25" s="268"/>
      <c r="B25" s="19" t="s">
        <v>131</v>
      </c>
      <c r="C25" s="10">
        <v>14</v>
      </c>
      <c r="D25" s="163">
        <v>8</v>
      </c>
      <c r="E25" s="27">
        <v>6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268"/>
      <c r="R25" s="18" t="s">
        <v>131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7</v>
      </c>
      <c r="AE25" s="8">
        <v>5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1</v>
      </c>
      <c r="D26" s="198">
        <v>0</v>
      </c>
      <c r="E26" s="110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0</v>
      </c>
      <c r="P26" s="40">
        <v>1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7" t="s">
        <v>24</v>
      </c>
      <c r="B27" s="38" t="s">
        <v>133</v>
      </c>
      <c r="C27" s="39">
        <v>69</v>
      </c>
      <c r="D27" s="198">
        <v>81</v>
      </c>
      <c r="E27" s="110">
        <v>-12</v>
      </c>
      <c r="F27" s="42">
        <v>0</v>
      </c>
      <c r="G27" s="40">
        <v>3</v>
      </c>
      <c r="H27" s="40">
        <v>3</v>
      </c>
      <c r="I27" s="40">
        <v>0</v>
      </c>
      <c r="J27" s="40">
        <v>4</v>
      </c>
      <c r="K27" s="40">
        <v>4</v>
      </c>
      <c r="L27" s="40">
        <v>0</v>
      </c>
      <c r="M27" s="40">
        <v>1</v>
      </c>
      <c r="N27" s="40">
        <v>0</v>
      </c>
      <c r="O27" s="40">
        <v>4</v>
      </c>
      <c r="P27" s="40">
        <v>4</v>
      </c>
      <c r="Q27" s="267" t="s">
        <v>24</v>
      </c>
      <c r="R27" s="38" t="s">
        <v>133</v>
      </c>
      <c r="S27" s="40">
        <v>2</v>
      </c>
      <c r="T27" s="40">
        <v>2</v>
      </c>
      <c r="U27" s="40">
        <v>2</v>
      </c>
      <c r="V27" s="40">
        <v>2</v>
      </c>
      <c r="W27" s="40">
        <v>7</v>
      </c>
      <c r="X27" s="40">
        <v>18</v>
      </c>
      <c r="Y27" s="40">
        <v>4</v>
      </c>
      <c r="Z27" s="40">
        <v>2</v>
      </c>
      <c r="AA27" s="40">
        <v>4</v>
      </c>
      <c r="AB27" s="40">
        <v>3</v>
      </c>
      <c r="AC27" s="40">
        <v>1</v>
      </c>
      <c r="AD27" s="40">
        <v>3</v>
      </c>
      <c r="AE27" s="40">
        <v>5</v>
      </c>
      <c r="AF27" s="40">
        <v>1</v>
      </c>
      <c r="AG27" s="40">
        <v>1</v>
      </c>
    </row>
    <row r="28" spans="1:33" s="54" customFormat="1" ht="30" customHeight="1">
      <c r="A28" s="268"/>
      <c r="B28" s="19" t="s">
        <v>439</v>
      </c>
      <c r="C28" s="10">
        <v>3</v>
      </c>
      <c r="D28" s="163">
        <v>0</v>
      </c>
      <c r="E28" s="27">
        <v>3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8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3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199">
        <v>0</v>
      </c>
      <c r="E29" s="200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6"/>
  <sheetViews>
    <sheetView zoomScale="80" zoomScaleNormal="80" workbookViewId="0">
      <selection activeCell="Z18" sqref="Z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584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20. BILANS BEZROBOTNYCH DO 30 ROKU ŻYCIA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271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7" t="s">
        <v>12</v>
      </c>
      <c r="B6" s="18" t="s">
        <v>249</v>
      </c>
      <c r="C6" s="10">
        <v>27697</v>
      </c>
      <c r="D6" s="8">
        <v>31967</v>
      </c>
      <c r="E6" s="11">
        <v>-4270</v>
      </c>
      <c r="F6" s="9">
        <v>1550</v>
      </c>
      <c r="G6" s="8">
        <v>834</v>
      </c>
      <c r="H6" s="8">
        <v>2384</v>
      </c>
      <c r="I6" s="8">
        <v>1034</v>
      </c>
      <c r="J6" s="8">
        <v>728</v>
      </c>
      <c r="K6" s="8">
        <v>1762</v>
      </c>
      <c r="L6" s="8">
        <v>1232</v>
      </c>
      <c r="M6" s="8">
        <v>1536</v>
      </c>
      <c r="N6" s="8">
        <v>1552</v>
      </c>
      <c r="O6" s="8">
        <v>2080</v>
      </c>
      <c r="P6" s="8">
        <v>3632</v>
      </c>
      <c r="Q6" s="7" t="s">
        <v>12</v>
      </c>
      <c r="R6" s="18" t="s">
        <v>249</v>
      </c>
      <c r="S6" s="8">
        <v>1011</v>
      </c>
      <c r="T6" s="8">
        <v>940</v>
      </c>
      <c r="U6" s="8">
        <v>821</v>
      </c>
      <c r="V6" s="8">
        <v>837</v>
      </c>
      <c r="W6" s="8">
        <v>2950</v>
      </c>
      <c r="X6" s="8">
        <v>1955</v>
      </c>
      <c r="Y6" s="8">
        <v>732</v>
      </c>
      <c r="Z6" s="8">
        <v>1298</v>
      </c>
      <c r="AA6" s="8">
        <v>1128</v>
      </c>
      <c r="AB6" s="8">
        <v>753</v>
      </c>
      <c r="AC6" s="8">
        <v>806</v>
      </c>
      <c r="AD6" s="8">
        <v>1111</v>
      </c>
      <c r="AE6" s="8">
        <v>932</v>
      </c>
      <c r="AF6" s="8">
        <v>704</v>
      </c>
      <c r="AG6" s="8">
        <v>1173</v>
      </c>
    </row>
    <row r="7" spans="1:33" s="15" customFormat="1" ht="30" customHeight="1">
      <c r="A7" s="267" t="s">
        <v>17</v>
      </c>
      <c r="B7" s="38" t="s">
        <v>248</v>
      </c>
      <c r="C7" s="39">
        <v>18417</v>
      </c>
      <c r="D7" s="40">
        <v>24296</v>
      </c>
      <c r="E7" s="41">
        <v>-5879</v>
      </c>
      <c r="F7" s="42">
        <v>1407</v>
      </c>
      <c r="G7" s="40">
        <v>670</v>
      </c>
      <c r="H7" s="40">
        <v>2077</v>
      </c>
      <c r="I7" s="40">
        <v>950</v>
      </c>
      <c r="J7" s="40">
        <v>477</v>
      </c>
      <c r="K7" s="40">
        <v>1427</v>
      </c>
      <c r="L7" s="40">
        <v>1026</v>
      </c>
      <c r="M7" s="40">
        <v>1158</v>
      </c>
      <c r="N7" s="40">
        <v>1043</v>
      </c>
      <c r="O7" s="40">
        <v>1029</v>
      </c>
      <c r="P7" s="40">
        <v>2072</v>
      </c>
      <c r="Q7" s="267" t="s">
        <v>17</v>
      </c>
      <c r="R7" s="38" t="s">
        <v>248</v>
      </c>
      <c r="S7" s="40">
        <v>615</v>
      </c>
      <c r="T7" s="40">
        <v>709</v>
      </c>
      <c r="U7" s="40">
        <v>614</v>
      </c>
      <c r="V7" s="40">
        <v>553</v>
      </c>
      <c r="W7" s="40">
        <v>1752</v>
      </c>
      <c r="X7" s="40">
        <v>913</v>
      </c>
      <c r="Y7" s="40">
        <v>483</v>
      </c>
      <c r="Z7" s="40">
        <v>897</v>
      </c>
      <c r="AA7" s="40">
        <v>642</v>
      </c>
      <c r="AB7" s="40">
        <v>498</v>
      </c>
      <c r="AC7" s="40">
        <v>541</v>
      </c>
      <c r="AD7" s="40">
        <v>832</v>
      </c>
      <c r="AE7" s="40">
        <v>537</v>
      </c>
      <c r="AF7" s="40">
        <v>379</v>
      </c>
      <c r="AG7" s="40">
        <v>692</v>
      </c>
    </row>
    <row r="8" spans="1:33" s="152" customFormat="1" ht="30" customHeight="1">
      <c r="A8" s="270"/>
      <c r="B8" s="151" t="s">
        <v>83</v>
      </c>
      <c r="C8" s="10">
        <v>3675</v>
      </c>
      <c r="D8" s="8">
        <v>4159</v>
      </c>
      <c r="E8" s="11">
        <v>-484</v>
      </c>
      <c r="F8" s="9">
        <v>439</v>
      </c>
      <c r="G8" s="8">
        <v>192</v>
      </c>
      <c r="H8" s="8">
        <v>631</v>
      </c>
      <c r="I8" s="8">
        <v>162</v>
      </c>
      <c r="J8" s="8">
        <v>61</v>
      </c>
      <c r="K8" s="8">
        <v>223</v>
      </c>
      <c r="L8" s="8">
        <v>323</v>
      </c>
      <c r="M8" s="8">
        <v>270</v>
      </c>
      <c r="N8" s="8">
        <v>216</v>
      </c>
      <c r="O8" s="8">
        <v>187</v>
      </c>
      <c r="P8" s="8">
        <v>403</v>
      </c>
      <c r="Q8" s="270"/>
      <c r="R8" s="151" t="s">
        <v>83</v>
      </c>
      <c r="S8" s="8">
        <v>126</v>
      </c>
      <c r="T8" s="8">
        <v>165</v>
      </c>
      <c r="U8" s="8">
        <v>104</v>
      </c>
      <c r="V8" s="8">
        <v>105</v>
      </c>
      <c r="W8" s="8">
        <v>295</v>
      </c>
      <c r="X8" s="8">
        <v>102</v>
      </c>
      <c r="Y8" s="8">
        <v>96</v>
      </c>
      <c r="Z8" s="8">
        <v>172</v>
      </c>
      <c r="AA8" s="8">
        <v>81</v>
      </c>
      <c r="AB8" s="8">
        <v>72</v>
      </c>
      <c r="AC8" s="8">
        <v>68</v>
      </c>
      <c r="AD8" s="8">
        <v>173</v>
      </c>
      <c r="AE8" s="8">
        <v>81</v>
      </c>
      <c r="AF8" s="8">
        <v>62</v>
      </c>
      <c r="AG8" s="8">
        <v>123</v>
      </c>
    </row>
    <row r="9" spans="1:33" s="152" customFormat="1" ht="30" customHeight="1">
      <c r="A9" s="270"/>
      <c r="B9" s="151" t="s">
        <v>84</v>
      </c>
      <c r="C9" s="10">
        <v>14742</v>
      </c>
      <c r="D9" s="8">
        <v>20137</v>
      </c>
      <c r="E9" s="11">
        <v>-5395</v>
      </c>
      <c r="F9" s="9">
        <v>968</v>
      </c>
      <c r="G9" s="8">
        <v>478</v>
      </c>
      <c r="H9" s="8">
        <v>1446</v>
      </c>
      <c r="I9" s="8">
        <v>788</v>
      </c>
      <c r="J9" s="8">
        <v>416</v>
      </c>
      <c r="K9" s="8">
        <v>1204</v>
      </c>
      <c r="L9" s="8">
        <v>703</v>
      </c>
      <c r="M9" s="8">
        <v>888</v>
      </c>
      <c r="N9" s="8">
        <v>827</v>
      </c>
      <c r="O9" s="8">
        <v>842</v>
      </c>
      <c r="P9" s="8">
        <v>1669</v>
      </c>
      <c r="Q9" s="270"/>
      <c r="R9" s="151" t="s">
        <v>84</v>
      </c>
      <c r="S9" s="8">
        <v>489</v>
      </c>
      <c r="T9" s="8">
        <v>544</v>
      </c>
      <c r="U9" s="8">
        <v>510</v>
      </c>
      <c r="V9" s="8">
        <v>448</v>
      </c>
      <c r="W9" s="8">
        <v>1457</v>
      </c>
      <c r="X9" s="8">
        <v>811</v>
      </c>
      <c r="Y9" s="8">
        <v>387</v>
      </c>
      <c r="Z9" s="8">
        <v>725</v>
      </c>
      <c r="AA9" s="8">
        <v>561</v>
      </c>
      <c r="AB9" s="8">
        <v>426</v>
      </c>
      <c r="AC9" s="8">
        <v>473</v>
      </c>
      <c r="AD9" s="8">
        <v>659</v>
      </c>
      <c r="AE9" s="8">
        <v>456</v>
      </c>
      <c r="AF9" s="8">
        <v>317</v>
      </c>
      <c r="AG9" s="8">
        <v>569</v>
      </c>
    </row>
    <row r="10" spans="1:33" s="152" customFormat="1" ht="30" customHeight="1">
      <c r="A10" s="270"/>
      <c r="B10" s="151" t="s">
        <v>85</v>
      </c>
      <c r="C10" s="153">
        <v>12</v>
      </c>
      <c r="D10" s="8">
        <v>34</v>
      </c>
      <c r="E10" s="11">
        <v>-22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1</v>
      </c>
      <c r="U10" s="8">
        <v>2</v>
      </c>
      <c r="V10" s="8">
        <v>0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159</v>
      </c>
      <c r="D11" s="8">
        <v>216</v>
      </c>
      <c r="E11" s="11">
        <v>-57</v>
      </c>
      <c r="F11" s="9">
        <v>1</v>
      </c>
      <c r="G11" s="8">
        <v>2</v>
      </c>
      <c r="H11" s="8">
        <v>3</v>
      </c>
      <c r="I11" s="8">
        <v>32</v>
      </c>
      <c r="J11" s="8">
        <v>27</v>
      </c>
      <c r="K11" s="8">
        <v>59</v>
      </c>
      <c r="L11" s="8">
        <v>0</v>
      </c>
      <c r="M11" s="8">
        <v>21</v>
      </c>
      <c r="N11" s="8">
        <v>2</v>
      </c>
      <c r="O11" s="8">
        <v>17</v>
      </c>
      <c r="P11" s="8">
        <v>19</v>
      </c>
      <c r="Q11" s="270"/>
      <c r="R11" s="18" t="s">
        <v>86</v>
      </c>
      <c r="S11" s="8">
        <v>0</v>
      </c>
      <c r="T11" s="8">
        <v>0</v>
      </c>
      <c r="U11" s="8">
        <v>8</v>
      </c>
      <c r="V11" s="8">
        <v>0</v>
      </c>
      <c r="W11" s="8">
        <v>16</v>
      </c>
      <c r="X11" s="8">
        <v>6</v>
      </c>
      <c r="Y11" s="8">
        <v>0</v>
      </c>
      <c r="Z11" s="8">
        <v>0</v>
      </c>
      <c r="AA11" s="8">
        <v>0</v>
      </c>
      <c r="AB11" s="8">
        <v>0</v>
      </c>
      <c r="AC11" s="8">
        <v>26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70"/>
      <c r="B12" s="18" t="s">
        <v>87</v>
      </c>
      <c r="C12" s="10">
        <v>981</v>
      </c>
      <c r="D12" s="8">
        <v>2497</v>
      </c>
      <c r="E12" s="11">
        <v>-1516</v>
      </c>
      <c r="F12" s="9">
        <v>21</v>
      </c>
      <c r="G12" s="8">
        <v>10</v>
      </c>
      <c r="H12" s="8">
        <v>31</v>
      </c>
      <c r="I12" s="8">
        <v>42</v>
      </c>
      <c r="J12" s="8">
        <v>18</v>
      </c>
      <c r="K12" s="8">
        <v>60</v>
      </c>
      <c r="L12" s="8">
        <v>61</v>
      </c>
      <c r="M12" s="8">
        <v>80</v>
      </c>
      <c r="N12" s="8">
        <v>70</v>
      </c>
      <c r="O12" s="8">
        <v>82</v>
      </c>
      <c r="P12" s="8">
        <v>152</v>
      </c>
      <c r="Q12" s="270"/>
      <c r="R12" s="18" t="s">
        <v>87</v>
      </c>
      <c r="S12" s="8">
        <v>13</v>
      </c>
      <c r="T12" s="8">
        <v>8</v>
      </c>
      <c r="U12" s="8">
        <v>14</v>
      </c>
      <c r="V12" s="8">
        <v>38</v>
      </c>
      <c r="W12" s="8">
        <v>18</v>
      </c>
      <c r="X12" s="8">
        <v>8</v>
      </c>
      <c r="Y12" s="8">
        <v>29</v>
      </c>
      <c r="Z12" s="8">
        <v>87</v>
      </c>
      <c r="AA12" s="8">
        <v>151</v>
      </c>
      <c r="AB12" s="8">
        <v>67</v>
      </c>
      <c r="AC12" s="8">
        <v>58</v>
      </c>
      <c r="AD12" s="8">
        <v>18</v>
      </c>
      <c r="AE12" s="8">
        <v>32</v>
      </c>
      <c r="AF12" s="8">
        <v>48</v>
      </c>
      <c r="AG12" s="8">
        <v>8</v>
      </c>
    </row>
    <row r="13" spans="1:33" s="6" customFormat="1" ht="30" customHeight="1">
      <c r="A13" s="270"/>
      <c r="B13" s="18" t="s">
        <v>88</v>
      </c>
      <c r="C13" s="10">
        <v>0</v>
      </c>
      <c r="D13" s="8">
        <v>3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227</v>
      </c>
      <c r="D14" s="8">
        <v>485</v>
      </c>
      <c r="E14" s="11">
        <v>-258</v>
      </c>
      <c r="F14" s="9">
        <v>6</v>
      </c>
      <c r="G14" s="8">
        <v>2</v>
      </c>
      <c r="H14" s="8">
        <v>8</v>
      </c>
      <c r="I14" s="8">
        <v>29</v>
      </c>
      <c r="J14" s="8">
        <v>14</v>
      </c>
      <c r="K14" s="8">
        <v>43</v>
      </c>
      <c r="L14" s="8">
        <v>18</v>
      </c>
      <c r="M14" s="8">
        <v>53</v>
      </c>
      <c r="N14" s="8">
        <v>7</v>
      </c>
      <c r="O14" s="8">
        <v>17</v>
      </c>
      <c r="P14" s="8">
        <v>24</v>
      </c>
      <c r="Q14" s="270"/>
      <c r="R14" s="18" t="s">
        <v>89</v>
      </c>
      <c r="S14" s="8">
        <v>2</v>
      </c>
      <c r="T14" s="8">
        <v>8</v>
      </c>
      <c r="U14" s="8">
        <v>11</v>
      </c>
      <c r="V14" s="8">
        <v>2</v>
      </c>
      <c r="W14" s="8">
        <v>19</v>
      </c>
      <c r="X14" s="8">
        <v>6</v>
      </c>
      <c r="Y14" s="8">
        <v>6</v>
      </c>
      <c r="Z14" s="8">
        <v>11</v>
      </c>
      <c r="AA14" s="8">
        <v>3</v>
      </c>
      <c r="AB14" s="8">
        <v>1</v>
      </c>
      <c r="AC14" s="8">
        <v>4</v>
      </c>
      <c r="AD14" s="8">
        <v>0</v>
      </c>
      <c r="AE14" s="8">
        <v>8</v>
      </c>
      <c r="AF14" s="8">
        <v>0</v>
      </c>
      <c r="AG14" s="8">
        <v>0</v>
      </c>
    </row>
    <row r="15" spans="1:33" s="6" customFormat="1" ht="30" customHeight="1">
      <c r="A15" s="268"/>
      <c r="B15" s="18" t="s">
        <v>90</v>
      </c>
      <c r="C15" s="10">
        <v>44</v>
      </c>
      <c r="D15" s="8">
        <v>63</v>
      </c>
      <c r="E15" s="11">
        <v>-19</v>
      </c>
      <c r="F15" s="9">
        <v>0</v>
      </c>
      <c r="G15" s="8">
        <v>8</v>
      </c>
      <c r="H15" s="8">
        <v>8</v>
      </c>
      <c r="I15" s="8">
        <v>0</v>
      </c>
      <c r="J15" s="8">
        <v>0</v>
      </c>
      <c r="K15" s="8">
        <v>0</v>
      </c>
      <c r="L15" s="8">
        <v>0</v>
      </c>
      <c r="M15" s="8">
        <v>3</v>
      </c>
      <c r="N15" s="8">
        <v>0</v>
      </c>
      <c r="O15" s="8">
        <v>5</v>
      </c>
      <c r="P15" s="8">
        <v>5</v>
      </c>
      <c r="Q15" s="268"/>
      <c r="R15" s="18" t="s">
        <v>90</v>
      </c>
      <c r="S15" s="8">
        <v>0</v>
      </c>
      <c r="T15" s="8">
        <v>0</v>
      </c>
      <c r="U15" s="8">
        <v>0</v>
      </c>
      <c r="V15" s="8">
        <v>17</v>
      </c>
      <c r="W15" s="8">
        <v>0</v>
      </c>
      <c r="X15" s="8">
        <v>2</v>
      </c>
      <c r="Y15" s="8">
        <v>0</v>
      </c>
      <c r="Z15" s="8">
        <v>2</v>
      </c>
      <c r="AA15" s="8">
        <v>2</v>
      </c>
      <c r="AB15" s="8">
        <v>0</v>
      </c>
      <c r="AC15" s="8">
        <v>1</v>
      </c>
      <c r="AD15" s="8">
        <v>1</v>
      </c>
      <c r="AE15" s="8">
        <v>1</v>
      </c>
      <c r="AF15" s="8">
        <v>2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20000</v>
      </c>
      <c r="D16" s="40">
        <v>24473</v>
      </c>
      <c r="E16" s="41">
        <v>-4473</v>
      </c>
      <c r="F16" s="42">
        <v>1358</v>
      </c>
      <c r="G16" s="40">
        <v>647</v>
      </c>
      <c r="H16" s="40">
        <v>2005</v>
      </c>
      <c r="I16" s="40">
        <v>1045</v>
      </c>
      <c r="J16" s="40">
        <v>511</v>
      </c>
      <c r="K16" s="40">
        <v>1556</v>
      </c>
      <c r="L16" s="40">
        <v>1060</v>
      </c>
      <c r="M16" s="40">
        <v>1108</v>
      </c>
      <c r="N16" s="40">
        <v>1153</v>
      </c>
      <c r="O16" s="40">
        <v>1317</v>
      </c>
      <c r="P16" s="40">
        <v>2470</v>
      </c>
      <c r="Q16" s="4" t="s">
        <v>19</v>
      </c>
      <c r="R16" s="38" t="s">
        <v>250</v>
      </c>
      <c r="S16" s="40">
        <v>777</v>
      </c>
      <c r="T16" s="40">
        <v>773</v>
      </c>
      <c r="U16" s="40">
        <v>636</v>
      </c>
      <c r="V16" s="40">
        <v>607</v>
      </c>
      <c r="W16" s="40">
        <v>1658</v>
      </c>
      <c r="X16" s="40">
        <v>1238</v>
      </c>
      <c r="Y16" s="40">
        <v>534</v>
      </c>
      <c r="Z16" s="40">
        <v>967</v>
      </c>
      <c r="AA16" s="40">
        <v>760</v>
      </c>
      <c r="AB16" s="40">
        <v>589</v>
      </c>
      <c r="AC16" s="40">
        <v>665</v>
      </c>
      <c r="AD16" s="40">
        <v>782</v>
      </c>
      <c r="AE16" s="40">
        <v>636</v>
      </c>
      <c r="AF16" s="40">
        <v>445</v>
      </c>
      <c r="AG16" s="40">
        <v>734</v>
      </c>
    </row>
    <row r="17" spans="1:33" s="6" customFormat="1" ht="30" customHeight="1">
      <c r="A17" s="4" t="s">
        <v>103</v>
      </c>
      <c r="B17" s="18" t="s">
        <v>251</v>
      </c>
      <c r="C17" s="10">
        <v>9938</v>
      </c>
      <c r="D17" s="8">
        <v>12376</v>
      </c>
      <c r="E17" s="11">
        <v>-2438</v>
      </c>
      <c r="F17" s="9">
        <v>667</v>
      </c>
      <c r="G17" s="8">
        <v>322</v>
      </c>
      <c r="H17" s="8">
        <v>989</v>
      </c>
      <c r="I17" s="8">
        <v>510</v>
      </c>
      <c r="J17" s="8">
        <v>274</v>
      </c>
      <c r="K17" s="8">
        <v>784</v>
      </c>
      <c r="L17" s="8">
        <v>556</v>
      </c>
      <c r="M17" s="8">
        <v>537</v>
      </c>
      <c r="N17" s="8">
        <v>533</v>
      </c>
      <c r="O17" s="8">
        <v>602</v>
      </c>
      <c r="P17" s="8">
        <v>1135</v>
      </c>
      <c r="Q17" s="4" t="s">
        <v>103</v>
      </c>
      <c r="R17" s="18" t="s">
        <v>251</v>
      </c>
      <c r="S17" s="8">
        <v>410</v>
      </c>
      <c r="T17" s="8">
        <v>333</v>
      </c>
      <c r="U17" s="8">
        <v>272</v>
      </c>
      <c r="V17" s="8">
        <v>317</v>
      </c>
      <c r="W17" s="8">
        <v>809</v>
      </c>
      <c r="X17" s="8">
        <v>415</v>
      </c>
      <c r="Y17" s="8">
        <v>303</v>
      </c>
      <c r="Z17" s="8">
        <v>435</v>
      </c>
      <c r="AA17" s="8">
        <v>373</v>
      </c>
      <c r="AB17" s="8">
        <v>317</v>
      </c>
      <c r="AC17" s="8">
        <v>439</v>
      </c>
      <c r="AD17" s="8">
        <v>491</v>
      </c>
      <c r="AE17" s="8">
        <v>392</v>
      </c>
      <c r="AF17" s="8">
        <v>286</v>
      </c>
      <c r="AG17" s="8">
        <v>345</v>
      </c>
    </row>
    <row r="18" spans="1:33" s="6" customFormat="1" ht="30" customHeight="1">
      <c r="A18" s="4"/>
      <c r="B18" s="18" t="s">
        <v>114</v>
      </c>
      <c r="C18" s="10">
        <v>7508</v>
      </c>
      <c r="D18" s="8">
        <v>9559</v>
      </c>
      <c r="E18" s="11">
        <v>-2051</v>
      </c>
      <c r="F18" s="9">
        <v>564</v>
      </c>
      <c r="G18" s="8">
        <v>257</v>
      </c>
      <c r="H18" s="8">
        <v>821</v>
      </c>
      <c r="I18" s="8">
        <v>312</v>
      </c>
      <c r="J18" s="8">
        <v>167</v>
      </c>
      <c r="K18" s="8">
        <v>479</v>
      </c>
      <c r="L18" s="8">
        <v>490</v>
      </c>
      <c r="M18" s="8">
        <v>393</v>
      </c>
      <c r="N18" s="8">
        <v>368</v>
      </c>
      <c r="O18" s="8">
        <v>406</v>
      </c>
      <c r="P18" s="8">
        <v>774</v>
      </c>
      <c r="Q18" s="4"/>
      <c r="R18" s="18" t="s">
        <v>114</v>
      </c>
      <c r="S18" s="8">
        <v>344</v>
      </c>
      <c r="T18" s="8">
        <v>257</v>
      </c>
      <c r="U18" s="8">
        <v>217</v>
      </c>
      <c r="V18" s="8">
        <v>213</v>
      </c>
      <c r="W18" s="8">
        <v>689</v>
      </c>
      <c r="X18" s="8">
        <v>295</v>
      </c>
      <c r="Y18" s="8">
        <v>199</v>
      </c>
      <c r="Z18" s="8">
        <v>392</v>
      </c>
      <c r="AA18" s="8">
        <v>284</v>
      </c>
      <c r="AB18" s="8">
        <v>230</v>
      </c>
      <c r="AC18" s="8">
        <v>295</v>
      </c>
      <c r="AD18" s="8">
        <v>371</v>
      </c>
      <c r="AE18" s="8">
        <v>263</v>
      </c>
      <c r="AF18" s="8">
        <v>210</v>
      </c>
      <c r="AG18" s="8">
        <v>292</v>
      </c>
    </row>
    <row r="19" spans="1:33" s="6" customFormat="1" ht="30" customHeight="1">
      <c r="A19" s="4"/>
      <c r="B19" s="18" t="s">
        <v>115</v>
      </c>
      <c r="C19" s="10">
        <v>2430</v>
      </c>
      <c r="D19" s="8">
        <v>2817</v>
      </c>
      <c r="E19" s="11">
        <v>-387</v>
      </c>
      <c r="F19" s="9">
        <v>103</v>
      </c>
      <c r="G19" s="8">
        <v>65</v>
      </c>
      <c r="H19" s="8">
        <v>168</v>
      </c>
      <c r="I19" s="8">
        <v>198</v>
      </c>
      <c r="J19" s="8">
        <v>107</v>
      </c>
      <c r="K19" s="8">
        <v>305</v>
      </c>
      <c r="L19" s="8">
        <v>66</v>
      </c>
      <c r="M19" s="8">
        <v>144</v>
      </c>
      <c r="N19" s="8">
        <v>165</v>
      </c>
      <c r="O19" s="8">
        <v>196</v>
      </c>
      <c r="P19" s="8">
        <v>361</v>
      </c>
      <c r="Q19" s="4"/>
      <c r="R19" s="18" t="s">
        <v>115</v>
      </c>
      <c r="S19" s="8">
        <v>66</v>
      </c>
      <c r="T19" s="8">
        <v>76</v>
      </c>
      <c r="U19" s="8">
        <v>55</v>
      </c>
      <c r="V19" s="8">
        <v>104</v>
      </c>
      <c r="W19" s="8">
        <v>120</v>
      </c>
      <c r="X19" s="8">
        <v>120</v>
      </c>
      <c r="Y19" s="8">
        <v>104</v>
      </c>
      <c r="Z19" s="8">
        <v>43</v>
      </c>
      <c r="AA19" s="8">
        <v>89</v>
      </c>
      <c r="AB19" s="8">
        <v>87</v>
      </c>
      <c r="AC19" s="8">
        <v>144</v>
      </c>
      <c r="AD19" s="8">
        <v>120</v>
      </c>
      <c r="AE19" s="8">
        <v>129</v>
      </c>
      <c r="AF19" s="8">
        <v>76</v>
      </c>
      <c r="AG19" s="8">
        <v>53</v>
      </c>
    </row>
    <row r="20" spans="1:33" s="6" customFormat="1" ht="30" customHeight="1">
      <c r="A20" s="4" t="s">
        <v>104</v>
      </c>
      <c r="B20" s="18" t="s">
        <v>102</v>
      </c>
      <c r="C20" s="10">
        <v>3387</v>
      </c>
      <c r="D20" s="8">
        <v>4548</v>
      </c>
      <c r="E20" s="11">
        <v>-1161</v>
      </c>
      <c r="F20" s="9">
        <v>164</v>
      </c>
      <c r="G20" s="8">
        <v>95</v>
      </c>
      <c r="H20" s="8">
        <v>259</v>
      </c>
      <c r="I20" s="8">
        <v>164</v>
      </c>
      <c r="J20" s="8">
        <v>97</v>
      </c>
      <c r="K20" s="8">
        <v>261</v>
      </c>
      <c r="L20" s="8">
        <v>185</v>
      </c>
      <c r="M20" s="8">
        <v>229</v>
      </c>
      <c r="N20" s="8">
        <v>244</v>
      </c>
      <c r="O20" s="8">
        <v>299</v>
      </c>
      <c r="P20" s="8">
        <v>543</v>
      </c>
      <c r="Q20" s="4" t="s">
        <v>104</v>
      </c>
      <c r="R20" s="18" t="s">
        <v>102</v>
      </c>
      <c r="S20" s="8">
        <v>142</v>
      </c>
      <c r="T20" s="8">
        <v>144</v>
      </c>
      <c r="U20" s="8">
        <v>182</v>
      </c>
      <c r="V20" s="8">
        <v>120</v>
      </c>
      <c r="W20" s="8">
        <v>175</v>
      </c>
      <c r="X20" s="8">
        <v>322</v>
      </c>
      <c r="Y20" s="8">
        <v>97</v>
      </c>
      <c r="Z20" s="8">
        <v>136</v>
      </c>
      <c r="AA20" s="8">
        <v>151</v>
      </c>
      <c r="AB20" s="8">
        <v>100</v>
      </c>
      <c r="AC20" s="8">
        <v>91</v>
      </c>
      <c r="AD20" s="8">
        <v>30</v>
      </c>
      <c r="AE20" s="8">
        <v>75</v>
      </c>
      <c r="AF20" s="8">
        <v>49</v>
      </c>
      <c r="AG20" s="8">
        <v>96</v>
      </c>
    </row>
    <row r="21" spans="1:33" s="6" customFormat="1" ht="56.25">
      <c r="A21" s="4" t="s">
        <v>105</v>
      </c>
      <c r="B21" s="18" t="s">
        <v>437</v>
      </c>
      <c r="C21" s="10">
        <v>809</v>
      </c>
      <c r="D21" s="8">
        <v>932</v>
      </c>
      <c r="E21" s="11">
        <v>-123</v>
      </c>
      <c r="F21" s="9">
        <v>53</v>
      </c>
      <c r="G21" s="8">
        <v>20</v>
      </c>
      <c r="H21" s="8">
        <v>73</v>
      </c>
      <c r="I21" s="8">
        <v>101</v>
      </c>
      <c r="J21" s="8">
        <v>22</v>
      </c>
      <c r="K21" s="8">
        <v>123</v>
      </c>
      <c r="L21" s="8">
        <v>7</v>
      </c>
      <c r="M21" s="8">
        <v>17</v>
      </c>
      <c r="N21" s="8">
        <v>138</v>
      </c>
      <c r="O21" s="8">
        <v>86</v>
      </c>
      <c r="P21" s="8">
        <v>224</v>
      </c>
      <c r="Q21" s="4" t="s">
        <v>105</v>
      </c>
      <c r="R21" s="18" t="s">
        <v>437</v>
      </c>
      <c r="S21" s="8">
        <v>42</v>
      </c>
      <c r="T21" s="8">
        <v>76</v>
      </c>
      <c r="U21" s="8">
        <v>16</v>
      </c>
      <c r="V21" s="8">
        <v>11</v>
      </c>
      <c r="W21" s="8">
        <v>5</v>
      </c>
      <c r="X21" s="8">
        <v>97</v>
      </c>
      <c r="Y21" s="8">
        <v>18</v>
      </c>
      <c r="Z21" s="8">
        <v>6</v>
      </c>
      <c r="AA21" s="8">
        <v>8</v>
      </c>
      <c r="AB21" s="8">
        <v>13</v>
      </c>
      <c r="AC21" s="8">
        <v>6</v>
      </c>
      <c r="AD21" s="8">
        <v>11</v>
      </c>
      <c r="AE21" s="8">
        <v>5</v>
      </c>
      <c r="AF21" s="8">
        <v>12</v>
      </c>
      <c r="AG21" s="8">
        <v>39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8">
        <v>0</v>
      </c>
      <c r="E22" s="11">
        <v>2</v>
      </c>
      <c r="F22" s="9">
        <v>0</v>
      </c>
      <c r="G22" s="8">
        <v>0</v>
      </c>
      <c r="H22" s="8">
        <v>0</v>
      </c>
      <c r="I22" s="8">
        <v>1</v>
      </c>
      <c r="J22" s="8">
        <v>0</v>
      </c>
      <c r="K22" s="8">
        <v>1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3407</v>
      </c>
      <c r="D23" s="8">
        <v>3761</v>
      </c>
      <c r="E23" s="11">
        <v>-354</v>
      </c>
      <c r="F23" s="9">
        <v>342</v>
      </c>
      <c r="G23" s="8">
        <v>155</v>
      </c>
      <c r="H23" s="8">
        <v>497</v>
      </c>
      <c r="I23" s="8">
        <v>142</v>
      </c>
      <c r="J23" s="8">
        <v>35</v>
      </c>
      <c r="K23" s="8">
        <v>177</v>
      </c>
      <c r="L23" s="8">
        <v>245</v>
      </c>
      <c r="M23" s="8">
        <v>184</v>
      </c>
      <c r="N23" s="8">
        <v>137</v>
      </c>
      <c r="O23" s="8">
        <v>166</v>
      </c>
      <c r="P23" s="8">
        <v>303</v>
      </c>
      <c r="Q23" s="4" t="s">
        <v>107</v>
      </c>
      <c r="R23" s="18" t="s">
        <v>93</v>
      </c>
      <c r="S23" s="8">
        <v>128</v>
      </c>
      <c r="T23" s="8">
        <v>150</v>
      </c>
      <c r="U23" s="8">
        <v>65</v>
      </c>
      <c r="V23" s="8">
        <v>99</v>
      </c>
      <c r="W23" s="8">
        <v>465</v>
      </c>
      <c r="X23" s="8">
        <v>169</v>
      </c>
      <c r="Y23" s="8">
        <v>55</v>
      </c>
      <c r="Z23" s="8">
        <v>176</v>
      </c>
      <c r="AA23" s="8">
        <v>80</v>
      </c>
      <c r="AB23" s="8">
        <v>57</v>
      </c>
      <c r="AC23" s="8">
        <v>74</v>
      </c>
      <c r="AD23" s="8">
        <v>180</v>
      </c>
      <c r="AE23" s="8">
        <v>83</v>
      </c>
      <c r="AF23" s="8">
        <v>62</v>
      </c>
      <c r="AG23" s="8">
        <v>158</v>
      </c>
    </row>
    <row r="24" spans="1:33" s="6" customFormat="1" ht="30" customHeight="1">
      <c r="A24" s="4" t="s">
        <v>108</v>
      </c>
      <c r="B24" s="18" t="s">
        <v>94</v>
      </c>
      <c r="C24" s="10">
        <v>1801</v>
      </c>
      <c r="D24" s="8">
        <v>2148</v>
      </c>
      <c r="E24" s="11">
        <v>-347</v>
      </c>
      <c r="F24" s="9">
        <v>89</v>
      </c>
      <c r="G24" s="8">
        <v>41</v>
      </c>
      <c r="H24" s="8">
        <v>130</v>
      </c>
      <c r="I24" s="8">
        <v>78</v>
      </c>
      <c r="J24" s="8">
        <v>58</v>
      </c>
      <c r="K24" s="8">
        <v>136</v>
      </c>
      <c r="L24" s="8">
        <v>38</v>
      </c>
      <c r="M24" s="8">
        <v>101</v>
      </c>
      <c r="N24" s="8">
        <v>79</v>
      </c>
      <c r="O24" s="8">
        <v>132</v>
      </c>
      <c r="P24" s="172">
        <v>211</v>
      </c>
      <c r="Q24" s="4" t="s">
        <v>108</v>
      </c>
      <c r="R24" s="18" t="s">
        <v>94</v>
      </c>
      <c r="S24" s="8">
        <v>42</v>
      </c>
      <c r="T24" s="8">
        <v>53</v>
      </c>
      <c r="U24" s="8">
        <v>88</v>
      </c>
      <c r="V24" s="8">
        <v>56</v>
      </c>
      <c r="W24" s="8">
        <v>163</v>
      </c>
      <c r="X24" s="8">
        <v>186</v>
      </c>
      <c r="Y24" s="8">
        <v>55</v>
      </c>
      <c r="Z24" s="8">
        <v>91</v>
      </c>
      <c r="AA24" s="8">
        <v>112</v>
      </c>
      <c r="AB24" s="8">
        <v>89</v>
      </c>
      <c r="AC24" s="8">
        <v>44</v>
      </c>
      <c r="AD24" s="8">
        <v>46</v>
      </c>
      <c r="AE24" s="8">
        <v>65</v>
      </c>
      <c r="AF24" s="8">
        <v>24</v>
      </c>
      <c r="AG24" s="8">
        <v>71</v>
      </c>
    </row>
    <row r="25" spans="1:33" s="6" customFormat="1" ht="30" customHeight="1">
      <c r="A25" s="4" t="s">
        <v>109</v>
      </c>
      <c r="B25" s="18" t="s">
        <v>95</v>
      </c>
      <c r="C25" s="10">
        <v>11</v>
      </c>
      <c r="D25" s="8">
        <v>17</v>
      </c>
      <c r="E25" s="11">
        <v>-6</v>
      </c>
      <c r="F25" s="9">
        <v>2</v>
      </c>
      <c r="G25" s="8">
        <v>0</v>
      </c>
      <c r="H25" s="8">
        <v>2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1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97</v>
      </c>
      <c r="C26" s="10">
        <v>47</v>
      </c>
      <c r="D26" s="8">
        <v>33</v>
      </c>
      <c r="E26" s="11">
        <v>14</v>
      </c>
      <c r="F26" s="9">
        <v>4</v>
      </c>
      <c r="G26" s="8">
        <v>1</v>
      </c>
      <c r="H26" s="8">
        <v>5</v>
      </c>
      <c r="I26" s="8">
        <v>1</v>
      </c>
      <c r="J26" s="8">
        <v>1</v>
      </c>
      <c r="K26" s="8">
        <v>2</v>
      </c>
      <c r="L26" s="8">
        <v>1</v>
      </c>
      <c r="M26" s="8">
        <v>3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1</v>
      </c>
      <c r="T26" s="8">
        <v>1</v>
      </c>
      <c r="U26" s="8">
        <v>0</v>
      </c>
      <c r="V26" s="8">
        <v>0</v>
      </c>
      <c r="W26" s="8">
        <v>7</v>
      </c>
      <c r="X26" s="8">
        <v>0</v>
      </c>
      <c r="Y26" s="8">
        <v>1</v>
      </c>
      <c r="Z26" s="8">
        <v>1</v>
      </c>
      <c r="AA26" s="8">
        <v>15</v>
      </c>
      <c r="AB26" s="8">
        <v>0</v>
      </c>
      <c r="AC26" s="8">
        <v>3</v>
      </c>
      <c r="AD26" s="8">
        <v>0</v>
      </c>
      <c r="AE26" s="8">
        <v>0</v>
      </c>
      <c r="AF26" s="8">
        <v>2</v>
      </c>
      <c r="AG26" s="8">
        <v>5</v>
      </c>
    </row>
    <row r="27" spans="1:33" s="6" customFormat="1" ht="30" customHeight="1">
      <c r="A27" s="5" t="s">
        <v>111</v>
      </c>
      <c r="B27" s="18" t="s">
        <v>99</v>
      </c>
      <c r="C27" s="10">
        <v>598</v>
      </c>
      <c r="D27" s="8">
        <v>658</v>
      </c>
      <c r="E27" s="11">
        <v>-60</v>
      </c>
      <c r="F27" s="9">
        <v>37</v>
      </c>
      <c r="G27" s="8">
        <v>13</v>
      </c>
      <c r="H27" s="8">
        <v>50</v>
      </c>
      <c r="I27" s="8">
        <v>48</v>
      </c>
      <c r="J27" s="8">
        <v>23</v>
      </c>
      <c r="K27" s="8">
        <v>71</v>
      </c>
      <c r="L27" s="8">
        <v>27</v>
      </c>
      <c r="M27" s="8">
        <v>37</v>
      </c>
      <c r="N27" s="8">
        <v>22</v>
      </c>
      <c r="O27" s="8">
        <v>32</v>
      </c>
      <c r="P27" s="8">
        <v>54</v>
      </c>
      <c r="Q27" s="5" t="s">
        <v>111</v>
      </c>
      <c r="R27" s="18" t="s">
        <v>99</v>
      </c>
      <c r="S27" s="8">
        <v>12</v>
      </c>
      <c r="T27" s="8">
        <v>15</v>
      </c>
      <c r="U27" s="8">
        <v>13</v>
      </c>
      <c r="V27" s="8">
        <v>4</v>
      </c>
      <c r="W27" s="8">
        <v>32</v>
      </c>
      <c r="X27" s="8">
        <v>48</v>
      </c>
      <c r="Y27" s="8">
        <v>5</v>
      </c>
      <c r="Z27" s="8">
        <v>121</v>
      </c>
      <c r="AA27" s="8">
        <v>20</v>
      </c>
      <c r="AB27" s="8">
        <v>13</v>
      </c>
      <c r="AC27" s="8">
        <v>7</v>
      </c>
      <c r="AD27" s="8">
        <v>23</v>
      </c>
      <c r="AE27" s="8">
        <v>16</v>
      </c>
      <c r="AF27" s="8">
        <v>10</v>
      </c>
      <c r="AG27" s="8">
        <v>20</v>
      </c>
    </row>
    <row r="28" spans="1:33" s="6" customFormat="1" ht="37.5">
      <c r="A28" s="4" t="s">
        <v>22</v>
      </c>
      <c r="B28" s="18" t="s">
        <v>135</v>
      </c>
      <c r="C28" s="10">
        <v>900</v>
      </c>
      <c r="D28" s="8">
        <v>1049</v>
      </c>
      <c r="E28" s="11">
        <v>-149</v>
      </c>
      <c r="F28" s="9">
        <v>75</v>
      </c>
      <c r="G28" s="8">
        <v>28</v>
      </c>
      <c r="H28" s="8">
        <v>103</v>
      </c>
      <c r="I28" s="8">
        <v>31</v>
      </c>
      <c r="J28" s="8">
        <v>25</v>
      </c>
      <c r="K28" s="8">
        <v>56</v>
      </c>
      <c r="L28" s="8">
        <v>46</v>
      </c>
      <c r="M28" s="8">
        <v>49</v>
      </c>
      <c r="N28" s="8">
        <v>73</v>
      </c>
      <c r="O28" s="8">
        <v>56</v>
      </c>
      <c r="P28" s="8">
        <v>129</v>
      </c>
      <c r="Q28" s="7" t="s">
        <v>22</v>
      </c>
      <c r="R28" s="18" t="s">
        <v>135</v>
      </c>
      <c r="S28" s="8">
        <v>30</v>
      </c>
      <c r="T28" s="8">
        <v>36</v>
      </c>
      <c r="U28" s="8">
        <v>21</v>
      </c>
      <c r="V28" s="8">
        <v>31</v>
      </c>
      <c r="W28" s="8">
        <v>96</v>
      </c>
      <c r="X28" s="8">
        <v>53</v>
      </c>
      <c r="Y28" s="8">
        <v>15</v>
      </c>
      <c r="Z28" s="8">
        <v>44</v>
      </c>
      <c r="AA28" s="8">
        <v>34</v>
      </c>
      <c r="AB28" s="8">
        <v>14</v>
      </c>
      <c r="AC28" s="8">
        <v>32</v>
      </c>
      <c r="AD28" s="8">
        <v>34</v>
      </c>
      <c r="AE28" s="8">
        <v>23</v>
      </c>
      <c r="AF28" s="8">
        <v>13</v>
      </c>
      <c r="AG28" s="8">
        <v>41</v>
      </c>
    </row>
    <row r="29" spans="1:33" s="45" customFormat="1" ht="30" customHeight="1">
      <c r="A29" s="331" t="s">
        <v>24</v>
      </c>
      <c r="B29" s="38" t="s">
        <v>100</v>
      </c>
      <c r="C29" s="39">
        <v>25214</v>
      </c>
      <c r="D29" s="40">
        <v>30741</v>
      </c>
      <c r="E29" s="41">
        <v>-5527</v>
      </c>
      <c r="F29" s="42">
        <v>1524</v>
      </c>
      <c r="G29" s="40">
        <v>829</v>
      </c>
      <c r="H29" s="40">
        <v>2353</v>
      </c>
      <c r="I29" s="40">
        <v>908</v>
      </c>
      <c r="J29" s="40">
        <v>669</v>
      </c>
      <c r="K29" s="40">
        <v>1577</v>
      </c>
      <c r="L29" s="40">
        <v>1152</v>
      </c>
      <c r="M29" s="40">
        <v>1537</v>
      </c>
      <c r="N29" s="40">
        <v>1369</v>
      </c>
      <c r="O29" s="40">
        <v>1736</v>
      </c>
      <c r="P29" s="40">
        <v>3105</v>
      </c>
      <c r="Q29" s="267" t="s">
        <v>24</v>
      </c>
      <c r="R29" s="43" t="s">
        <v>100</v>
      </c>
      <c r="S29" s="40">
        <v>819</v>
      </c>
      <c r="T29" s="40">
        <v>840</v>
      </c>
      <c r="U29" s="40">
        <v>778</v>
      </c>
      <c r="V29" s="40">
        <v>752</v>
      </c>
      <c r="W29" s="40">
        <v>2948</v>
      </c>
      <c r="X29" s="40">
        <v>1577</v>
      </c>
      <c r="Y29" s="40">
        <v>666</v>
      </c>
      <c r="Z29" s="40">
        <v>1184</v>
      </c>
      <c r="AA29" s="40">
        <v>976</v>
      </c>
      <c r="AB29" s="40">
        <v>648</v>
      </c>
      <c r="AC29" s="40">
        <v>650</v>
      </c>
      <c r="AD29" s="40">
        <v>1127</v>
      </c>
      <c r="AE29" s="40">
        <v>810</v>
      </c>
      <c r="AF29" s="40">
        <v>625</v>
      </c>
      <c r="AG29" s="40">
        <v>1090</v>
      </c>
    </row>
    <row r="30" spans="1:33" s="55" customFormat="1" ht="30" customHeight="1" thickBot="1">
      <c r="A30" s="332"/>
      <c r="B30" s="18" t="s">
        <v>113</v>
      </c>
      <c r="C30" s="12">
        <v>5992</v>
      </c>
      <c r="D30" s="13">
        <v>6901</v>
      </c>
      <c r="E30" s="14">
        <v>-909</v>
      </c>
      <c r="F30" s="9">
        <v>418</v>
      </c>
      <c r="G30" s="8">
        <v>235</v>
      </c>
      <c r="H30" s="8">
        <v>653</v>
      </c>
      <c r="I30" s="8">
        <v>169</v>
      </c>
      <c r="J30" s="8">
        <v>112</v>
      </c>
      <c r="K30" s="8">
        <v>281</v>
      </c>
      <c r="L30" s="8">
        <v>369</v>
      </c>
      <c r="M30" s="8">
        <v>365</v>
      </c>
      <c r="N30" s="8">
        <v>270</v>
      </c>
      <c r="O30" s="8">
        <v>431</v>
      </c>
      <c r="P30" s="8">
        <v>701</v>
      </c>
      <c r="Q30" s="268"/>
      <c r="R30" s="53" t="s">
        <v>113</v>
      </c>
      <c r="S30" s="8">
        <v>194</v>
      </c>
      <c r="T30" s="8">
        <v>185</v>
      </c>
      <c r="U30" s="8">
        <v>173</v>
      </c>
      <c r="V30" s="8">
        <v>216</v>
      </c>
      <c r="W30" s="8">
        <v>693</v>
      </c>
      <c r="X30" s="8">
        <v>306</v>
      </c>
      <c r="Y30" s="8">
        <v>163</v>
      </c>
      <c r="Z30" s="8">
        <v>256</v>
      </c>
      <c r="AA30" s="8">
        <v>273</v>
      </c>
      <c r="AB30" s="8">
        <v>147</v>
      </c>
      <c r="AC30" s="8">
        <v>134</v>
      </c>
      <c r="AD30" s="8">
        <v>263</v>
      </c>
      <c r="AE30" s="8">
        <v>209</v>
      </c>
      <c r="AF30" s="8">
        <v>171</v>
      </c>
      <c r="AG30" s="8">
        <v>240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W10" sqref="W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583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21. PODJĘCIA PRACY I AKTYWIZACJA BEZROBOTNYCH DO 30 ROKU ŻYCIA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271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3" t="s">
        <v>12</v>
      </c>
      <c r="B6" s="38" t="s">
        <v>252</v>
      </c>
      <c r="C6" s="39">
        <v>9938</v>
      </c>
      <c r="D6" s="198">
        <v>12376</v>
      </c>
      <c r="E6" s="110">
        <v>-2438</v>
      </c>
      <c r="F6" s="42">
        <v>667</v>
      </c>
      <c r="G6" s="40">
        <v>322</v>
      </c>
      <c r="H6" s="40">
        <v>989</v>
      </c>
      <c r="I6" s="40">
        <v>510</v>
      </c>
      <c r="J6" s="40">
        <v>274</v>
      </c>
      <c r="K6" s="40">
        <v>784</v>
      </c>
      <c r="L6" s="40">
        <v>556</v>
      </c>
      <c r="M6" s="40">
        <v>537</v>
      </c>
      <c r="N6" s="40">
        <v>533</v>
      </c>
      <c r="O6" s="40">
        <v>602</v>
      </c>
      <c r="P6" s="40">
        <v>1135</v>
      </c>
      <c r="Q6" s="3" t="s">
        <v>12</v>
      </c>
      <c r="R6" s="38" t="s">
        <v>252</v>
      </c>
      <c r="S6" s="40">
        <v>410</v>
      </c>
      <c r="T6" s="40">
        <v>333</v>
      </c>
      <c r="U6" s="40">
        <v>272</v>
      </c>
      <c r="V6" s="40">
        <v>317</v>
      </c>
      <c r="W6" s="40">
        <v>809</v>
      </c>
      <c r="X6" s="40">
        <v>415</v>
      </c>
      <c r="Y6" s="40">
        <v>303</v>
      </c>
      <c r="Z6" s="40">
        <v>435</v>
      </c>
      <c r="AA6" s="40">
        <v>373</v>
      </c>
      <c r="AB6" s="40">
        <v>317</v>
      </c>
      <c r="AC6" s="40">
        <v>439</v>
      </c>
      <c r="AD6" s="40">
        <v>491</v>
      </c>
      <c r="AE6" s="40">
        <v>392</v>
      </c>
      <c r="AF6" s="40">
        <v>286</v>
      </c>
      <c r="AG6" s="40">
        <v>345</v>
      </c>
    </row>
    <row r="7" spans="1:33" s="6" customFormat="1" ht="30" customHeight="1">
      <c r="A7" s="4" t="s">
        <v>188</v>
      </c>
      <c r="B7" s="18" t="s">
        <v>270</v>
      </c>
      <c r="C7" s="10">
        <v>7508</v>
      </c>
      <c r="D7" s="163">
        <v>9559</v>
      </c>
      <c r="E7" s="27">
        <v>-2051</v>
      </c>
      <c r="F7" s="9">
        <v>564</v>
      </c>
      <c r="G7" s="8">
        <v>257</v>
      </c>
      <c r="H7" s="8">
        <v>821</v>
      </c>
      <c r="I7" s="8">
        <v>312</v>
      </c>
      <c r="J7" s="8">
        <v>167</v>
      </c>
      <c r="K7" s="8">
        <v>479</v>
      </c>
      <c r="L7" s="8">
        <v>490</v>
      </c>
      <c r="M7" s="8">
        <v>393</v>
      </c>
      <c r="N7" s="8">
        <v>368</v>
      </c>
      <c r="O7" s="8">
        <v>406</v>
      </c>
      <c r="P7" s="8">
        <v>774</v>
      </c>
      <c r="Q7" s="4" t="s">
        <v>188</v>
      </c>
      <c r="R7" s="18" t="s">
        <v>270</v>
      </c>
      <c r="S7" s="8">
        <v>344</v>
      </c>
      <c r="T7" s="8">
        <v>257</v>
      </c>
      <c r="U7" s="8">
        <v>217</v>
      </c>
      <c r="V7" s="8">
        <v>213</v>
      </c>
      <c r="W7" s="8">
        <v>689</v>
      </c>
      <c r="X7" s="8">
        <v>295</v>
      </c>
      <c r="Y7" s="8">
        <v>199</v>
      </c>
      <c r="Z7" s="8">
        <v>392</v>
      </c>
      <c r="AA7" s="8">
        <v>284</v>
      </c>
      <c r="AB7" s="8">
        <v>230</v>
      </c>
      <c r="AC7" s="8">
        <v>295</v>
      </c>
      <c r="AD7" s="8">
        <v>371</v>
      </c>
      <c r="AE7" s="8">
        <v>263</v>
      </c>
      <c r="AF7" s="8">
        <v>210</v>
      </c>
      <c r="AG7" s="8">
        <v>292</v>
      </c>
    </row>
    <row r="8" spans="1:33" s="6" customFormat="1" ht="30" customHeight="1">
      <c r="A8" s="4"/>
      <c r="B8" s="19" t="s">
        <v>127</v>
      </c>
      <c r="C8" s="10">
        <v>196</v>
      </c>
      <c r="D8" s="163">
        <v>183</v>
      </c>
      <c r="E8" s="27">
        <v>13</v>
      </c>
      <c r="F8" s="9">
        <v>16</v>
      </c>
      <c r="G8" s="8">
        <v>6</v>
      </c>
      <c r="H8" s="8">
        <v>22</v>
      </c>
      <c r="I8" s="8">
        <v>7</v>
      </c>
      <c r="J8" s="8">
        <v>2</v>
      </c>
      <c r="K8" s="8">
        <v>9</v>
      </c>
      <c r="L8" s="8">
        <v>13</v>
      </c>
      <c r="M8" s="8">
        <v>11</v>
      </c>
      <c r="N8" s="8">
        <v>5</v>
      </c>
      <c r="O8" s="8">
        <v>12</v>
      </c>
      <c r="P8" s="8">
        <v>17</v>
      </c>
      <c r="Q8" s="4"/>
      <c r="R8" s="18" t="s">
        <v>127</v>
      </c>
      <c r="S8" s="8">
        <v>9</v>
      </c>
      <c r="T8" s="8">
        <v>7</v>
      </c>
      <c r="U8" s="8">
        <v>6</v>
      </c>
      <c r="V8" s="8">
        <v>3</v>
      </c>
      <c r="W8" s="8">
        <v>21</v>
      </c>
      <c r="X8" s="8">
        <v>7</v>
      </c>
      <c r="Y8" s="8">
        <v>3</v>
      </c>
      <c r="Z8" s="8">
        <v>14</v>
      </c>
      <c r="AA8" s="8">
        <v>11</v>
      </c>
      <c r="AB8" s="8">
        <v>1</v>
      </c>
      <c r="AC8" s="8">
        <v>9</v>
      </c>
      <c r="AD8" s="8">
        <v>14</v>
      </c>
      <c r="AE8" s="8">
        <v>7</v>
      </c>
      <c r="AF8" s="8">
        <v>4</v>
      </c>
      <c r="AG8" s="8">
        <v>8</v>
      </c>
    </row>
    <row r="9" spans="1:33" s="152" customFormat="1" ht="30" customHeight="1">
      <c r="A9" s="177"/>
      <c r="B9" s="150" t="s">
        <v>117</v>
      </c>
      <c r="C9" s="10">
        <v>206</v>
      </c>
      <c r="D9" s="163">
        <v>336</v>
      </c>
      <c r="E9" s="27">
        <v>-130</v>
      </c>
      <c r="F9" s="9">
        <v>0</v>
      </c>
      <c r="G9" s="8">
        <v>0</v>
      </c>
      <c r="H9" s="8">
        <v>0</v>
      </c>
      <c r="I9" s="8">
        <v>100</v>
      </c>
      <c r="J9" s="8">
        <v>44</v>
      </c>
      <c r="K9" s="8">
        <v>144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35</v>
      </c>
      <c r="U9" s="8">
        <v>0</v>
      </c>
      <c r="V9" s="8">
        <v>26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269</v>
      </c>
      <c r="C10" s="153">
        <v>2430</v>
      </c>
      <c r="D10" s="163">
        <v>2817</v>
      </c>
      <c r="E10" s="27">
        <v>-387</v>
      </c>
      <c r="F10" s="9">
        <v>103</v>
      </c>
      <c r="G10" s="8">
        <v>65</v>
      </c>
      <c r="H10" s="8">
        <v>168</v>
      </c>
      <c r="I10" s="8">
        <v>198</v>
      </c>
      <c r="J10" s="8">
        <v>107</v>
      </c>
      <c r="K10" s="8">
        <v>305</v>
      </c>
      <c r="L10" s="8">
        <v>66</v>
      </c>
      <c r="M10" s="8">
        <v>144</v>
      </c>
      <c r="N10" s="8">
        <v>165</v>
      </c>
      <c r="O10" s="8">
        <v>196</v>
      </c>
      <c r="P10" s="8">
        <v>361</v>
      </c>
      <c r="Q10" s="177" t="s">
        <v>189</v>
      </c>
      <c r="R10" s="151" t="s">
        <v>269</v>
      </c>
      <c r="S10" s="8">
        <v>66</v>
      </c>
      <c r="T10" s="8">
        <v>76</v>
      </c>
      <c r="U10" s="8">
        <v>55</v>
      </c>
      <c r="V10" s="8">
        <v>104</v>
      </c>
      <c r="W10" s="8">
        <v>120</v>
      </c>
      <c r="X10" s="8">
        <v>120</v>
      </c>
      <c r="Y10" s="8">
        <v>104</v>
      </c>
      <c r="Z10" s="8">
        <v>43</v>
      </c>
      <c r="AA10" s="8">
        <v>89</v>
      </c>
      <c r="AB10" s="8">
        <v>87</v>
      </c>
      <c r="AC10" s="8">
        <v>144</v>
      </c>
      <c r="AD10" s="8">
        <v>120</v>
      </c>
      <c r="AE10" s="8">
        <v>129</v>
      </c>
      <c r="AF10" s="8">
        <v>76</v>
      </c>
      <c r="AG10" s="8">
        <v>53</v>
      </c>
    </row>
    <row r="11" spans="1:33" s="6" customFormat="1" ht="30" customHeight="1">
      <c r="A11" s="4"/>
      <c r="B11" s="19" t="s">
        <v>118</v>
      </c>
      <c r="C11" s="10">
        <v>325</v>
      </c>
      <c r="D11" s="163">
        <v>290</v>
      </c>
      <c r="E11" s="27">
        <v>35</v>
      </c>
      <c r="F11" s="9">
        <v>26</v>
      </c>
      <c r="G11" s="8">
        <v>16</v>
      </c>
      <c r="H11" s="8">
        <v>42</v>
      </c>
      <c r="I11" s="8">
        <v>2</v>
      </c>
      <c r="J11" s="8">
        <v>2</v>
      </c>
      <c r="K11" s="8">
        <v>4</v>
      </c>
      <c r="L11" s="8">
        <v>7</v>
      </c>
      <c r="M11" s="8">
        <v>28</v>
      </c>
      <c r="N11" s="8">
        <v>10</v>
      </c>
      <c r="O11" s="8">
        <v>3</v>
      </c>
      <c r="P11" s="8">
        <v>13</v>
      </c>
      <c r="Q11" s="4"/>
      <c r="R11" s="18" t="s">
        <v>118</v>
      </c>
      <c r="S11" s="8">
        <v>0</v>
      </c>
      <c r="T11" s="8">
        <v>7</v>
      </c>
      <c r="U11" s="8">
        <v>25</v>
      </c>
      <c r="V11" s="8">
        <v>13</v>
      </c>
      <c r="W11" s="8">
        <v>46</v>
      </c>
      <c r="X11" s="8">
        <v>11</v>
      </c>
      <c r="Y11" s="8">
        <v>24</v>
      </c>
      <c r="Z11" s="8">
        <v>0</v>
      </c>
      <c r="AA11" s="8">
        <v>2</v>
      </c>
      <c r="AB11" s="8">
        <v>16</v>
      </c>
      <c r="AC11" s="8">
        <v>44</v>
      </c>
      <c r="AD11" s="8">
        <v>12</v>
      </c>
      <c r="AE11" s="8">
        <v>9</v>
      </c>
      <c r="AF11" s="8">
        <v>11</v>
      </c>
      <c r="AG11" s="8">
        <v>11</v>
      </c>
    </row>
    <row r="12" spans="1:33" s="6" customFormat="1" ht="30" customHeight="1">
      <c r="A12" s="4"/>
      <c r="B12" s="19" t="s">
        <v>119</v>
      </c>
      <c r="C12" s="10">
        <v>355</v>
      </c>
      <c r="D12" s="163">
        <v>349</v>
      </c>
      <c r="E12" s="27">
        <v>6</v>
      </c>
      <c r="F12" s="9">
        <v>5</v>
      </c>
      <c r="G12" s="8">
        <v>23</v>
      </c>
      <c r="H12" s="8">
        <v>28</v>
      </c>
      <c r="I12" s="8">
        <v>33</v>
      </c>
      <c r="J12" s="8">
        <v>30</v>
      </c>
      <c r="K12" s="8">
        <v>63</v>
      </c>
      <c r="L12" s="8">
        <v>0</v>
      </c>
      <c r="M12" s="8">
        <v>2</v>
      </c>
      <c r="N12" s="8">
        <v>16</v>
      </c>
      <c r="O12" s="8">
        <v>74</v>
      </c>
      <c r="P12" s="8">
        <v>90</v>
      </c>
      <c r="Q12" s="4"/>
      <c r="R12" s="18" t="s">
        <v>119</v>
      </c>
      <c r="S12" s="8">
        <v>2</v>
      </c>
      <c r="T12" s="8">
        <v>0</v>
      </c>
      <c r="U12" s="8">
        <v>7</v>
      </c>
      <c r="V12" s="8">
        <v>0</v>
      </c>
      <c r="W12" s="8">
        <v>32</v>
      </c>
      <c r="X12" s="8">
        <v>22</v>
      </c>
      <c r="Y12" s="8">
        <v>0</v>
      </c>
      <c r="Z12" s="8">
        <v>12</v>
      </c>
      <c r="AA12" s="8">
        <v>25</v>
      </c>
      <c r="AB12" s="8">
        <v>2</v>
      </c>
      <c r="AC12" s="8">
        <v>34</v>
      </c>
      <c r="AD12" s="8">
        <v>5</v>
      </c>
      <c r="AE12" s="8">
        <v>20</v>
      </c>
      <c r="AF12" s="8">
        <v>5</v>
      </c>
      <c r="AG12" s="8">
        <v>6</v>
      </c>
    </row>
    <row r="13" spans="1:33" s="6" customFormat="1" ht="30" customHeight="1">
      <c r="A13" s="4"/>
      <c r="B13" s="19" t="s">
        <v>120</v>
      </c>
      <c r="C13" s="10">
        <v>175</v>
      </c>
      <c r="D13" s="163">
        <v>191</v>
      </c>
      <c r="E13" s="27">
        <v>-16</v>
      </c>
      <c r="F13" s="9">
        <v>16</v>
      </c>
      <c r="G13" s="8">
        <v>7</v>
      </c>
      <c r="H13" s="8">
        <v>23</v>
      </c>
      <c r="I13" s="8">
        <v>20</v>
      </c>
      <c r="J13" s="8">
        <v>13</v>
      </c>
      <c r="K13" s="8">
        <v>33</v>
      </c>
      <c r="L13" s="8">
        <v>2</v>
      </c>
      <c r="M13" s="8">
        <v>0</v>
      </c>
      <c r="N13" s="8">
        <v>13</v>
      </c>
      <c r="O13" s="8">
        <v>16</v>
      </c>
      <c r="P13" s="8">
        <v>29</v>
      </c>
      <c r="Q13" s="4"/>
      <c r="R13" s="18" t="s">
        <v>120</v>
      </c>
      <c r="S13" s="8">
        <v>9</v>
      </c>
      <c r="T13" s="8">
        <v>5</v>
      </c>
      <c r="U13" s="8">
        <v>5</v>
      </c>
      <c r="V13" s="8">
        <v>8</v>
      </c>
      <c r="W13" s="8">
        <v>0</v>
      </c>
      <c r="X13" s="8">
        <v>4</v>
      </c>
      <c r="Y13" s="8">
        <v>9</v>
      </c>
      <c r="Z13" s="8">
        <v>0</v>
      </c>
      <c r="AA13" s="8">
        <v>1</v>
      </c>
      <c r="AB13" s="8">
        <v>9</v>
      </c>
      <c r="AC13" s="8">
        <v>6</v>
      </c>
      <c r="AD13" s="8">
        <v>10</v>
      </c>
      <c r="AE13" s="8">
        <v>15</v>
      </c>
      <c r="AF13" s="8">
        <v>6</v>
      </c>
      <c r="AG13" s="8">
        <v>1</v>
      </c>
    </row>
    <row r="14" spans="1:33" s="6" customFormat="1" ht="30" customHeight="1">
      <c r="A14" s="4"/>
      <c r="B14" s="19" t="s">
        <v>121</v>
      </c>
      <c r="C14" s="10">
        <v>4</v>
      </c>
      <c r="D14" s="163">
        <v>3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4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213</v>
      </c>
      <c r="D15" s="163">
        <v>296</v>
      </c>
      <c r="E15" s="27">
        <v>-83</v>
      </c>
      <c r="F15" s="9">
        <v>20</v>
      </c>
      <c r="G15" s="8">
        <v>8</v>
      </c>
      <c r="H15" s="8">
        <v>28</v>
      </c>
      <c r="I15" s="8">
        <v>34</v>
      </c>
      <c r="J15" s="8">
        <v>9</v>
      </c>
      <c r="K15" s="8">
        <v>43</v>
      </c>
      <c r="L15" s="8">
        <v>5</v>
      </c>
      <c r="M15" s="8">
        <v>12</v>
      </c>
      <c r="N15" s="8">
        <v>15</v>
      </c>
      <c r="O15" s="8">
        <v>11</v>
      </c>
      <c r="P15" s="8">
        <v>26</v>
      </c>
      <c r="Q15" s="4"/>
      <c r="R15" s="18" t="s">
        <v>265</v>
      </c>
      <c r="S15" s="8">
        <v>7</v>
      </c>
      <c r="T15" s="8">
        <v>2</v>
      </c>
      <c r="U15" s="8">
        <v>3</v>
      </c>
      <c r="V15" s="8">
        <v>10</v>
      </c>
      <c r="W15" s="8">
        <v>11</v>
      </c>
      <c r="X15" s="8">
        <v>5</v>
      </c>
      <c r="Y15" s="8">
        <v>7</v>
      </c>
      <c r="Z15" s="8">
        <v>7</v>
      </c>
      <c r="AA15" s="8">
        <v>1</v>
      </c>
      <c r="AB15" s="8">
        <v>14</v>
      </c>
      <c r="AC15" s="8">
        <v>1</v>
      </c>
      <c r="AD15" s="8">
        <v>13</v>
      </c>
      <c r="AE15" s="8">
        <v>6</v>
      </c>
      <c r="AF15" s="8">
        <v>7</v>
      </c>
      <c r="AG15" s="8">
        <v>5</v>
      </c>
    </row>
    <row r="16" spans="1:33" s="6" customFormat="1" ht="37.5">
      <c r="A16" s="4"/>
      <c r="B16" s="19" t="s">
        <v>266</v>
      </c>
      <c r="C16" s="10">
        <v>165</v>
      </c>
      <c r="D16" s="163">
        <v>158</v>
      </c>
      <c r="E16" s="27">
        <v>7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6</v>
      </c>
      <c r="M16" s="8">
        <v>1</v>
      </c>
      <c r="N16" s="8">
        <v>26</v>
      </c>
      <c r="O16" s="8">
        <v>20</v>
      </c>
      <c r="P16" s="8">
        <v>46</v>
      </c>
      <c r="Q16" s="4"/>
      <c r="R16" s="18" t="s">
        <v>266</v>
      </c>
      <c r="S16" s="8">
        <v>3</v>
      </c>
      <c r="T16" s="8">
        <v>10</v>
      </c>
      <c r="U16" s="8">
        <v>0</v>
      </c>
      <c r="V16" s="8">
        <v>10</v>
      </c>
      <c r="W16" s="8">
        <v>0</v>
      </c>
      <c r="X16" s="8">
        <v>2</v>
      </c>
      <c r="Y16" s="8">
        <v>40</v>
      </c>
      <c r="Z16" s="8">
        <v>4</v>
      </c>
      <c r="AA16" s="8">
        <v>14</v>
      </c>
      <c r="AB16" s="8">
        <v>2</v>
      </c>
      <c r="AC16" s="8">
        <v>5</v>
      </c>
      <c r="AD16" s="8">
        <v>5</v>
      </c>
      <c r="AE16" s="8">
        <v>6</v>
      </c>
      <c r="AF16" s="8">
        <v>5</v>
      </c>
      <c r="AG16" s="8">
        <v>5</v>
      </c>
    </row>
    <row r="17" spans="1:33" s="6" customFormat="1" ht="30" customHeight="1">
      <c r="A17" s="4"/>
      <c r="B17" s="19" t="s">
        <v>122</v>
      </c>
      <c r="C17" s="10">
        <v>18</v>
      </c>
      <c r="D17" s="163">
        <v>12</v>
      </c>
      <c r="E17" s="27">
        <v>6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3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10</v>
      </c>
      <c r="AF17" s="8">
        <v>0</v>
      </c>
      <c r="AG17" s="8">
        <v>5</v>
      </c>
    </row>
    <row r="18" spans="1:33" s="6" customFormat="1" ht="30" customHeight="1">
      <c r="A18" s="4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1179</v>
      </c>
      <c r="D21" s="163">
        <v>1521</v>
      </c>
      <c r="E21" s="27">
        <v>-342</v>
      </c>
      <c r="F21" s="9">
        <v>35</v>
      </c>
      <c r="G21" s="8">
        <v>11</v>
      </c>
      <c r="H21" s="8">
        <v>46</v>
      </c>
      <c r="I21" s="8">
        <v>109</v>
      </c>
      <c r="J21" s="8">
        <v>53</v>
      </c>
      <c r="K21" s="8">
        <v>162</v>
      </c>
      <c r="L21" s="8">
        <v>43</v>
      </c>
      <c r="M21" s="8">
        <v>101</v>
      </c>
      <c r="N21" s="8">
        <v>85</v>
      </c>
      <c r="O21" s="8">
        <v>72</v>
      </c>
      <c r="P21" s="8">
        <v>157</v>
      </c>
      <c r="Q21" s="5"/>
      <c r="R21" s="18" t="s">
        <v>125</v>
      </c>
      <c r="S21" s="8">
        <v>45</v>
      </c>
      <c r="T21" s="8">
        <v>52</v>
      </c>
      <c r="U21" s="8">
        <v>15</v>
      </c>
      <c r="V21" s="8">
        <v>63</v>
      </c>
      <c r="W21" s="8">
        <v>31</v>
      </c>
      <c r="X21" s="8">
        <v>76</v>
      </c>
      <c r="Y21" s="8">
        <v>24</v>
      </c>
      <c r="Z21" s="8">
        <v>20</v>
      </c>
      <c r="AA21" s="8">
        <v>46</v>
      </c>
      <c r="AB21" s="8">
        <v>44</v>
      </c>
      <c r="AC21" s="8">
        <v>54</v>
      </c>
      <c r="AD21" s="8">
        <v>75</v>
      </c>
      <c r="AE21" s="8">
        <v>63</v>
      </c>
      <c r="AF21" s="8">
        <v>42</v>
      </c>
      <c r="AG21" s="8">
        <v>20</v>
      </c>
    </row>
    <row r="22" spans="1:33" s="15" customFormat="1" ht="30" customHeight="1">
      <c r="A22" s="267" t="s">
        <v>17</v>
      </c>
      <c r="B22" s="38" t="s">
        <v>128</v>
      </c>
      <c r="C22" s="39">
        <v>327</v>
      </c>
      <c r="D22" s="198">
        <v>682</v>
      </c>
      <c r="E22" s="110">
        <v>-355</v>
      </c>
      <c r="F22" s="42">
        <v>5</v>
      </c>
      <c r="G22" s="40">
        <v>3</v>
      </c>
      <c r="H22" s="40">
        <v>8</v>
      </c>
      <c r="I22" s="40">
        <v>28</v>
      </c>
      <c r="J22" s="40">
        <v>14</v>
      </c>
      <c r="K22" s="40">
        <v>42</v>
      </c>
      <c r="L22" s="40">
        <v>26</v>
      </c>
      <c r="M22" s="40">
        <v>75</v>
      </c>
      <c r="N22" s="40">
        <v>24</v>
      </c>
      <c r="O22" s="40">
        <v>24</v>
      </c>
      <c r="P22" s="40">
        <v>48</v>
      </c>
      <c r="Q22" s="267" t="s">
        <v>17</v>
      </c>
      <c r="R22" s="38" t="s">
        <v>128</v>
      </c>
      <c r="S22" s="40">
        <v>5</v>
      </c>
      <c r="T22" s="40">
        <v>12</v>
      </c>
      <c r="U22" s="40">
        <v>21</v>
      </c>
      <c r="V22" s="40">
        <v>3</v>
      </c>
      <c r="W22" s="40">
        <v>20</v>
      </c>
      <c r="X22" s="40">
        <v>12</v>
      </c>
      <c r="Y22" s="40">
        <v>7</v>
      </c>
      <c r="Z22" s="40">
        <v>15</v>
      </c>
      <c r="AA22" s="40">
        <v>4</v>
      </c>
      <c r="AB22" s="40">
        <v>5</v>
      </c>
      <c r="AC22" s="40">
        <v>8</v>
      </c>
      <c r="AD22" s="40">
        <v>2</v>
      </c>
      <c r="AE22" s="40">
        <v>11</v>
      </c>
      <c r="AF22" s="40">
        <v>1</v>
      </c>
      <c r="AG22" s="40">
        <v>2</v>
      </c>
    </row>
    <row r="23" spans="1:33" s="6" customFormat="1" ht="30" customHeight="1">
      <c r="A23" s="268"/>
      <c r="B23" s="19" t="s">
        <v>129</v>
      </c>
      <c r="C23" s="10">
        <v>34</v>
      </c>
      <c r="D23" s="163">
        <v>90</v>
      </c>
      <c r="E23" s="27">
        <v>-56</v>
      </c>
      <c r="F23" s="9">
        <v>0</v>
      </c>
      <c r="G23" s="8">
        <v>0</v>
      </c>
      <c r="H23" s="8">
        <v>0</v>
      </c>
      <c r="I23" s="8">
        <v>0</v>
      </c>
      <c r="J23" s="8">
        <v>1</v>
      </c>
      <c r="K23" s="8">
        <v>1</v>
      </c>
      <c r="L23" s="8">
        <v>2</v>
      </c>
      <c r="M23" s="8">
        <v>0</v>
      </c>
      <c r="N23" s="8">
        <v>3</v>
      </c>
      <c r="O23" s="8">
        <v>1</v>
      </c>
      <c r="P23" s="8">
        <v>4</v>
      </c>
      <c r="Q23" s="268"/>
      <c r="R23" s="18" t="s">
        <v>129</v>
      </c>
      <c r="S23" s="8">
        <v>5</v>
      </c>
      <c r="T23" s="8">
        <v>9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11</v>
      </c>
      <c r="AF23" s="8">
        <v>1</v>
      </c>
      <c r="AG23" s="8">
        <v>1</v>
      </c>
    </row>
    <row r="24" spans="1:33" s="15" customFormat="1" ht="30" customHeight="1">
      <c r="A24" s="267" t="s">
        <v>19</v>
      </c>
      <c r="B24" s="38" t="s">
        <v>130</v>
      </c>
      <c r="C24" s="39">
        <v>2833</v>
      </c>
      <c r="D24" s="198">
        <v>3474</v>
      </c>
      <c r="E24" s="110">
        <v>-641</v>
      </c>
      <c r="F24" s="42">
        <v>159</v>
      </c>
      <c r="G24" s="40">
        <v>77</v>
      </c>
      <c r="H24" s="40">
        <v>236</v>
      </c>
      <c r="I24" s="40">
        <v>136</v>
      </c>
      <c r="J24" s="40">
        <v>79</v>
      </c>
      <c r="K24" s="40">
        <v>215</v>
      </c>
      <c r="L24" s="40">
        <v>149</v>
      </c>
      <c r="M24" s="40">
        <v>145</v>
      </c>
      <c r="N24" s="40">
        <v>218</v>
      </c>
      <c r="O24" s="40">
        <v>249</v>
      </c>
      <c r="P24" s="179">
        <v>467</v>
      </c>
      <c r="Q24" s="267" t="s">
        <v>19</v>
      </c>
      <c r="R24" s="38" t="s">
        <v>130</v>
      </c>
      <c r="S24" s="40">
        <v>134</v>
      </c>
      <c r="T24" s="40">
        <v>128</v>
      </c>
      <c r="U24" s="40">
        <v>159</v>
      </c>
      <c r="V24" s="40">
        <v>101</v>
      </c>
      <c r="W24" s="40">
        <v>148</v>
      </c>
      <c r="X24" s="40">
        <v>242</v>
      </c>
      <c r="Y24" s="40">
        <v>86</v>
      </c>
      <c r="Z24" s="40">
        <v>114</v>
      </c>
      <c r="AA24" s="40">
        <v>137</v>
      </c>
      <c r="AB24" s="40">
        <v>86</v>
      </c>
      <c r="AC24" s="40">
        <v>77</v>
      </c>
      <c r="AD24" s="40">
        <v>24</v>
      </c>
      <c r="AE24" s="40">
        <v>57</v>
      </c>
      <c r="AF24" s="40">
        <v>37</v>
      </c>
      <c r="AG24" s="40">
        <v>91</v>
      </c>
    </row>
    <row r="25" spans="1:33" s="6" customFormat="1" ht="30" customHeight="1">
      <c r="A25" s="268"/>
      <c r="B25" s="19" t="s">
        <v>131</v>
      </c>
      <c r="C25" s="10">
        <v>31</v>
      </c>
      <c r="D25" s="163">
        <v>68</v>
      </c>
      <c r="E25" s="27">
        <v>-37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4</v>
      </c>
      <c r="O25" s="8">
        <v>7</v>
      </c>
      <c r="P25" s="8">
        <v>11</v>
      </c>
      <c r="Q25" s="268"/>
      <c r="R25" s="18" t="s">
        <v>131</v>
      </c>
      <c r="S25" s="8">
        <v>0</v>
      </c>
      <c r="T25" s="8">
        <v>2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3</v>
      </c>
      <c r="AD25" s="8">
        <v>7</v>
      </c>
      <c r="AE25" s="8">
        <v>8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198">
        <v>1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1</v>
      </c>
      <c r="O26" s="40">
        <v>0</v>
      </c>
      <c r="P26" s="40">
        <v>1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7" t="s">
        <v>24</v>
      </c>
      <c r="B27" s="38" t="s">
        <v>133</v>
      </c>
      <c r="C27" s="39">
        <v>226</v>
      </c>
      <c r="D27" s="198">
        <v>297</v>
      </c>
      <c r="E27" s="110">
        <v>-71</v>
      </c>
      <c r="F27" s="42">
        <v>0</v>
      </c>
      <c r="G27" s="40">
        <v>15</v>
      </c>
      <c r="H27" s="40">
        <v>15</v>
      </c>
      <c r="I27" s="40">
        <v>0</v>
      </c>
      <c r="J27" s="40">
        <v>4</v>
      </c>
      <c r="K27" s="40">
        <v>4</v>
      </c>
      <c r="L27" s="40">
        <v>10</v>
      </c>
      <c r="M27" s="40">
        <v>9</v>
      </c>
      <c r="N27" s="40">
        <v>1</v>
      </c>
      <c r="O27" s="40">
        <v>26</v>
      </c>
      <c r="P27" s="40">
        <v>27</v>
      </c>
      <c r="Q27" s="267" t="s">
        <v>24</v>
      </c>
      <c r="R27" s="38" t="s">
        <v>133</v>
      </c>
      <c r="S27" s="40">
        <v>3</v>
      </c>
      <c r="T27" s="40">
        <v>4</v>
      </c>
      <c r="U27" s="40">
        <v>2</v>
      </c>
      <c r="V27" s="40">
        <v>16</v>
      </c>
      <c r="W27" s="40">
        <v>7</v>
      </c>
      <c r="X27" s="40">
        <v>68</v>
      </c>
      <c r="Y27" s="40">
        <v>4</v>
      </c>
      <c r="Z27" s="40">
        <v>7</v>
      </c>
      <c r="AA27" s="40">
        <v>10</v>
      </c>
      <c r="AB27" s="40">
        <v>9</v>
      </c>
      <c r="AC27" s="40">
        <v>6</v>
      </c>
      <c r="AD27" s="40">
        <v>4</v>
      </c>
      <c r="AE27" s="40">
        <v>7</v>
      </c>
      <c r="AF27" s="40">
        <v>11</v>
      </c>
      <c r="AG27" s="40">
        <v>3</v>
      </c>
    </row>
    <row r="28" spans="1:33" s="54" customFormat="1" ht="30" customHeight="1">
      <c r="A28" s="268"/>
      <c r="B28" s="19" t="s">
        <v>439</v>
      </c>
      <c r="C28" s="10">
        <v>3</v>
      </c>
      <c r="D28" s="163">
        <v>29</v>
      </c>
      <c r="E28" s="27">
        <v>-26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8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3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199">
        <v>94</v>
      </c>
      <c r="E29" s="200">
        <v>-94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6"/>
  <sheetViews>
    <sheetView zoomScale="80" zoomScaleNormal="80" workbookViewId="0">
      <selection activeCell="T9" sqref="T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566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22. BILANS BEZROBOTNYCH DO 25 ROKU ŻYCIA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81</v>
      </c>
      <c r="C6" s="10">
        <v>13822</v>
      </c>
      <c r="D6" s="8">
        <v>14536</v>
      </c>
      <c r="E6" s="11">
        <v>-714</v>
      </c>
      <c r="F6" s="9">
        <v>633</v>
      </c>
      <c r="G6" s="8">
        <v>434</v>
      </c>
      <c r="H6" s="8">
        <v>1067</v>
      </c>
      <c r="I6" s="8">
        <v>431</v>
      </c>
      <c r="J6" s="8">
        <v>368</v>
      </c>
      <c r="K6" s="8">
        <v>799</v>
      </c>
      <c r="L6" s="8">
        <v>539</v>
      </c>
      <c r="M6" s="8">
        <v>855</v>
      </c>
      <c r="N6" s="8">
        <v>694</v>
      </c>
      <c r="O6" s="8">
        <v>946</v>
      </c>
      <c r="P6" s="8">
        <v>1640</v>
      </c>
      <c r="Q6" s="7" t="s">
        <v>12</v>
      </c>
      <c r="R6" s="18" t="s">
        <v>81</v>
      </c>
      <c r="S6" s="8">
        <v>457</v>
      </c>
      <c r="T6" s="8">
        <v>464</v>
      </c>
      <c r="U6" s="8">
        <v>443</v>
      </c>
      <c r="V6" s="8">
        <v>426</v>
      </c>
      <c r="W6" s="8">
        <v>1693</v>
      </c>
      <c r="X6" s="8">
        <v>926</v>
      </c>
      <c r="Y6" s="8">
        <v>408</v>
      </c>
      <c r="Z6" s="8">
        <v>667</v>
      </c>
      <c r="AA6" s="8">
        <v>561</v>
      </c>
      <c r="AB6" s="8">
        <v>375</v>
      </c>
      <c r="AC6" s="8">
        <v>362</v>
      </c>
      <c r="AD6" s="8">
        <v>673</v>
      </c>
      <c r="AE6" s="8">
        <v>488</v>
      </c>
      <c r="AF6" s="8">
        <v>329</v>
      </c>
      <c r="AG6" s="8">
        <v>650</v>
      </c>
    </row>
    <row r="7" spans="1:33" s="15" customFormat="1" ht="30" customHeight="1">
      <c r="A7" s="267" t="s">
        <v>17</v>
      </c>
      <c r="B7" s="38" t="s">
        <v>82</v>
      </c>
      <c r="C7" s="39">
        <v>2217</v>
      </c>
      <c r="D7" s="40">
        <v>3022</v>
      </c>
      <c r="E7" s="41">
        <v>-805</v>
      </c>
      <c r="F7" s="42">
        <v>156</v>
      </c>
      <c r="G7" s="40">
        <v>80</v>
      </c>
      <c r="H7" s="40">
        <v>236</v>
      </c>
      <c r="I7" s="40">
        <v>105</v>
      </c>
      <c r="J7" s="40">
        <v>41</v>
      </c>
      <c r="K7" s="40">
        <v>146</v>
      </c>
      <c r="L7" s="40">
        <v>107</v>
      </c>
      <c r="M7" s="40">
        <v>147</v>
      </c>
      <c r="N7" s="40">
        <v>105</v>
      </c>
      <c r="O7" s="40">
        <v>104</v>
      </c>
      <c r="P7" s="40">
        <v>209</v>
      </c>
      <c r="Q7" s="267" t="s">
        <v>17</v>
      </c>
      <c r="R7" s="38" t="s">
        <v>82</v>
      </c>
      <c r="S7" s="40">
        <v>76</v>
      </c>
      <c r="T7" s="40">
        <v>92</v>
      </c>
      <c r="U7" s="40">
        <v>89</v>
      </c>
      <c r="V7" s="40">
        <v>64</v>
      </c>
      <c r="W7" s="40">
        <v>219</v>
      </c>
      <c r="X7" s="40">
        <v>96</v>
      </c>
      <c r="Y7" s="40">
        <v>63</v>
      </c>
      <c r="Z7" s="40">
        <v>103</v>
      </c>
      <c r="AA7" s="40">
        <v>175</v>
      </c>
      <c r="AB7" s="40">
        <v>43</v>
      </c>
      <c r="AC7" s="40">
        <v>58</v>
      </c>
      <c r="AD7" s="40">
        <v>96</v>
      </c>
      <c r="AE7" s="40">
        <v>75</v>
      </c>
      <c r="AF7" s="40">
        <v>52</v>
      </c>
      <c r="AG7" s="40">
        <v>71</v>
      </c>
    </row>
    <row r="8" spans="1:33" s="6" customFormat="1" ht="30" customHeight="1">
      <c r="A8" s="270"/>
      <c r="B8" s="18" t="s">
        <v>83</v>
      </c>
      <c r="C8" s="10">
        <v>500</v>
      </c>
      <c r="D8" s="8">
        <v>732</v>
      </c>
      <c r="E8" s="27">
        <v>-232</v>
      </c>
      <c r="F8" s="9">
        <v>57</v>
      </c>
      <c r="G8" s="8">
        <v>23</v>
      </c>
      <c r="H8" s="8">
        <v>80</v>
      </c>
      <c r="I8" s="8">
        <v>27</v>
      </c>
      <c r="J8" s="8">
        <v>5</v>
      </c>
      <c r="K8" s="8">
        <v>32</v>
      </c>
      <c r="L8" s="8">
        <v>34</v>
      </c>
      <c r="M8" s="8">
        <v>40</v>
      </c>
      <c r="N8" s="8">
        <v>29</v>
      </c>
      <c r="O8" s="8">
        <v>19</v>
      </c>
      <c r="P8" s="8">
        <v>48</v>
      </c>
      <c r="Q8" s="270"/>
      <c r="R8" s="18" t="s">
        <v>83</v>
      </c>
      <c r="S8" s="8">
        <v>25</v>
      </c>
      <c r="T8" s="8">
        <v>25</v>
      </c>
      <c r="U8" s="8">
        <v>23</v>
      </c>
      <c r="V8" s="8">
        <v>13</v>
      </c>
      <c r="W8" s="8">
        <v>44</v>
      </c>
      <c r="X8" s="8">
        <v>18</v>
      </c>
      <c r="Y8" s="8">
        <v>13</v>
      </c>
      <c r="Z8" s="8">
        <v>28</v>
      </c>
      <c r="AA8" s="8">
        <v>8</v>
      </c>
      <c r="AB8" s="8">
        <v>8</v>
      </c>
      <c r="AC8" s="8">
        <v>3</v>
      </c>
      <c r="AD8" s="8">
        <v>20</v>
      </c>
      <c r="AE8" s="8">
        <v>15</v>
      </c>
      <c r="AF8" s="8">
        <v>10</v>
      </c>
      <c r="AG8" s="8">
        <v>13</v>
      </c>
    </row>
    <row r="9" spans="1:33" s="152" customFormat="1" ht="30" customHeight="1">
      <c r="A9" s="270"/>
      <c r="B9" s="151" t="s">
        <v>84</v>
      </c>
      <c r="C9" s="10">
        <v>1717</v>
      </c>
      <c r="D9" s="8">
        <v>2290</v>
      </c>
      <c r="E9" s="27">
        <v>-573</v>
      </c>
      <c r="F9" s="9">
        <v>99</v>
      </c>
      <c r="G9" s="8">
        <v>57</v>
      </c>
      <c r="H9" s="8">
        <v>156</v>
      </c>
      <c r="I9" s="8">
        <v>78</v>
      </c>
      <c r="J9" s="8">
        <v>36</v>
      </c>
      <c r="K9" s="8">
        <v>114</v>
      </c>
      <c r="L9" s="8">
        <v>73</v>
      </c>
      <c r="M9" s="8">
        <v>107</v>
      </c>
      <c r="N9" s="8">
        <v>76</v>
      </c>
      <c r="O9" s="8">
        <v>85</v>
      </c>
      <c r="P9" s="8">
        <v>161</v>
      </c>
      <c r="Q9" s="270"/>
      <c r="R9" s="151" t="s">
        <v>84</v>
      </c>
      <c r="S9" s="8">
        <v>51</v>
      </c>
      <c r="T9" s="8">
        <v>67</v>
      </c>
      <c r="U9" s="8">
        <v>66</v>
      </c>
      <c r="V9" s="8">
        <v>51</v>
      </c>
      <c r="W9" s="8">
        <v>175</v>
      </c>
      <c r="X9" s="8">
        <v>78</v>
      </c>
      <c r="Y9" s="8">
        <v>50</v>
      </c>
      <c r="Z9" s="8">
        <v>75</v>
      </c>
      <c r="AA9" s="8">
        <v>167</v>
      </c>
      <c r="AB9" s="8">
        <v>35</v>
      </c>
      <c r="AC9" s="8">
        <v>55</v>
      </c>
      <c r="AD9" s="8">
        <v>76</v>
      </c>
      <c r="AE9" s="8">
        <v>60</v>
      </c>
      <c r="AF9" s="8">
        <v>42</v>
      </c>
      <c r="AG9" s="8">
        <v>58</v>
      </c>
    </row>
    <row r="10" spans="1:33" s="152" customFormat="1" ht="30" customHeight="1">
      <c r="A10" s="270"/>
      <c r="B10" s="151" t="s">
        <v>85</v>
      </c>
      <c r="C10" s="153">
        <v>0</v>
      </c>
      <c r="D10" s="8">
        <v>0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24</v>
      </c>
      <c r="D11" s="8">
        <v>20</v>
      </c>
      <c r="E11" s="11">
        <v>4</v>
      </c>
      <c r="F11" s="9">
        <v>0</v>
      </c>
      <c r="G11" s="8">
        <v>0</v>
      </c>
      <c r="H11" s="8">
        <v>0</v>
      </c>
      <c r="I11" s="8">
        <v>10</v>
      </c>
      <c r="J11" s="8">
        <v>2</v>
      </c>
      <c r="K11" s="8">
        <v>12</v>
      </c>
      <c r="L11" s="8">
        <v>0</v>
      </c>
      <c r="M11" s="8">
        <v>3</v>
      </c>
      <c r="N11" s="8">
        <v>1</v>
      </c>
      <c r="O11" s="8">
        <v>1</v>
      </c>
      <c r="P11" s="8">
        <v>2</v>
      </c>
      <c r="Q11" s="27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2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70"/>
      <c r="B12" s="18" t="s">
        <v>87</v>
      </c>
      <c r="C12" s="10">
        <v>213</v>
      </c>
      <c r="D12" s="8">
        <v>185</v>
      </c>
      <c r="E12" s="11">
        <v>28</v>
      </c>
      <c r="F12" s="9">
        <v>3</v>
      </c>
      <c r="G12" s="8">
        <v>3</v>
      </c>
      <c r="H12" s="8">
        <v>6</v>
      </c>
      <c r="I12" s="8">
        <v>2</v>
      </c>
      <c r="J12" s="8">
        <v>2</v>
      </c>
      <c r="K12" s="8">
        <v>4</v>
      </c>
      <c r="L12" s="8">
        <v>13</v>
      </c>
      <c r="M12" s="8">
        <v>20</v>
      </c>
      <c r="N12" s="8">
        <v>1</v>
      </c>
      <c r="O12" s="8">
        <v>8</v>
      </c>
      <c r="P12" s="8">
        <v>9</v>
      </c>
      <c r="Q12" s="270"/>
      <c r="R12" s="18" t="s">
        <v>87</v>
      </c>
      <c r="S12" s="8">
        <v>2</v>
      </c>
      <c r="T12" s="8">
        <v>1</v>
      </c>
      <c r="U12" s="8">
        <v>3</v>
      </c>
      <c r="V12" s="8">
        <v>14</v>
      </c>
      <c r="W12" s="8">
        <v>5</v>
      </c>
      <c r="X12" s="8">
        <v>1</v>
      </c>
      <c r="Y12" s="8">
        <v>13</v>
      </c>
      <c r="Z12" s="8">
        <v>9</v>
      </c>
      <c r="AA12" s="8">
        <v>97</v>
      </c>
      <c r="AB12" s="8">
        <v>3</v>
      </c>
      <c r="AC12" s="8">
        <v>1</v>
      </c>
      <c r="AD12" s="8">
        <v>0</v>
      </c>
      <c r="AE12" s="8">
        <v>3</v>
      </c>
      <c r="AF12" s="8">
        <v>5</v>
      </c>
      <c r="AG12" s="8">
        <v>4</v>
      </c>
    </row>
    <row r="13" spans="1:33" s="6" customFormat="1" ht="30" customHeight="1">
      <c r="A13" s="27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66</v>
      </c>
      <c r="D14" s="8">
        <v>24</v>
      </c>
      <c r="E14" s="11">
        <v>42</v>
      </c>
      <c r="F14" s="9">
        <v>0</v>
      </c>
      <c r="G14" s="8">
        <v>0</v>
      </c>
      <c r="H14" s="8">
        <v>0</v>
      </c>
      <c r="I14" s="8">
        <v>8</v>
      </c>
      <c r="J14" s="8">
        <v>3</v>
      </c>
      <c r="K14" s="8">
        <v>11</v>
      </c>
      <c r="L14" s="8">
        <v>2</v>
      </c>
      <c r="M14" s="8">
        <v>19</v>
      </c>
      <c r="N14" s="8">
        <v>3</v>
      </c>
      <c r="O14" s="8">
        <v>7</v>
      </c>
      <c r="P14" s="8">
        <v>10</v>
      </c>
      <c r="Q14" s="270"/>
      <c r="R14" s="18" t="s">
        <v>89</v>
      </c>
      <c r="S14" s="8">
        <v>0</v>
      </c>
      <c r="T14" s="8">
        <v>2</v>
      </c>
      <c r="U14" s="8">
        <v>8</v>
      </c>
      <c r="V14" s="8">
        <v>1</v>
      </c>
      <c r="W14" s="8">
        <v>3</v>
      </c>
      <c r="X14" s="8">
        <v>1</v>
      </c>
      <c r="Y14" s="8">
        <v>2</v>
      </c>
      <c r="Z14" s="8">
        <v>4</v>
      </c>
      <c r="AA14" s="8">
        <v>0</v>
      </c>
      <c r="AB14" s="8">
        <v>0</v>
      </c>
      <c r="AC14" s="8">
        <v>2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68"/>
      <c r="B15" s="18" t="s">
        <v>90</v>
      </c>
      <c r="C15" s="10">
        <v>2</v>
      </c>
      <c r="D15" s="8">
        <v>4</v>
      </c>
      <c r="E15" s="11">
        <v>-2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</v>
      </c>
      <c r="P15" s="8">
        <v>1</v>
      </c>
      <c r="Q15" s="268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3409</v>
      </c>
      <c r="D16" s="40">
        <v>3515</v>
      </c>
      <c r="E16" s="41">
        <v>-106</v>
      </c>
      <c r="F16" s="42">
        <v>176</v>
      </c>
      <c r="G16" s="40">
        <v>92</v>
      </c>
      <c r="H16" s="40">
        <v>268</v>
      </c>
      <c r="I16" s="40">
        <v>122</v>
      </c>
      <c r="J16" s="40">
        <v>77</v>
      </c>
      <c r="K16" s="40">
        <v>199</v>
      </c>
      <c r="L16" s="40">
        <v>153</v>
      </c>
      <c r="M16" s="40">
        <v>210</v>
      </c>
      <c r="N16" s="40">
        <v>149</v>
      </c>
      <c r="O16" s="40">
        <v>189</v>
      </c>
      <c r="P16" s="40">
        <v>338</v>
      </c>
      <c r="Q16" s="4" t="s">
        <v>19</v>
      </c>
      <c r="R16" s="38" t="s">
        <v>91</v>
      </c>
      <c r="S16" s="40">
        <v>132</v>
      </c>
      <c r="T16" s="40">
        <v>137</v>
      </c>
      <c r="U16" s="40">
        <v>130</v>
      </c>
      <c r="V16" s="40">
        <v>108</v>
      </c>
      <c r="W16" s="40">
        <v>379</v>
      </c>
      <c r="X16" s="40">
        <v>178</v>
      </c>
      <c r="Y16" s="40">
        <v>103</v>
      </c>
      <c r="Z16" s="40">
        <v>188</v>
      </c>
      <c r="AA16" s="40">
        <v>215</v>
      </c>
      <c r="AB16" s="40">
        <v>92</v>
      </c>
      <c r="AC16" s="40">
        <v>93</v>
      </c>
      <c r="AD16" s="40">
        <v>154</v>
      </c>
      <c r="AE16" s="40">
        <v>106</v>
      </c>
      <c r="AF16" s="40">
        <v>61</v>
      </c>
      <c r="AG16" s="40">
        <v>165</v>
      </c>
    </row>
    <row r="17" spans="1:33" s="6" customFormat="1" ht="30" customHeight="1">
      <c r="A17" s="30" t="s">
        <v>103</v>
      </c>
      <c r="B17" s="18" t="s">
        <v>101</v>
      </c>
      <c r="C17" s="10">
        <v>1515</v>
      </c>
      <c r="D17" s="8">
        <v>1540</v>
      </c>
      <c r="E17" s="11">
        <v>-25</v>
      </c>
      <c r="F17" s="9">
        <v>65</v>
      </c>
      <c r="G17" s="8">
        <v>38</v>
      </c>
      <c r="H17" s="8">
        <v>103</v>
      </c>
      <c r="I17" s="8">
        <v>64</v>
      </c>
      <c r="J17" s="8">
        <v>37</v>
      </c>
      <c r="K17" s="8">
        <v>101</v>
      </c>
      <c r="L17" s="8">
        <v>76</v>
      </c>
      <c r="M17" s="8">
        <v>84</v>
      </c>
      <c r="N17" s="8">
        <v>50</v>
      </c>
      <c r="O17" s="8">
        <v>82</v>
      </c>
      <c r="P17" s="8">
        <v>132</v>
      </c>
      <c r="Q17" s="4" t="s">
        <v>103</v>
      </c>
      <c r="R17" s="18" t="s">
        <v>101</v>
      </c>
      <c r="S17" s="8">
        <v>56</v>
      </c>
      <c r="T17" s="8">
        <v>60</v>
      </c>
      <c r="U17" s="8">
        <v>37</v>
      </c>
      <c r="V17" s="8">
        <v>51</v>
      </c>
      <c r="W17" s="8">
        <v>128</v>
      </c>
      <c r="X17" s="8">
        <v>69</v>
      </c>
      <c r="Y17" s="8">
        <v>73</v>
      </c>
      <c r="Z17" s="8">
        <v>59</v>
      </c>
      <c r="AA17" s="8">
        <v>126</v>
      </c>
      <c r="AB17" s="8">
        <v>47</v>
      </c>
      <c r="AC17" s="8">
        <v>61</v>
      </c>
      <c r="AD17" s="8">
        <v>91</v>
      </c>
      <c r="AE17" s="8">
        <v>62</v>
      </c>
      <c r="AF17" s="8">
        <v>43</v>
      </c>
      <c r="AG17" s="8">
        <v>56</v>
      </c>
    </row>
    <row r="18" spans="1:33" s="6" customFormat="1" ht="30" customHeight="1">
      <c r="A18" s="30"/>
      <c r="B18" s="18" t="s">
        <v>114</v>
      </c>
      <c r="C18" s="10">
        <v>1058</v>
      </c>
      <c r="D18" s="8">
        <v>1117</v>
      </c>
      <c r="E18" s="11">
        <v>-59</v>
      </c>
      <c r="F18" s="9">
        <v>54</v>
      </c>
      <c r="G18" s="8">
        <v>29</v>
      </c>
      <c r="H18" s="8">
        <v>83</v>
      </c>
      <c r="I18" s="8">
        <v>39</v>
      </c>
      <c r="J18" s="8">
        <v>24</v>
      </c>
      <c r="K18" s="8">
        <v>63</v>
      </c>
      <c r="L18" s="8">
        <v>58</v>
      </c>
      <c r="M18" s="8">
        <v>53</v>
      </c>
      <c r="N18" s="8">
        <v>32</v>
      </c>
      <c r="O18" s="8">
        <v>50</v>
      </c>
      <c r="P18" s="8">
        <v>82</v>
      </c>
      <c r="Q18" s="4"/>
      <c r="R18" s="18" t="s">
        <v>114</v>
      </c>
      <c r="S18" s="8">
        <v>46</v>
      </c>
      <c r="T18" s="8">
        <v>30</v>
      </c>
      <c r="U18" s="8">
        <v>29</v>
      </c>
      <c r="V18" s="8">
        <v>35</v>
      </c>
      <c r="W18" s="8">
        <v>103</v>
      </c>
      <c r="X18" s="8">
        <v>46</v>
      </c>
      <c r="Y18" s="8">
        <v>38</v>
      </c>
      <c r="Z18" s="8">
        <v>55</v>
      </c>
      <c r="AA18" s="8">
        <v>106</v>
      </c>
      <c r="AB18" s="8">
        <v>27</v>
      </c>
      <c r="AC18" s="8">
        <v>41</v>
      </c>
      <c r="AD18" s="8">
        <v>49</v>
      </c>
      <c r="AE18" s="8">
        <v>35</v>
      </c>
      <c r="AF18" s="8">
        <v>32</v>
      </c>
      <c r="AG18" s="8">
        <v>47</v>
      </c>
    </row>
    <row r="19" spans="1:33" s="6" customFormat="1" ht="30" customHeight="1">
      <c r="A19" s="30"/>
      <c r="B19" s="18" t="s">
        <v>115</v>
      </c>
      <c r="C19" s="10">
        <v>457</v>
      </c>
      <c r="D19" s="8">
        <v>423</v>
      </c>
      <c r="E19" s="11">
        <v>34</v>
      </c>
      <c r="F19" s="9">
        <v>11</v>
      </c>
      <c r="G19" s="8">
        <v>9</v>
      </c>
      <c r="H19" s="8">
        <v>20</v>
      </c>
      <c r="I19" s="8">
        <v>25</v>
      </c>
      <c r="J19" s="8">
        <v>13</v>
      </c>
      <c r="K19" s="8">
        <v>38</v>
      </c>
      <c r="L19" s="8">
        <v>18</v>
      </c>
      <c r="M19" s="8">
        <v>31</v>
      </c>
      <c r="N19" s="8">
        <v>18</v>
      </c>
      <c r="O19" s="8">
        <v>32</v>
      </c>
      <c r="P19" s="8">
        <v>50</v>
      </c>
      <c r="Q19" s="4"/>
      <c r="R19" s="18" t="s">
        <v>115</v>
      </c>
      <c r="S19" s="8">
        <v>10</v>
      </c>
      <c r="T19" s="8">
        <v>30</v>
      </c>
      <c r="U19" s="8">
        <v>8</v>
      </c>
      <c r="V19" s="8">
        <v>16</v>
      </c>
      <c r="W19" s="8">
        <v>25</v>
      </c>
      <c r="X19" s="8">
        <v>23</v>
      </c>
      <c r="Y19" s="8">
        <v>35</v>
      </c>
      <c r="Z19" s="8">
        <v>4</v>
      </c>
      <c r="AA19" s="8">
        <v>20</v>
      </c>
      <c r="AB19" s="8">
        <v>20</v>
      </c>
      <c r="AC19" s="8">
        <v>20</v>
      </c>
      <c r="AD19" s="8">
        <v>42</v>
      </c>
      <c r="AE19" s="8">
        <v>27</v>
      </c>
      <c r="AF19" s="8">
        <v>11</v>
      </c>
      <c r="AG19" s="8">
        <v>9</v>
      </c>
    </row>
    <row r="20" spans="1:33" s="6" customFormat="1" ht="30" customHeight="1">
      <c r="A20" s="30" t="s">
        <v>104</v>
      </c>
      <c r="B20" s="18" t="s">
        <v>102</v>
      </c>
      <c r="C20" s="10">
        <v>787</v>
      </c>
      <c r="D20" s="8">
        <v>720</v>
      </c>
      <c r="E20" s="11">
        <v>67</v>
      </c>
      <c r="F20" s="9">
        <v>42</v>
      </c>
      <c r="G20" s="8">
        <v>11</v>
      </c>
      <c r="H20" s="8">
        <v>53</v>
      </c>
      <c r="I20" s="8">
        <v>24</v>
      </c>
      <c r="J20" s="8">
        <v>15</v>
      </c>
      <c r="K20" s="8">
        <v>39</v>
      </c>
      <c r="L20" s="8">
        <v>28</v>
      </c>
      <c r="M20" s="8">
        <v>68</v>
      </c>
      <c r="N20" s="8">
        <v>31</v>
      </c>
      <c r="O20" s="8">
        <v>36</v>
      </c>
      <c r="P20" s="8">
        <v>67</v>
      </c>
      <c r="Q20" s="4" t="s">
        <v>104</v>
      </c>
      <c r="R20" s="18" t="s">
        <v>102</v>
      </c>
      <c r="S20" s="8">
        <v>26</v>
      </c>
      <c r="T20" s="8">
        <v>33</v>
      </c>
      <c r="U20" s="8">
        <v>54</v>
      </c>
      <c r="V20" s="8">
        <v>32</v>
      </c>
      <c r="W20" s="8">
        <v>116</v>
      </c>
      <c r="X20" s="8">
        <v>47</v>
      </c>
      <c r="Y20" s="8">
        <v>12</v>
      </c>
      <c r="Z20" s="8">
        <v>61</v>
      </c>
      <c r="AA20" s="8">
        <v>33</v>
      </c>
      <c r="AB20" s="8">
        <v>19</v>
      </c>
      <c r="AC20" s="8">
        <v>14</v>
      </c>
      <c r="AD20" s="8">
        <v>9</v>
      </c>
      <c r="AE20" s="8">
        <v>16</v>
      </c>
      <c r="AF20" s="8">
        <v>7</v>
      </c>
      <c r="AG20" s="8">
        <v>53</v>
      </c>
    </row>
    <row r="21" spans="1:33" s="6" customFormat="1" ht="56.25">
      <c r="A21" s="30" t="s">
        <v>105</v>
      </c>
      <c r="B21" s="18" t="s">
        <v>437</v>
      </c>
      <c r="C21" s="10">
        <v>156</v>
      </c>
      <c r="D21" s="8">
        <v>128</v>
      </c>
      <c r="E21" s="11">
        <v>28</v>
      </c>
      <c r="F21" s="9">
        <v>9</v>
      </c>
      <c r="G21" s="8">
        <v>4</v>
      </c>
      <c r="H21" s="8">
        <v>13</v>
      </c>
      <c r="I21" s="8">
        <v>14</v>
      </c>
      <c r="J21" s="8">
        <v>4</v>
      </c>
      <c r="K21" s="8">
        <v>18</v>
      </c>
      <c r="L21" s="8">
        <v>2</v>
      </c>
      <c r="M21" s="8">
        <v>2</v>
      </c>
      <c r="N21" s="8">
        <v>39</v>
      </c>
      <c r="O21" s="8">
        <v>15</v>
      </c>
      <c r="P21" s="8">
        <v>54</v>
      </c>
      <c r="Q21" s="4" t="s">
        <v>105</v>
      </c>
      <c r="R21" s="18" t="s">
        <v>437</v>
      </c>
      <c r="S21" s="8">
        <v>16</v>
      </c>
      <c r="T21" s="8">
        <v>12</v>
      </c>
      <c r="U21" s="8">
        <v>4</v>
      </c>
      <c r="V21" s="8">
        <v>3</v>
      </c>
      <c r="W21" s="8">
        <v>2</v>
      </c>
      <c r="X21" s="8">
        <v>12</v>
      </c>
      <c r="Y21" s="8">
        <v>4</v>
      </c>
      <c r="Z21" s="8">
        <v>1</v>
      </c>
      <c r="AA21" s="8">
        <v>1</v>
      </c>
      <c r="AB21" s="8">
        <v>2</v>
      </c>
      <c r="AC21" s="8">
        <v>0</v>
      </c>
      <c r="AD21" s="8">
        <v>2</v>
      </c>
      <c r="AE21" s="8">
        <v>0</v>
      </c>
      <c r="AF21" s="8">
        <v>2</v>
      </c>
      <c r="AG21" s="8">
        <v>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583</v>
      </c>
      <c r="D23" s="8">
        <v>570</v>
      </c>
      <c r="E23" s="11">
        <v>13</v>
      </c>
      <c r="F23" s="9">
        <v>51</v>
      </c>
      <c r="G23" s="8">
        <v>34</v>
      </c>
      <c r="H23" s="8">
        <v>85</v>
      </c>
      <c r="I23" s="8">
        <v>13</v>
      </c>
      <c r="J23" s="8">
        <v>6</v>
      </c>
      <c r="K23" s="8">
        <v>19</v>
      </c>
      <c r="L23" s="8">
        <v>38</v>
      </c>
      <c r="M23" s="8">
        <v>34</v>
      </c>
      <c r="N23" s="8">
        <v>18</v>
      </c>
      <c r="O23" s="8">
        <v>40</v>
      </c>
      <c r="P23" s="8">
        <v>58</v>
      </c>
      <c r="Q23" s="4" t="s">
        <v>107</v>
      </c>
      <c r="R23" s="18" t="s">
        <v>93</v>
      </c>
      <c r="S23" s="8">
        <v>23</v>
      </c>
      <c r="T23" s="8">
        <v>23</v>
      </c>
      <c r="U23" s="8">
        <v>15</v>
      </c>
      <c r="V23" s="8">
        <v>18</v>
      </c>
      <c r="W23" s="8">
        <v>77</v>
      </c>
      <c r="X23" s="8">
        <v>24</v>
      </c>
      <c r="Y23" s="8">
        <v>8</v>
      </c>
      <c r="Z23" s="8">
        <v>27</v>
      </c>
      <c r="AA23" s="8">
        <v>21</v>
      </c>
      <c r="AB23" s="8">
        <v>11</v>
      </c>
      <c r="AC23" s="8">
        <v>14</v>
      </c>
      <c r="AD23" s="8">
        <v>30</v>
      </c>
      <c r="AE23" s="8">
        <v>16</v>
      </c>
      <c r="AF23" s="8">
        <v>5</v>
      </c>
      <c r="AG23" s="8">
        <v>37</v>
      </c>
    </row>
    <row r="24" spans="1:33" s="6" customFormat="1" ht="30" customHeight="1">
      <c r="A24" s="30" t="s">
        <v>108</v>
      </c>
      <c r="B24" s="18" t="s">
        <v>94</v>
      </c>
      <c r="C24" s="10">
        <v>285</v>
      </c>
      <c r="D24" s="8">
        <v>452</v>
      </c>
      <c r="E24" s="11">
        <v>-167</v>
      </c>
      <c r="F24" s="9">
        <v>8</v>
      </c>
      <c r="G24" s="8">
        <v>4</v>
      </c>
      <c r="H24" s="8">
        <v>12</v>
      </c>
      <c r="I24" s="8">
        <v>2</v>
      </c>
      <c r="J24" s="8">
        <v>8</v>
      </c>
      <c r="K24" s="8">
        <v>10</v>
      </c>
      <c r="L24" s="8">
        <v>5</v>
      </c>
      <c r="M24" s="8">
        <v>16</v>
      </c>
      <c r="N24" s="8">
        <v>6</v>
      </c>
      <c r="O24" s="8">
        <v>12</v>
      </c>
      <c r="P24" s="172">
        <v>18</v>
      </c>
      <c r="Q24" s="4" t="s">
        <v>108</v>
      </c>
      <c r="R24" s="18" t="s">
        <v>94</v>
      </c>
      <c r="S24" s="8">
        <v>8</v>
      </c>
      <c r="T24" s="8">
        <v>8</v>
      </c>
      <c r="U24" s="8">
        <v>16</v>
      </c>
      <c r="V24" s="8">
        <v>3</v>
      </c>
      <c r="W24" s="8">
        <v>52</v>
      </c>
      <c r="X24" s="8">
        <v>24</v>
      </c>
      <c r="Y24" s="8">
        <v>5</v>
      </c>
      <c r="Z24" s="8">
        <v>18</v>
      </c>
      <c r="AA24" s="8">
        <v>32</v>
      </c>
      <c r="AB24" s="8">
        <v>11</v>
      </c>
      <c r="AC24" s="8">
        <v>4</v>
      </c>
      <c r="AD24" s="8">
        <v>20</v>
      </c>
      <c r="AE24" s="8">
        <v>11</v>
      </c>
      <c r="AF24" s="8">
        <v>4</v>
      </c>
      <c r="AG24" s="8">
        <v>8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4</v>
      </c>
      <c r="E25" s="11">
        <v>-4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7</v>
      </c>
      <c r="D26" s="8">
        <v>4</v>
      </c>
      <c r="E26" s="11">
        <v>3</v>
      </c>
      <c r="F26" s="9">
        <v>0</v>
      </c>
      <c r="G26" s="8">
        <v>0</v>
      </c>
      <c r="H26" s="8">
        <v>0</v>
      </c>
      <c r="I26" s="8">
        <v>0</v>
      </c>
      <c r="J26" s="8">
        <v>1</v>
      </c>
      <c r="K26" s="8">
        <v>1</v>
      </c>
      <c r="L26" s="8">
        <v>0</v>
      </c>
      <c r="M26" s="8">
        <v>2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76</v>
      </c>
      <c r="D27" s="8">
        <v>97</v>
      </c>
      <c r="E27" s="11">
        <v>-21</v>
      </c>
      <c r="F27" s="9">
        <v>1</v>
      </c>
      <c r="G27" s="8">
        <v>1</v>
      </c>
      <c r="H27" s="8">
        <v>2</v>
      </c>
      <c r="I27" s="8">
        <v>5</v>
      </c>
      <c r="J27" s="8">
        <v>6</v>
      </c>
      <c r="K27" s="8">
        <v>11</v>
      </c>
      <c r="L27" s="8">
        <v>4</v>
      </c>
      <c r="M27" s="8">
        <v>4</v>
      </c>
      <c r="N27" s="8">
        <v>5</v>
      </c>
      <c r="O27" s="8">
        <v>4</v>
      </c>
      <c r="P27" s="8">
        <v>9</v>
      </c>
      <c r="Q27" s="5" t="s">
        <v>111</v>
      </c>
      <c r="R27" s="18" t="s">
        <v>99</v>
      </c>
      <c r="S27" s="8">
        <v>3</v>
      </c>
      <c r="T27" s="8">
        <v>1</v>
      </c>
      <c r="U27" s="8">
        <v>4</v>
      </c>
      <c r="V27" s="8">
        <v>1</v>
      </c>
      <c r="W27" s="8">
        <v>1</v>
      </c>
      <c r="X27" s="8">
        <v>2</v>
      </c>
      <c r="Y27" s="8">
        <v>1</v>
      </c>
      <c r="Z27" s="8">
        <v>22</v>
      </c>
      <c r="AA27" s="8">
        <v>2</v>
      </c>
      <c r="AB27" s="8">
        <v>2</v>
      </c>
      <c r="AC27" s="8">
        <v>0</v>
      </c>
      <c r="AD27" s="8">
        <v>2</v>
      </c>
      <c r="AE27" s="8">
        <v>1</v>
      </c>
      <c r="AF27" s="8">
        <v>0</v>
      </c>
      <c r="AG27" s="8">
        <v>4</v>
      </c>
    </row>
    <row r="28" spans="1:33" s="6" customFormat="1" ht="37.5">
      <c r="A28" s="30" t="s">
        <v>22</v>
      </c>
      <c r="B28" s="18" t="s">
        <v>135</v>
      </c>
      <c r="C28" s="10">
        <v>223</v>
      </c>
      <c r="D28" s="8">
        <v>221</v>
      </c>
      <c r="E28" s="11">
        <v>2</v>
      </c>
      <c r="F28" s="9">
        <v>10</v>
      </c>
      <c r="G28" s="8">
        <v>6</v>
      </c>
      <c r="H28" s="8">
        <v>16</v>
      </c>
      <c r="I28" s="8">
        <v>5</v>
      </c>
      <c r="J28" s="8">
        <v>4</v>
      </c>
      <c r="K28" s="8">
        <v>9</v>
      </c>
      <c r="L28" s="8">
        <v>11</v>
      </c>
      <c r="M28" s="8">
        <v>8</v>
      </c>
      <c r="N28" s="8">
        <v>16</v>
      </c>
      <c r="O28" s="8">
        <v>15</v>
      </c>
      <c r="P28" s="8">
        <v>31</v>
      </c>
      <c r="Q28" s="7" t="s">
        <v>22</v>
      </c>
      <c r="R28" s="18" t="s">
        <v>135</v>
      </c>
      <c r="S28" s="8">
        <v>5</v>
      </c>
      <c r="T28" s="8">
        <v>10</v>
      </c>
      <c r="U28" s="8">
        <v>12</v>
      </c>
      <c r="V28" s="8">
        <v>7</v>
      </c>
      <c r="W28" s="8">
        <v>20</v>
      </c>
      <c r="X28" s="8">
        <v>12</v>
      </c>
      <c r="Y28" s="8">
        <v>4</v>
      </c>
      <c r="Z28" s="8">
        <v>12</v>
      </c>
      <c r="AA28" s="8">
        <v>10</v>
      </c>
      <c r="AB28" s="8">
        <v>18</v>
      </c>
      <c r="AC28" s="8">
        <v>4</v>
      </c>
      <c r="AD28" s="8">
        <v>11</v>
      </c>
      <c r="AE28" s="8">
        <v>7</v>
      </c>
      <c r="AF28" s="8">
        <v>4</v>
      </c>
      <c r="AG28" s="8">
        <v>12</v>
      </c>
    </row>
    <row r="29" spans="1:33" s="45" customFormat="1" ht="30" customHeight="1">
      <c r="A29" s="331" t="s">
        <v>24</v>
      </c>
      <c r="B29" s="38" t="s">
        <v>100</v>
      </c>
      <c r="C29" s="39">
        <v>12407</v>
      </c>
      <c r="D29" s="40">
        <v>13822</v>
      </c>
      <c r="E29" s="41">
        <v>-1415</v>
      </c>
      <c r="F29" s="42">
        <v>603</v>
      </c>
      <c r="G29" s="40">
        <v>416</v>
      </c>
      <c r="H29" s="40">
        <v>1019</v>
      </c>
      <c r="I29" s="40">
        <v>409</v>
      </c>
      <c r="J29" s="40">
        <v>328</v>
      </c>
      <c r="K29" s="40">
        <v>737</v>
      </c>
      <c r="L29" s="40">
        <v>482</v>
      </c>
      <c r="M29" s="40">
        <v>784</v>
      </c>
      <c r="N29" s="40">
        <v>634</v>
      </c>
      <c r="O29" s="40">
        <v>846</v>
      </c>
      <c r="P29" s="40">
        <v>1480</v>
      </c>
      <c r="Q29" s="267" t="s">
        <v>24</v>
      </c>
      <c r="R29" s="43" t="s">
        <v>100</v>
      </c>
      <c r="S29" s="40">
        <v>396</v>
      </c>
      <c r="T29" s="40">
        <v>409</v>
      </c>
      <c r="U29" s="40">
        <v>390</v>
      </c>
      <c r="V29" s="40">
        <v>375</v>
      </c>
      <c r="W29" s="40">
        <v>1513</v>
      </c>
      <c r="X29" s="40">
        <v>832</v>
      </c>
      <c r="Y29" s="40">
        <v>364</v>
      </c>
      <c r="Z29" s="40">
        <v>570</v>
      </c>
      <c r="AA29" s="40">
        <v>511</v>
      </c>
      <c r="AB29" s="40">
        <v>308</v>
      </c>
      <c r="AC29" s="40">
        <v>323</v>
      </c>
      <c r="AD29" s="40">
        <v>604</v>
      </c>
      <c r="AE29" s="40">
        <v>450</v>
      </c>
      <c r="AF29" s="40">
        <v>316</v>
      </c>
      <c r="AG29" s="40">
        <v>544</v>
      </c>
    </row>
    <row r="30" spans="1:33" s="55" customFormat="1" ht="30" customHeight="1" thickBot="1">
      <c r="A30" s="332"/>
      <c r="B30" s="18" t="s">
        <v>113</v>
      </c>
      <c r="C30" s="12">
        <v>4276</v>
      </c>
      <c r="D30" s="13">
        <v>4752</v>
      </c>
      <c r="E30" s="14">
        <v>-476</v>
      </c>
      <c r="F30" s="9">
        <v>249</v>
      </c>
      <c r="G30" s="8">
        <v>167</v>
      </c>
      <c r="H30" s="8">
        <v>416</v>
      </c>
      <c r="I30" s="8">
        <v>132</v>
      </c>
      <c r="J30" s="8">
        <v>92</v>
      </c>
      <c r="K30" s="8">
        <v>224</v>
      </c>
      <c r="L30" s="8">
        <v>197</v>
      </c>
      <c r="M30" s="8">
        <v>273</v>
      </c>
      <c r="N30" s="8">
        <v>186</v>
      </c>
      <c r="O30" s="8">
        <v>305</v>
      </c>
      <c r="P30" s="8">
        <v>491</v>
      </c>
      <c r="Q30" s="268"/>
      <c r="R30" s="53" t="s">
        <v>113</v>
      </c>
      <c r="S30" s="8">
        <v>147</v>
      </c>
      <c r="T30" s="8">
        <v>130</v>
      </c>
      <c r="U30" s="8">
        <v>122</v>
      </c>
      <c r="V30" s="8">
        <v>156</v>
      </c>
      <c r="W30" s="8">
        <v>499</v>
      </c>
      <c r="X30" s="8">
        <v>246</v>
      </c>
      <c r="Y30" s="8">
        <v>128</v>
      </c>
      <c r="Z30" s="8">
        <v>186</v>
      </c>
      <c r="AA30" s="8">
        <v>190</v>
      </c>
      <c r="AB30" s="8">
        <v>108</v>
      </c>
      <c r="AC30" s="8">
        <v>102</v>
      </c>
      <c r="AD30" s="8">
        <v>190</v>
      </c>
      <c r="AE30" s="8">
        <v>164</v>
      </c>
      <c r="AF30" s="8">
        <v>136</v>
      </c>
      <c r="AG30" s="8">
        <v>171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V10" sqref="V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565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23. PODJĘCIA PRACY I AKTYWIZACJA BEZROBOTNYCH DO 25 ROKU ŻYCIA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116</v>
      </c>
      <c r="C6" s="39">
        <v>1515</v>
      </c>
      <c r="D6" s="198">
        <v>1540</v>
      </c>
      <c r="E6" s="110">
        <v>-25</v>
      </c>
      <c r="F6" s="42">
        <v>65</v>
      </c>
      <c r="G6" s="40">
        <v>38</v>
      </c>
      <c r="H6" s="40">
        <v>103</v>
      </c>
      <c r="I6" s="40">
        <v>64</v>
      </c>
      <c r="J6" s="40">
        <v>37</v>
      </c>
      <c r="K6" s="40">
        <v>101</v>
      </c>
      <c r="L6" s="40">
        <v>76</v>
      </c>
      <c r="M6" s="40">
        <v>84</v>
      </c>
      <c r="N6" s="40">
        <v>50</v>
      </c>
      <c r="O6" s="40">
        <v>82</v>
      </c>
      <c r="P6" s="40">
        <v>132</v>
      </c>
      <c r="Q6" s="29" t="s">
        <v>12</v>
      </c>
      <c r="R6" s="38" t="s">
        <v>116</v>
      </c>
      <c r="S6" s="40">
        <v>56</v>
      </c>
      <c r="T6" s="40">
        <v>60</v>
      </c>
      <c r="U6" s="40">
        <v>37</v>
      </c>
      <c r="V6" s="40">
        <v>51</v>
      </c>
      <c r="W6" s="40">
        <v>128</v>
      </c>
      <c r="X6" s="40">
        <v>69</v>
      </c>
      <c r="Y6" s="40">
        <v>73</v>
      </c>
      <c r="Z6" s="40">
        <v>59</v>
      </c>
      <c r="AA6" s="40">
        <v>126</v>
      </c>
      <c r="AB6" s="40">
        <v>47</v>
      </c>
      <c r="AC6" s="40">
        <v>61</v>
      </c>
      <c r="AD6" s="40">
        <v>91</v>
      </c>
      <c r="AE6" s="40">
        <v>62</v>
      </c>
      <c r="AF6" s="40">
        <v>43</v>
      </c>
      <c r="AG6" s="40">
        <v>56</v>
      </c>
    </row>
    <row r="7" spans="1:33" s="6" customFormat="1" ht="30" customHeight="1">
      <c r="A7" s="30" t="s">
        <v>188</v>
      </c>
      <c r="B7" s="18" t="s">
        <v>270</v>
      </c>
      <c r="C7" s="10">
        <v>1058</v>
      </c>
      <c r="D7" s="163">
        <v>1117</v>
      </c>
      <c r="E7" s="27">
        <v>-59</v>
      </c>
      <c r="F7" s="9">
        <v>54</v>
      </c>
      <c r="G7" s="8">
        <v>29</v>
      </c>
      <c r="H7" s="8">
        <v>83</v>
      </c>
      <c r="I7" s="8">
        <v>39</v>
      </c>
      <c r="J7" s="8">
        <v>24</v>
      </c>
      <c r="K7" s="8">
        <v>63</v>
      </c>
      <c r="L7" s="8">
        <v>58</v>
      </c>
      <c r="M7" s="8">
        <v>53</v>
      </c>
      <c r="N7" s="8">
        <v>32</v>
      </c>
      <c r="O7" s="8">
        <v>50</v>
      </c>
      <c r="P7" s="8">
        <v>82</v>
      </c>
      <c r="Q7" s="30" t="s">
        <v>188</v>
      </c>
      <c r="R7" s="18" t="s">
        <v>270</v>
      </c>
      <c r="S7" s="8">
        <v>46</v>
      </c>
      <c r="T7" s="8">
        <v>30</v>
      </c>
      <c r="U7" s="8">
        <v>29</v>
      </c>
      <c r="V7" s="8">
        <v>35</v>
      </c>
      <c r="W7" s="8">
        <v>103</v>
      </c>
      <c r="X7" s="8">
        <v>46</v>
      </c>
      <c r="Y7" s="8">
        <v>38</v>
      </c>
      <c r="Z7" s="8">
        <v>55</v>
      </c>
      <c r="AA7" s="8">
        <v>106</v>
      </c>
      <c r="AB7" s="8">
        <v>27</v>
      </c>
      <c r="AC7" s="8">
        <v>41</v>
      </c>
      <c r="AD7" s="8">
        <v>49</v>
      </c>
      <c r="AE7" s="8">
        <v>35</v>
      </c>
      <c r="AF7" s="8">
        <v>32</v>
      </c>
      <c r="AG7" s="8">
        <v>47</v>
      </c>
    </row>
    <row r="8" spans="1:33" s="6" customFormat="1" ht="30" customHeight="1">
      <c r="A8" s="30"/>
      <c r="B8" s="19" t="s">
        <v>127</v>
      </c>
      <c r="C8" s="10">
        <v>22</v>
      </c>
      <c r="D8" s="163">
        <v>12</v>
      </c>
      <c r="E8" s="27">
        <v>10</v>
      </c>
      <c r="F8" s="9">
        <v>1</v>
      </c>
      <c r="G8" s="8">
        <v>0</v>
      </c>
      <c r="H8" s="8">
        <v>1</v>
      </c>
      <c r="I8" s="8">
        <v>0</v>
      </c>
      <c r="J8" s="8">
        <v>0</v>
      </c>
      <c r="K8" s="8">
        <v>0</v>
      </c>
      <c r="L8" s="8">
        <v>1</v>
      </c>
      <c r="M8" s="8">
        <v>0</v>
      </c>
      <c r="N8" s="8">
        <v>0</v>
      </c>
      <c r="O8" s="8">
        <v>1</v>
      </c>
      <c r="P8" s="8">
        <v>1</v>
      </c>
      <c r="Q8" s="30"/>
      <c r="R8" s="18" t="s">
        <v>127</v>
      </c>
      <c r="S8" s="8">
        <v>2</v>
      </c>
      <c r="T8" s="8">
        <v>0</v>
      </c>
      <c r="U8" s="8">
        <v>0</v>
      </c>
      <c r="V8" s="8">
        <v>0</v>
      </c>
      <c r="W8" s="8">
        <v>3</v>
      </c>
      <c r="X8" s="8">
        <v>2</v>
      </c>
      <c r="Y8" s="8">
        <v>0</v>
      </c>
      <c r="Z8" s="8">
        <v>3</v>
      </c>
      <c r="AA8" s="8">
        <v>2</v>
      </c>
      <c r="AB8" s="8">
        <v>0</v>
      </c>
      <c r="AC8" s="8">
        <v>2</v>
      </c>
      <c r="AD8" s="8">
        <v>3</v>
      </c>
      <c r="AE8" s="8">
        <v>0</v>
      </c>
      <c r="AF8" s="8">
        <v>1</v>
      </c>
      <c r="AG8" s="8">
        <v>1</v>
      </c>
    </row>
    <row r="9" spans="1:33" s="152" customFormat="1" ht="30" customHeight="1">
      <c r="A9" s="160"/>
      <c r="B9" s="150" t="s">
        <v>117</v>
      </c>
      <c r="C9" s="10">
        <v>28</v>
      </c>
      <c r="D9" s="163">
        <v>38</v>
      </c>
      <c r="E9" s="27">
        <v>-10</v>
      </c>
      <c r="F9" s="9">
        <v>0</v>
      </c>
      <c r="G9" s="8">
        <v>0</v>
      </c>
      <c r="H9" s="8">
        <v>0</v>
      </c>
      <c r="I9" s="8">
        <v>11</v>
      </c>
      <c r="J9" s="8">
        <v>7</v>
      </c>
      <c r="K9" s="8">
        <v>18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3</v>
      </c>
      <c r="U9" s="8">
        <v>0</v>
      </c>
      <c r="V9" s="8">
        <v>6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457</v>
      </c>
      <c r="D10" s="163">
        <v>423</v>
      </c>
      <c r="E10" s="27">
        <v>34</v>
      </c>
      <c r="F10" s="9">
        <v>11</v>
      </c>
      <c r="G10" s="8">
        <v>9</v>
      </c>
      <c r="H10" s="8">
        <v>20</v>
      </c>
      <c r="I10" s="8">
        <v>25</v>
      </c>
      <c r="J10" s="8">
        <v>13</v>
      </c>
      <c r="K10" s="8">
        <v>38</v>
      </c>
      <c r="L10" s="8">
        <v>18</v>
      </c>
      <c r="M10" s="8">
        <v>31</v>
      </c>
      <c r="N10" s="8">
        <v>18</v>
      </c>
      <c r="O10" s="8">
        <v>32</v>
      </c>
      <c r="P10" s="8">
        <v>50</v>
      </c>
      <c r="Q10" s="160" t="s">
        <v>189</v>
      </c>
      <c r="R10" s="151" t="s">
        <v>269</v>
      </c>
      <c r="S10" s="8">
        <v>10</v>
      </c>
      <c r="T10" s="8">
        <v>30</v>
      </c>
      <c r="U10" s="8">
        <v>8</v>
      </c>
      <c r="V10" s="8">
        <v>16</v>
      </c>
      <c r="W10" s="8">
        <v>25</v>
      </c>
      <c r="X10" s="8">
        <v>23</v>
      </c>
      <c r="Y10" s="8">
        <v>35</v>
      </c>
      <c r="Z10" s="8">
        <v>4</v>
      </c>
      <c r="AA10" s="8">
        <v>20</v>
      </c>
      <c r="AB10" s="8">
        <v>20</v>
      </c>
      <c r="AC10" s="8">
        <v>20</v>
      </c>
      <c r="AD10" s="8">
        <v>42</v>
      </c>
      <c r="AE10" s="8">
        <v>27</v>
      </c>
      <c r="AF10" s="8">
        <v>11</v>
      </c>
      <c r="AG10" s="8">
        <v>9</v>
      </c>
    </row>
    <row r="11" spans="1:33" s="6" customFormat="1" ht="30" customHeight="1">
      <c r="A11" s="30"/>
      <c r="B11" s="19" t="s">
        <v>118</v>
      </c>
      <c r="C11" s="10">
        <v>69</v>
      </c>
      <c r="D11" s="163">
        <v>63</v>
      </c>
      <c r="E11" s="27">
        <v>6</v>
      </c>
      <c r="F11" s="9">
        <v>2</v>
      </c>
      <c r="G11" s="8">
        <v>4</v>
      </c>
      <c r="H11" s="8">
        <v>6</v>
      </c>
      <c r="I11" s="8">
        <v>0</v>
      </c>
      <c r="J11" s="8">
        <v>0</v>
      </c>
      <c r="K11" s="8">
        <v>0</v>
      </c>
      <c r="L11" s="8">
        <v>2</v>
      </c>
      <c r="M11" s="8">
        <v>7</v>
      </c>
      <c r="N11" s="8">
        <v>3</v>
      </c>
      <c r="O11" s="8">
        <v>0</v>
      </c>
      <c r="P11" s="8">
        <v>3</v>
      </c>
      <c r="Q11" s="30"/>
      <c r="R11" s="18" t="s">
        <v>118</v>
      </c>
      <c r="S11" s="8">
        <v>0</v>
      </c>
      <c r="T11" s="8">
        <v>5</v>
      </c>
      <c r="U11" s="8">
        <v>3</v>
      </c>
      <c r="V11" s="8">
        <v>1</v>
      </c>
      <c r="W11" s="8">
        <v>17</v>
      </c>
      <c r="X11" s="8">
        <v>2</v>
      </c>
      <c r="Y11" s="8">
        <v>5</v>
      </c>
      <c r="Z11" s="8">
        <v>0</v>
      </c>
      <c r="AA11" s="8">
        <v>1</v>
      </c>
      <c r="AB11" s="8">
        <v>3</v>
      </c>
      <c r="AC11" s="8">
        <v>7</v>
      </c>
      <c r="AD11" s="8">
        <v>0</v>
      </c>
      <c r="AE11" s="8">
        <v>3</v>
      </c>
      <c r="AF11" s="8">
        <v>1</v>
      </c>
      <c r="AG11" s="8">
        <v>3</v>
      </c>
    </row>
    <row r="12" spans="1:33" s="6" customFormat="1" ht="30" customHeight="1">
      <c r="A12" s="30"/>
      <c r="B12" s="19" t="s">
        <v>119</v>
      </c>
      <c r="C12" s="10">
        <v>53</v>
      </c>
      <c r="D12" s="163">
        <v>44</v>
      </c>
      <c r="E12" s="27">
        <v>9</v>
      </c>
      <c r="F12" s="9">
        <v>0</v>
      </c>
      <c r="G12" s="8">
        <v>3</v>
      </c>
      <c r="H12" s="8">
        <v>3</v>
      </c>
      <c r="I12" s="8">
        <v>1</v>
      </c>
      <c r="J12" s="8">
        <v>2</v>
      </c>
      <c r="K12" s="8">
        <v>3</v>
      </c>
      <c r="L12" s="8">
        <v>0</v>
      </c>
      <c r="M12" s="8">
        <v>0</v>
      </c>
      <c r="N12" s="8">
        <v>2</v>
      </c>
      <c r="O12" s="8">
        <v>14</v>
      </c>
      <c r="P12" s="8">
        <v>16</v>
      </c>
      <c r="Q12" s="30"/>
      <c r="R12" s="18" t="s">
        <v>119</v>
      </c>
      <c r="S12" s="8">
        <v>1</v>
      </c>
      <c r="T12" s="8">
        <v>0</v>
      </c>
      <c r="U12" s="8">
        <v>0</v>
      </c>
      <c r="V12" s="8">
        <v>0</v>
      </c>
      <c r="W12" s="8">
        <v>5</v>
      </c>
      <c r="X12" s="8">
        <v>2</v>
      </c>
      <c r="Y12" s="8">
        <v>0</v>
      </c>
      <c r="Z12" s="8">
        <v>1</v>
      </c>
      <c r="AA12" s="8">
        <v>6</v>
      </c>
      <c r="AB12" s="8">
        <v>0</v>
      </c>
      <c r="AC12" s="8">
        <v>6</v>
      </c>
      <c r="AD12" s="8">
        <v>2</v>
      </c>
      <c r="AE12" s="8">
        <v>5</v>
      </c>
      <c r="AF12" s="8">
        <v>3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39</v>
      </c>
      <c r="D13" s="163">
        <v>26</v>
      </c>
      <c r="E13" s="27">
        <v>13</v>
      </c>
      <c r="F13" s="9">
        <v>4</v>
      </c>
      <c r="G13" s="8">
        <v>0</v>
      </c>
      <c r="H13" s="8">
        <v>4</v>
      </c>
      <c r="I13" s="8">
        <v>6</v>
      </c>
      <c r="J13" s="8">
        <v>3</v>
      </c>
      <c r="K13" s="8">
        <v>9</v>
      </c>
      <c r="L13" s="8">
        <v>0</v>
      </c>
      <c r="M13" s="8">
        <v>0</v>
      </c>
      <c r="N13" s="8">
        <v>2</v>
      </c>
      <c r="O13" s="8">
        <v>1</v>
      </c>
      <c r="P13" s="8">
        <v>3</v>
      </c>
      <c r="Q13" s="30"/>
      <c r="R13" s="18" t="s">
        <v>120</v>
      </c>
      <c r="S13" s="8">
        <v>1</v>
      </c>
      <c r="T13" s="8">
        <v>1</v>
      </c>
      <c r="U13" s="8">
        <v>1</v>
      </c>
      <c r="V13" s="8">
        <v>6</v>
      </c>
      <c r="W13" s="8">
        <v>0</v>
      </c>
      <c r="X13" s="8">
        <v>0</v>
      </c>
      <c r="Y13" s="8">
        <v>4</v>
      </c>
      <c r="Z13" s="8">
        <v>0</v>
      </c>
      <c r="AA13" s="8">
        <v>0</v>
      </c>
      <c r="AB13" s="8">
        <v>2</v>
      </c>
      <c r="AC13" s="8">
        <v>3</v>
      </c>
      <c r="AD13" s="8">
        <v>1</v>
      </c>
      <c r="AE13" s="8">
        <v>3</v>
      </c>
      <c r="AF13" s="8">
        <v>1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163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34</v>
      </c>
      <c r="D15" s="163">
        <v>32</v>
      </c>
      <c r="E15" s="27">
        <v>2</v>
      </c>
      <c r="F15" s="9">
        <v>2</v>
      </c>
      <c r="G15" s="8">
        <v>0</v>
      </c>
      <c r="H15" s="8">
        <v>2</v>
      </c>
      <c r="I15" s="8">
        <v>1</v>
      </c>
      <c r="J15" s="8">
        <v>1</v>
      </c>
      <c r="K15" s="8">
        <v>2</v>
      </c>
      <c r="L15" s="8">
        <v>1</v>
      </c>
      <c r="M15" s="8">
        <v>3</v>
      </c>
      <c r="N15" s="8">
        <v>2</v>
      </c>
      <c r="O15" s="8">
        <v>2</v>
      </c>
      <c r="P15" s="8">
        <v>4</v>
      </c>
      <c r="Q15" s="30"/>
      <c r="R15" s="18" t="s">
        <v>265</v>
      </c>
      <c r="S15" s="8">
        <v>1</v>
      </c>
      <c r="T15" s="8">
        <v>0</v>
      </c>
      <c r="U15" s="8">
        <v>2</v>
      </c>
      <c r="V15" s="8">
        <v>3</v>
      </c>
      <c r="W15" s="8">
        <v>1</v>
      </c>
      <c r="X15" s="8">
        <v>2</v>
      </c>
      <c r="Y15" s="8">
        <v>3</v>
      </c>
      <c r="Z15" s="8">
        <v>0</v>
      </c>
      <c r="AA15" s="8">
        <v>0</v>
      </c>
      <c r="AB15" s="8">
        <v>4</v>
      </c>
      <c r="AC15" s="8">
        <v>0</v>
      </c>
      <c r="AD15" s="8">
        <v>1</v>
      </c>
      <c r="AE15" s="8">
        <v>3</v>
      </c>
      <c r="AF15" s="8">
        <v>2</v>
      </c>
      <c r="AG15" s="8">
        <v>0</v>
      </c>
    </row>
    <row r="16" spans="1:33" s="6" customFormat="1" ht="37.5" customHeight="1">
      <c r="A16" s="30"/>
      <c r="B16" s="19" t="s">
        <v>266</v>
      </c>
      <c r="C16" s="10">
        <v>28</v>
      </c>
      <c r="D16" s="163">
        <v>25</v>
      </c>
      <c r="E16" s="27">
        <v>3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1</v>
      </c>
      <c r="O16" s="8">
        <v>2</v>
      </c>
      <c r="P16" s="8">
        <v>3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1</v>
      </c>
      <c r="W16" s="8">
        <v>0</v>
      </c>
      <c r="X16" s="8">
        <v>0</v>
      </c>
      <c r="Y16" s="8">
        <v>12</v>
      </c>
      <c r="Z16" s="8">
        <v>0</v>
      </c>
      <c r="AA16" s="8">
        <v>3</v>
      </c>
      <c r="AB16" s="8">
        <v>0</v>
      </c>
      <c r="AC16" s="8">
        <v>0</v>
      </c>
      <c r="AD16" s="8">
        <v>1</v>
      </c>
      <c r="AE16" s="8">
        <v>3</v>
      </c>
      <c r="AF16" s="8">
        <v>0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5</v>
      </c>
      <c r="D17" s="163">
        <v>2</v>
      </c>
      <c r="E17" s="27">
        <v>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5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229</v>
      </c>
      <c r="D21" s="163">
        <v>231</v>
      </c>
      <c r="E21" s="27">
        <v>-2</v>
      </c>
      <c r="F21" s="9">
        <v>2</v>
      </c>
      <c r="G21" s="8">
        <v>2</v>
      </c>
      <c r="H21" s="8">
        <v>4</v>
      </c>
      <c r="I21" s="8">
        <v>17</v>
      </c>
      <c r="J21" s="8">
        <v>7</v>
      </c>
      <c r="K21" s="8">
        <v>24</v>
      </c>
      <c r="L21" s="8">
        <v>14</v>
      </c>
      <c r="M21" s="8">
        <v>21</v>
      </c>
      <c r="N21" s="8">
        <v>8</v>
      </c>
      <c r="O21" s="8">
        <v>13</v>
      </c>
      <c r="P21" s="8">
        <v>21</v>
      </c>
      <c r="Q21" s="31"/>
      <c r="R21" s="18" t="s">
        <v>125</v>
      </c>
      <c r="S21" s="8">
        <v>7</v>
      </c>
      <c r="T21" s="8">
        <v>23</v>
      </c>
      <c r="U21" s="8">
        <v>2</v>
      </c>
      <c r="V21" s="8">
        <v>5</v>
      </c>
      <c r="W21" s="8">
        <v>2</v>
      </c>
      <c r="X21" s="8">
        <v>17</v>
      </c>
      <c r="Y21" s="8">
        <v>11</v>
      </c>
      <c r="Z21" s="8">
        <v>3</v>
      </c>
      <c r="AA21" s="8">
        <v>10</v>
      </c>
      <c r="AB21" s="8">
        <v>11</v>
      </c>
      <c r="AC21" s="8">
        <v>4</v>
      </c>
      <c r="AD21" s="8">
        <v>37</v>
      </c>
      <c r="AE21" s="8">
        <v>5</v>
      </c>
      <c r="AF21" s="8">
        <v>4</v>
      </c>
      <c r="AG21" s="8">
        <v>4</v>
      </c>
    </row>
    <row r="22" spans="1:33" s="15" customFormat="1" ht="30" customHeight="1">
      <c r="A22" s="267" t="s">
        <v>17</v>
      </c>
      <c r="B22" s="38" t="s">
        <v>128</v>
      </c>
      <c r="C22" s="39">
        <v>87</v>
      </c>
      <c r="D22" s="198">
        <v>47</v>
      </c>
      <c r="E22" s="110">
        <v>40</v>
      </c>
      <c r="F22" s="42">
        <v>1</v>
      </c>
      <c r="G22" s="40">
        <v>1</v>
      </c>
      <c r="H22" s="40">
        <v>2</v>
      </c>
      <c r="I22" s="40">
        <v>5</v>
      </c>
      <c r="J22" s="40">
        <v>3</v>
      </c>
      <c r="K22" s="40">
        <v>8</v>
      </c>
      <c r="L22" s="40">
        <v>5</v>
      </c>
      <c r="M22" s="40">
        <v>24</v>
      </c>
      <c r="N22" s="40">
        <v>9</v>
      </c>
      <c r="O22" s="40">
        <v>3</v>
      </c>
      <c r="P22" s="40">
        <v>12</v>
      </c>
      <c r="Q22" s="267" t="s">
        <v>17</v>
      </c>
      <c r="R22" s="38" t="s">
        <v>128</v>
      </c>
      <c r="S22" s="40">
        <v>0</v>
      </c>
      <c r="T22" s="40">
        <v>2</v>
      </c>
      <c r="U22" s="40">
        <v>15</v>
      </c>
      <c r="V22" s="40">
        <v>1</v>
      </c>
      <c r="W22" s="40">
        <v>4</v>
      </c>
      <c r="X22" s="40">
        <v>5</v>
      </c>
      <c r="Y22" s="40">
        <v>0</v>
      </c>
      <c r="Z22" s="40">
        <v>3</v>
      </c>
      <c r="AA22" s="40">
        <v>0</v>
      </c>
      <c r="AB22" s="40">
        <v>3</v>
      </c>
      <c r="AC22" s="40">
        <v>1</v>
      </c>
      <c r="AD22" s="40">
        <v>0</v>
      </c>
      <c r="AE22" s="40">
        <v>1</v>
      </c>
      <c r="AF22" s="40">
        <v>0</v>
      </c>
      <c r="AG22" s="40">
        <v>1</v>
      </c>
    </row>
    <row r="23" spans="1:33" s="6" customFormat="1" ht="30" customHeight="1">
      <c r="A23" s="268"/>
      <c r="B23" s="19" t="s">
        <v>129</v>
      </c>
      <c r="C23" s="10">
        <v>6</v>
      </c>
      <c r="D23" s="163">
        <v>6</v>
      </c>
      <c r="E23" s="27">
        <v>0</v>
      </c>
      <c r="F23" s="9">
        <v>0</v>
      </c>
      <c r="G23" s="8">
        <v>0</v>
      </c>
      <c r="H23" s="8">
        <v>0</v>
      </c>
      <c r="I23" s="8">
        <v>0</v>
      </c>
      <c r="J23" s="8">
        <v>1</v>
      </c>
      <c r="K23" s="8">
        <v>1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68"/>
      <c r="R23" s="18" t="s">
        <v>129</v>
      </c>
      <c r="S23" s="8">
        <v>0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1</v>
      </c>
      <c r="AF23" s="8">
        <v>0</v>
      </c>
      <c r="AG23" s="8">
        <v>1</v>
      </c>
    </row>
    <row r="24" spans="1:33" s="15" customFormat="1" ht="30" customHeight="1">
      <c r="A24" s="267" t="s">
        <v>19</v>
      </c>
      <c r="B24" s="38" t="s">
        <v>130</v>
      </c>
      <c r="C24" s="39">
        <v>681</v>
      </c>
      <c r="D24" s="198">
        <v>643</v>
      </c>
      <c r="E24" s="110">
        <v>38</v>
      </c>
      <c r="F24" s="42">
        <v>41</v>
      </c>
      <c r="G24" s="40">
        <v>10</v>
      </c>
      <c r="H24" s="40">
        <v>51</v>
      </c>
      <c r="I24" s="40">
        <v>19</v>
      </c>
      <c r="J24" s="40">
        <v>12</v>
      </c>
      <c r="K24" s="40">
        <v>31</v>
      </c>
      <c r="L24" s="40">
        <v>23</v>
      </c>
      <c r="M24" s="40">
        <v>44</v>
      </c>
      <c r="N24" s="40">
        <v>22</v>
      </c>
      <c r="O24" s="40">
        <v>31</v>
      </c>
      <c r="P24" s="179">
        <v>53</v>
      </c>
      <c r="Q24" s="267" t="s">
        <v>19</v>
      </c>
      <c r="R24" s="38" t="s">
        <v>130</v>
      </c>
      <c r="S24" s="40">
        <v>25</v>
      </c>
      <c r="T24" s="40">
        <v>31</v>
      </c>
      <c r="U24" s="40">
        <v>39</v>
      </c>
      <c r="V24" s="40">
        <v>30</v>
      </c>
      <c r="W24" s="40">
        <v>110</v>
      </c>
      <c r="X24" s="40">
        <v>35</v>
      </c>
      <c r="Y24" s="40">
        <v>11</v>
      </c>
      <c r="Z24" s="40">
        <v>58</v>
      </c>
      <c r="AA24" s="40">
        <v>33</v>
      </c>
      <c r="AB24" s="40">
        <v>15</v>
      </c>
      <c r="AC24" s="40">
        <v>13</v>
      </c>
      <c r="AD24" s="40">
        <v>8</v>
      </c>
      <c r="AE24" s="40">
        <v>13</v>
      </c>
      <c r="AF24" s="40">
        <v>7</v>
      </c>
      <c r="AG24" s="40">
        <v>51</v>
      </c>
    </row>
    <row r="25" spans="1:33" s="6" customFormat="1" ht="30" customHeight="1">
      <c r="A25" s="268"/>
      <c r="B25" s="19" t="s">
        <v>131</v>
      </c>
      <c r="C25" s="10">
        <v>11</v>
      </c>
      <c r="D25" s="163">
        <v>3</v>
      </c>
      <c r="E25" s="27">
        <v>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8"/>
      <c r="R25" s="18" t="s">
        <v>131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7</v>
      </c>
      <c r="AE25" s="8">
        <v>3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198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7" t="s">
        <v>24</v>
      </c>
      <c r="B27" s="38" t="s">
        <v>133</v>
      </c>
      <c r="C27" s="39">
        <v>19</v>
      </c>
      <c r="D27" s="198">
        <v>30</v>
      </c>
      <c r="E27" s="110">
        <v>-11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2</v>
      </c>
      <c r="P27" s="40">
        <v>2</v>
      </c>
      <c r="Q27" s="267" t="s">
        <v>24</v>
      </c>
      <c r="R27" s="38" t="s">
        <v>133</v>
      </c>
      <c r="S27" s="40">
        <v>1</v>
      </c>
      <c r="T27" s="40">
        <v>0</v>
      </c>
      <c r="U27" s="40">
        <v>0</v>
      </c>
      <c r="V27" s="40">
        <v>1</v>
      </c>
      <c r="W27" s="40">
        <v>2</v>
      </c>
      <c r="X27" s="40">
        <v>7</v>
      </c>
      <c r="Y27" s="40">
        <v>1</v>
      </c>
      <c r="Z27" s="40">
        <v>0</v>
      </c>
      <c r="AA27" s="40">
        <v>0</v>
      </c>
      <c r="AB27" s="40">
        <v>1</v>
      </c>
      <c r="AC27" s="40">
        <v>0</v>
      </c>
      <c r="AD27" s="40">
        <v>1</v>
      </c>
      <c r="AE27" s="40">
        <v>2</v>
      </c>
      <c r="AF27" s="40">
        <v>0</v>
      </c>
      <c r="AG27" s="40">
        <v>1</v>
      </c>
    </row>
    <row r="28" spans="1:33" s="54" customFormat="1" ht="30" customHeight="1">
      <c r="A28" s="268"/>
      <c r="B28" s="19" t="s">
        <v>439</v>
      </c>
      <c r="C28" s="10">
        <v>2</v>
      </c>
      <c r="D28" s="163">
        <v>0</v>
      </c>
      <c r="E28" s="27">
        <v>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8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2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199">
        <v>0</v>
      </c>
      <c r="E29" s="200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5"/>
  <sheetViews>
    <sheetView zoomScale="80" zoomScaleNormal="80" workbookViewId="0">
      <selection activeCell="X15" sqref="X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582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24. BILANS BEZROBOTNYCH DO 25 ROKU ŻYCIA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271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249</v>
      </c>
      <c r="C6" s="10">
        <v>14167</v>
      </c>
      <c r="D6" s="206">
        <v>16977</v>
      </c>
      <c r="E6" s="11">
        <v>-2810</v>
      </c>
      <c r="F6" s="9">
        <v>584</v>
      </c>
      <c r="G6" s="8">
        <v>412</v>
      </c>
      <c r="H6" s="8">
        <v>996</v>
      </c>
      <c r="I6" s="8">
        <v>486</v>
      </c>
      <c r="J6" s="8">
        <v>381</v>
      </c>
      <c r="K6" s="8">
        <v>867</v>
      </c>
      <c r="L6" s="8">
        <v>540</v>
      </c>
      <c r="M6" s="8">
        <v>805</v>
      </c>
      <c r="N6" s="8">
        <v>721</v>
      </c>
      <c r="O6" s="8">
        <v>1073</v>
      </c>
      <c r="P6" s="8">
        <v>1794</v>
      </c>
      <c r="Q6" s="48" t="s">
        <v>12</v>
      </c>
      <c r="R6" s="18" t="s">
        <v>249</v>
      </c>
      <c r="S6" s="8">
        <v>515</v>
      </c>
      <c r="T6" s="8">
        <v>505</v>
      </c>
      <c r="U6" s="8">
        <v>427</v>
      </c>
      <c r="V6" s="8">
        <v>422</v>
      </c>
      <c r="W6" s="8">
        <v>1536</v>
      </c>
      <c r="X6" s="8">
        <v>1095</v>
      </c>
      <c r="Y6" s="8">
        <v>408</v>
      </c>
      <c r="Z6" s="8">
        <v>654</v>
      </c>
      <c r="AA6" s="8">
        <v>620</v>
      </c>
      <c r="AB6" s="8">
        <v>400</v>
      </c>
      <c r="AC6" s="8">
        <v>415</v>
      </c>
      <c r="AD6" s="8">
        <v>642</v>
      </c>
      <c r="AE6" s="8">
        <v>530</v>
      </c>
      <c r="AF6" s="8">
        <v>377</v>
      </c>
      <c r="AG6" s="8">
        <v>619</v>
      </c>
    </row>
    <row r="7" spans="1:33" s="15" customFormat="1" ht="30" customHeight="1">
      <c r="A7" s="267" t="s">
        <v>17</v>
      </c>
      <c r="B7" s="38" t="s">
        <v>248</v>
      </c>
      <c r="C7" s="39">
        <v>11105</v>
      </c>
      <c r="D7" s="205">
        <v>14828</v>
      </c>
      <c r="E7" s="41">
        <v>-3723</v>
      </c>
      <c r="F7" s="42">
        <v>682</v>
      </c>
      <c r="G7" s="40">
        <v>394</v>
      </c>
      <c r="H7" s="40">
        <v>1076</v>
      </c>
      <c r="I7" s="40">
        <v>520</v>
      </c>
      <c r="J7" s="40">
        <v>276</v>
      </c>
      <c r="K7" s="40">
        <v>796</v>
      </c>
      <c r="L7" s="40">
        <v>509</v>
      </c>
      <c r="M7" s="40">
        <v>694</v>
      </c>
      <c r="N7" s="40">
        <v>606</v>
      </c>
      <c r="O7" s="40">
        <v>656</v>
      </c>
      <c r="P7" s="40">
        <v>1262</v>
      </c>
      <c r="Q7" s="267" t="s">
        <v>17</v>
      </c>
      <c r="R7" s="38" t="s">
        <v>248</v>
      </c>
      <c r="S7" s="40">
        <v>370</v>
      </c>
      <c r="T7" s="40">
        <v>430</v>
      </c>
      <c r="U7" s="40">
        <v>408</v>
      </c>
      <c r="V7" s="40">
        <v>359</v>
      </c>
      <c r="W7" s="40">
        <v>1111</v>
      </c>
      <c r="X7" s="40">
        <v>597</v>
      </c>
      <c r="Y7" s="40">
        <v>321</v>
      </c>
      <c r="Z7" s="40">
        <v>533</v>
      </c>
      <c r="AA7" s="40">
        <v>430</v>
      </c>
      <c r="AB7" s="40">
        <v>345</v>
      </c>
      <c r="AC7" s="40">
        <v>338</v>
      </c>
      <c r="AD7" s="40">
        <v>513</v>
      </c>
      <c r="AE7" s="40">
        <v>338</v>
      </c>
      <c r="AF7" s="40">
        <v>248</v>
      </c>
      <c r="AG7" s="40">
        <v>427</v>
      </c>
    </row>
    <row r="8" spans="1:33" s="6" customFormat="1" ht="30" customHeight="1">
      <c r="A8" s="270"/>
      <c r="B8" s="18" t="s">
        <v>83</v>
      </c>
      <c r="C8" s="10">
        <v>2737</v>
      </c>
      <c r="D8" s="206">
        <v>3056</v>
      </c>
      <c r="E8" s="27">
        <v>-319</v>
      </c>
      <c r="F8" s="9">
        <v>286</v>
      </c>
      <c r="G8" s="8">
        <v>142</v>
      </c>
      <c r="H8" s="8">
        <v>428</v>
      </c>
      <c r="I8" s="8">
        <v>127</v>
      </c>
      <c r="J8" s="8">
        <v>50</v>
      </c>
      <c r="K8" s="8">
        <v>177</v>
      </c>
      <c r="L8" s="8">
        <v>191</v>
      </c>
      <c r="M8" s="8">
        <v>203</v>
      </c>
      <c r="N8" s="8">
        <v>163</v>
      </c>
      <c r="O8" s="8">
        <v>150</v>
      </c>
      <c r="P8" s="8">
        <v>313</v>
      </c>
      <c r="Q8" s="270"/>
      <c r="R8" s="18" t="s">
        <v>83</v>
      </c>
      <c r="S8" s="8">
        <v>100</v>
      </c>
      <c r="T8" s="8">
        <v>123</v>
      </c>
      <c r="U8" s="8">
        <v>80</v>
      </c>
      <c r="V8" s="8">
        <v>79</v>
      </c>
      <c r="W8" s="8">
        <v>233</v>
      </c>
      <c r="X8" s="8">
        <v>81</v>
      </c>
      <c r="Y8" s="8">
        <v>80</v>
      </c>
      <c r="Z8" s="8">
        <v>127</v>
      </c>
      <c r="AA8" s="8">
        <v>58</v>
      </c>
      <c r="AB8" s="8">
        <v>58</v>
      </c>
      <c r="AC8" s="8">
        <v>51</v>
      </c>
      <c r="AD8" s="8">
        <v>129</v>
      </c>
      <c r="AE8" s="8">
        <v>68</v>
      </c>
      <c r="AF8" s="8">
        <v>50</v>
      </c>
      <c r="AG8" s="8">
        <v>108</v>
      </c>
    </row>
    <row r="9" spans="1:33" s="152" customFormat="1" ht="30" customHeight="1">
      <c r="A9" s="270"/>
      <c r="B9" s="151" t="s">
        <v>84</v>
      </c>
      <c r="C9" s="10">
        <v>8368</v>
      </c>
      <c r="D9" s="206">
        <v>11772</v>
      </c>
      <c r="E9" s="27">
        <v>-3404</v>
      </c>
      <c r="F9" s="9">
        <v>396</v>
      </c>
      <c r="G9" s="8">
        <v>252</v>
      </c>
      <c r="H9" s="8">
        <v>648</v>
      </c>
      <c r="I9" s="8">
        <v>393</v>
      </c>
      <c r="J9" s="8">
        <v>226</v>
      </c>
      <c r="K9" s="8">
        <v>619</v>
      </c>
      <c r="L9" s="8">
        <v>318</v>
      </c>
      <c r="M9" s="8">
        <v>491</v>
      </c>
      <c r="N9" s="8">
        <v>443</v>
      </c>
      <c r="O9" s="8">
        <v>506</v>
      </c>
      <c r="P9" s="8">
        <v>949</v>
      </c>
      <c r="Q9" s="270"/>
      <c r="R9" s="151" t="s">
        <v>84</v>
      </c>
      <c r="S9" s="8">
        <v>270</v>
      </c>
      <c r="T9" s="8">
        <v>307</v>
      </c>
      <c r="U9" s="8">
        <v>328</v>
      </c>
      <c r="V9" s="8">
        <v>280</v>
      </c>
      <c r="W9" s="8">
        <v>878</v>
      </c>
      <c r="X9" s="8">
        <v>516</v>
      </c>
      <c r="Y9" s="8">
        <v>241</v>
      </c>
      <c r="Z9" s="8">
        <v>406</v>
      </c>
      <c r="AA9" s="8">
        <v>372</v>
      </c>
      <c r="AB9" s="8">
        <v>287</v>
      </c>
      <c r="AC9" s="8">
        <v>287</v>
      </c>
      <c r="AD9" s="8">
        <v>384</v>
      </c>
      <c r="AE9" s="8">
        <v>270</v>
      </c>
      <c r="AF9" s="8">
        <v>198</v>
      </c>
      <c r="AG9" s="8">
        <v>319</v>
      </c>
    </row>
    <row r="10" spans="1:33" s="152" customFormat="1" ht="30" customHeight="1">
      <c r="A10" s="270"/>
      <c r="B10" s="151" t="s">
        <v>85</v>
      </c>
      <c r="C10" s="153">
        <v>6</v>
      </c>
      <c r="D10" s="206">
        <v>20</v>
      </c>
      <c r="E10" s="27">
        <v>-14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3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88</v>
      </c>
      <c r="D11" s="206">
        <v>119</v>
      </c>
      <c r="E11" s="11">
        <v>-31</v>
      </c>
      <c r="F11" s="9">
        <v>0</v>
      </c>
      <c r="G11" s="8">
        <v>0</v>
      </c>
      <c r="H11" s="8">
        <v>0</v>
      </c>
      <c r="I11" s="8">
        <v>19</v>
      </c>
      <c r="J11" s="8">
        <v>13</v>
      </c>
      <c r="K11" s="8">
        <v>32</v>
      </c>
      <c r="L11" s="8">
        <v>0</v>
      </c>
      <c r="M11" s="8">
        <v>13</v>
      </c>
      <c r="N11" s="8">
        <v>1</v>
      </c>
      <c r="O11" s="8">
        <v>6</v>
      </c>
      <c r="P11" s="8">
        <v>7</v>
      </c>
      <c r="Q11" s="270"/>
      <c r="R11" s="18" t="s">
        <v>86</v>
      </c>
      <c r="S11" s="8">
        <v>0</v>
      </c>
      <c r="T11" s="8">
        <v>0</v>
      </c>
      <c r="U11" s="8">
        <v>7</v>
      </c>
      <c r="V11" s="8">
        <v>0</v>
      </c>
      <c r="W11" s="8">
        <v>10</v>
      </c>
      <c r="X11" s="8">
        <v>3</v>
      </c>
      <c r="Y11" s="8">
        <v>0</v>
      </c>
      <c r="Z11" s="8">
        <v>0</v>
      </c>
      <c r="AA11" s="8">
        <v>0</v>
      </c>
      <c r="AB11" s="8">
        <v>0</v>
      </c>
      <c r="AC11" s="8">
        <v>15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70"/>
      <c r="B12" s="18" t="s">
        <v>87</v>
      </c>
      <c r="C12" s="10">
        <v>691</v>
      </c>
      <c r="D12" s="206">
        <v>1674</v>
      </c>
      <c r="E12" s="11">
        <v>-983</v>
      </c>
      <c r="F12" s="9">
        <v>9</v>
      </c>
      <c r="G12" s="8">
        <v>5</v>
      </c>
      <c r="H12" s="8">
        <v>14</v>
      </c>
      <c r="I12" s="8">
        <v>29</v>
      </c>
      <c r="J12" s="8">
        <v>15</v>
      </c>
      <c r="K12" s="8">
        <v>44</v>
      </c>
      <c r="L12" s="8">
        <v>33</v>
      </c>
      <c r="M12" s="8">
        <v>44</v>
      </c>
      <c r="N12" s="8">
        <v>45</v>
      </c>
      <c r="O12" s="8">
        <v>63</v>
      </c>
      <c r="P12" s="8">
        <v>108</v>
      </c>
      <c r="Q12" s="270"/>
      <c r="R12" s="18" t="s">
        <v>87</v>
      </c>
      <c r="S12" s="8">
        <v>9</v>
      </c>
      <c r="T12" s="8">
        <v>5</v>
      </c>
      <c r="U12" s="8">
        <v>8</v>
      </c>
      <c r="V12" s="8">
        <v>28</v>
      </c>
      <c r="W12" s="8">
        <v>11</v>
      </c>
      <c r="X12" s="8">
        <v>6</v>
      </c>
      <c r="Y12" s="8">
        <v>22</v>
      </c>
      <c r="Z12" s="8">
        <v>62</v>
      </c>
      <c r="AA12" s="8">
        <v>110</v>
      </c>
      <c r="AB12" s="8">
        <v>58</v>
      </c>
      <c r="AC12" s="8">
        <v>48</v>
      </c>
      <c r="AD12" s="8">
        <v>9</v>
      </c>
      <c r="AE12" s="8">
        <v>26</v>
      </c>
      <c r="AF12" s="8">
        <v>40</v>
      </c>
      <c r="AG12" s="8">
        <v>6</v>
      </c>
    </row>
    <row r="13" spans="1:33" s="6" customFormat="1" ht="30" customHeight="1">
      <c r="A13" s="270"/>
      <c r="B13" s="18" t="s">
        <v>88</v>
      </c>
      <c r="C13" s="10">
        <v>0</v>
      </c>
      <c r="D13" s="206">
        <v>3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104</v>
      </c>
      <c r="D14" s="206">
        <v>267</v>
      </c>
      <c r="E14" s="11">
        <v>-163</v>
      </c>
      <c r="F14" s="9">
        <v>3</v>
      </c>
      <c r="G14" s="8">
        <v>1</v>
      </c>
      <c r="H14" s="8">
        <v>4</v>
      </c>
      <c r="I14" s="8">
        <v>8</v>
      </c>
      <c r="J14" s="8">
        <v>6</v>
      </c>
      <c r="K14" s="8">
        <v>14</v>
      </c>
      <c r="L14" s="8">
        <v>7</v>
      </c>
      <c r="M14" s="8">
        <v>24</v>
      </c>
      <c r="N14" s="8">
        <v>3</v>
      </c>
      <c r="O14" s="8">
        <v>8</v>
      </c>
      <c r="P14" s="8">
        <v>11</v>
      </c>
      <c r="Q14" s="270"/>
      <c r="R14" s="18" t="s">
        <v>89</v>
      </c>
      <c r="S14" s="8">
        <v>1</v>
      </c>
      <c r="T14" s="8">
        <v>5</v>
      </c>
      <c r="U14" s="8">
        <v>8</v>
      </c>
      <c r="V14" s="8">
        <v>2</v>
      </c>
      <c r="W14" s="8">
        <v>9</v>
      </c>
      <c r="X14" s="8">
        <v>3</v>
      </c>
      <c r="Y14" s="8">
        <v>2</v>
      </c>
      <c r="Z14" s="8">
        <v>4</v>
      </c>
      <c r="AA14" s="8">
        <v>1</v>
      </c>
      <c r="AB14" s="8">
        <v>1</v>
      </c>
      <c r="AC14" s="8">
        <v>4</v>
      </c>
      <c r="AD14" s="8">
        <v>0</v>
      </c>
      <c r="AE14" s="8">
        <v>4</v>
      </c>
      <c r="AF14" s="8">
        <v>0</v>
      </c>
      <c r="AG14" s="8">
        <v>0</v>
      </c>
    </row>
    <row r="15" spans="1:33" s="6" customFormat="1" ht="30" customHeight="1">
      <c r="A15" s="268"/>
      <c r="B15" s="18" t="s">
        <v>90</v>
      </c>
      <c r="C15" s="10">
        <v>16</v>
      </c>
      <c r="D15" s="206">
        <v>27</v>
      </c>
      <c r="E15" s="11">
        <v>-11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</v>
      </c>
      <c r="P15" s="8">
        <v>1</v>
      </c>
      <c r="Q15" s="268"/>
      <c r="R15" s="18" t="s">
        <v>90</v>
      </c>
      <c r="S15" s="8">
        <v>0</v>
      </c>
      <c r="T15" s="8">
        <v>0</v>
      </c>
      <c r="U15" s="8">
        <v>0</v>
      </c>
      <c r="V15" s="8">
        <v>7</v>
      </c>
      <c r="W15" s="8">
        <v>0</v>
      </c>
      <c r="X15" s="8">
        <v>1</v>
      </c>
      <c r="Y15" s="8">
        <v>0</v>
      </c>
      <c r="Z15" s="8">
        <v>1</v>
      </c>
      <c r="AA15" s="8">
        <v>0</v>
      </c>
      <c r="AB15" s="8">
        <v>0</v>
      </c>
      <c r="AC15" s="8">
        <v>1</v>
      </c>
      <c r="AD15" s="8">
        <v>1</v>
      </c>
      <c r="AE15" s="8">
        <v>1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11935</v>
      </c>
      <c r="D16" s="205">
        <v>14977</v>
      </c>
      <c r="E16" s="41">
        <v>-3042</v>
      </c>
      <c r="F16" s="42">
        <v>615</v>
      </c>
      <c r="G16" s="40">
        <v>367</v>
      </c>
      <c r="H16" s="40">
        <v>982</v>
      </c>
      <c r="I16" s="40">
        <v>573</v>
      </c>
      <c r="J16" s="40">
        <v>306</v>
      </c>
      <c r="K16" s="40">
        <v>879</v>
      </c>
      <c r="L16" s="40">
        <v>522</v>
      </c>
      <c r="M16" s="40">
        <v>670</v>
      </c>
      <c r="N16" s="40">
        <v>634</v>
      </c>
      <c r="O16" s="40">
        <v>816</v>
      </c>
      <c r="P16" s="40">
        <v>1450</v>
      </c>
      <c r="Q16" s="30" t="s">
        <v>19</v>
      </c>
      <c r="R16" s="38" t="s">
        <v>250</v>
      </c>
      <c r="S16" s="40">
        <v>462</v>
      </c>
      <c r="T16" s="40">
        <v>485</v>
      </c>
      <c r="U16" s="40">
        <v>422</v>
      </c>
      <c r="V16" s="40">
        <v>382</v>
      </c>
      <c r="W16" s="40">
        <v>1054</v>
      </c>
      <c r="X16" s="40">
        <v>797</v>
      </c>
      <c r="Y16" s="40">
        <v>342</v>
      </c>
      <c r="Z16" s="40">
        <v>568</v>
      </c>
      <c r="AA16" s="40">
        <v>495</v>
      </c>
      <c r="AB16" s="40">
        <v>398</v>
      </c>
      <c r="AC16" s="40">
        <v>407</v>
      </c>
      <c r="AD16" s="40">
        <v>497</v>
      </c>
      <c r="AE16" s="40">
        <v>388</v>
      </c>
      <c r="AF16" s="40">
        <v>282</v>
      </c>
      <c r="AG16" s="40">
        <v>453</v>
      </c>
    </row>
    <row r="17" spans="1:33" s="6" customFormat="1" ht="30" customHeight="1">
      <c r="A17" s="30" t="s">
        <v>103</v>
      </c>
      <c r="B17" s="18" t="s">
        <v>251</v>
      </c>
      <c r="C17" s="10">
        <v>5537</v>
      </c>
      <c r="D17" s="206">
        <v>7121</v>
      </c>
      <c r="E17" s="11">
        <v>-1584</v>
      </c>
      <c r="F17" s="9">
        <v>261</v>
      </c>
      <c r="G17" s="8">
        <v>175</v>
      </c>
      <c r="H17" s="8">
        <v>436</v>
      </c>
      <c r="I17" s="8">
        <v>291</v>
      </c>
      <c r="J17" s="8">
        <v>158</v>
      </c>
      <c r="K17" s="8">
        <v>449</v>
      </c>
      <c r="L17" s="8">
        <v>256</v>
      </c>
      <c r="M17" s="8">
        <v>292</v>
      </c>
      <c r="N17" s="8">
        <v>258</v>
      </c>
      <c r="O17" s="8">
        <v>328</v>
      </c>
      <c r="P17" s="8">
        <v>586</v>
      </c>
      <c r="Q17" s="30" t="s">
        <v>103</v>
      </c>
      <c r="R17" s="18" t="s">
        <v>251</v>
      </c>
      <c r="S17" s="8">
        <v>225</v>
      </c>
      <c r="T17" s="8">
        <v>205</v>
      </c>
      <c r="U17" s="8">
        <v>162</v>
      </c>
      <c r="V17" s="8">
        <v>178</v>
      </c>
      <c r="W17" s="8">
        <v>489</v>
      </c>
      <c r="X17" s="8">
        <v>243</v>
      </c>
      <c r="Y17" s="8">
        <v>187</v>
      </c>
      <c r="Z17" s="8">
        <v>235</v>
      </c>
      <c r="AA17" s="8">
        <v>230</v>
      </c>
      <c r="AB17" s="8">
        <v>198</v>
      </c>
      <c r="AC17" s="8">
        <v>257</v>
      </c>
      <c r="AD17" s="8">
        <v>303</v>
      </c>
      <c r="AE17" s="8">
        <v>243</v>
      </c>
      <c r="AF17" s="8">
        <v>174</v>
      </c>
      <c r="AG17" s="8">
        <v>189</v>
      </c>
    </row>
    <row r="18" spans="1:33" s="6" customFormat="1" ht="30" customHeight="1">
      <c r="A18" s="30"/>
      <c r="B18" s="18" t="s">
        <v>114</v>
      </c>
      <c r="C18" s="10">
        <v>4180</v>
      </c>
      <c r="D18" s="206">
        <v>5504</v>
      </c>
      <c r="E18" s="11">
        <v>-1324</v>
      </c>
      <c r="F18" s="9">
        <v>217</v>
      </c>
      <c r="G18" s="8">
        <v>133</v>
      </c>
      <c r="H18" s="8">
        <v>350</v>
      </c>
      <c r="I18" s="8">
        <v>187</v>
      </c>
      <c r="J18" s="8">
        <v>99</v>
      </c>
      <c r="K18" s="8">
        <v>286</v>
      </c>
      <c r="L18" s="8">
        <v>226</v>
      </c>
      <c r="M18" s="8">
        <v>214</v>
      </c>
      <c r="N18" s="8">
        <v>174</v>
      </c>
      <c r="O18" s="8">
        <v>228</v>
      </c>
      <c r="P18" s="8">
        <v>402</v>
      </c>
      <c r="Q18" s="30"/>
      <c r="R18" s="18" t="s">
        <v>114</v>
      </c>
      <c r="S18" s="8">
        <v>194</v>
      </c>
      <c r="T18" s="8">
        <v>157</v>
      </c>
      <c r="U18" s="8">
        <v>132</v>
      </c>
      <c r="V18" s="8">
        <v>122</v>
      </c>
      <c r="W18" s="8">
        <v>417</v>
      </c>
      <c r="X18" s="8">
        <v>174</v>
      </c>
      <c r="Y18" s="8">
        <v>114</v>
      </c>
      <c r="Z18" s="8">
        <v>216</v>
      </c>
      <c r="AA18" s="8">
        <v>184</v>
      </c>
      <c r="AB18" s="8">
        <v>142</v>
      </c>
      <c r="AC18" s="8">
        <v>170</v>
      </c>
      <c r="AD18" s="8">
        <v>235</v>
      </c>
      <c r="AE18" s="8">
        <v>156</v>
      </c>
      <c r="AF18" s="8">
        <v>129</v>
      </c>
      <c r="AG18" s="8">
        <v>160</v>
      </c>
    </row>
    <row r="19" spans="1:33" s="6" customFormat="1" ht="30" customHeight="1">
      <c r="A19" s="30"/>
      <c r="B19" s="18" t="s">
        <v>115</v>
      </c>
      <c r="C19" s="10">
        <v>1357</v>
      </c>
      <c r="D19" s="206">
        <v>1617</v>
      </c>
      <c r="E19" s="11">
        <v>-260</v>
      </c>
      <c r="F19" s="9">
        <v>44</v>
      </c>
      <c r="G19" s="8">
        <v>42</v>
      </c>
      <c r="H19" s="8">
        <v>86</v>
      </c>
      <c r="I19" s="8">
        <v>104</v>
      </c>
      <c r="J19" s="8">
        <v>59</v>
      </c>
      <c r="K19" s="8">
        <v>163</v>
      </c>
      <c r="L19" s="8">
        <v>30</v>
      </c>
      <c r="M19" s="8">
        <v>78</v>
      </c>
      <c r="N19" s="8">
        <v>84</v>
      </c>
      <c r="O19" s="8">
        <v>100</v>
      </c>
      <c r="P19" s="8">
        <v>184</v>
      </c>
      <c r="Q19" s="30"/>
      <c r="R19" s="18" t="s">
        <v>115</v>
      </c>
      <c r="S19" s="8">
        <v>31</v>
      </c>
      <c r="T19" s="8">
        <v>48</v>
      </c>
      <c r="U19" s="8">
        <v>30</v>
      </c>
      <c r="V19" s="8">
        <v>56</v>
      </c>
      <c r="W19" s="8">
        <v>72</v>
      </c>
      <c r="X19" s="8">
        <v>69</v>
      </c>
      <c r="Y19" s="8">
        <v>73</v>
      </c>
      <c r="Z19" s="8">
        <v>19</v>
      </c>
      <c r="AA19" s="8">
        <v>46</v>
      </c>
      <c r="AB19" s="8">
        <v>56</v>
      </c>
      <c r="AC19" s="8">
        <v>87</v>
      </c>
      <c r="AD19" s="8">
        <v>68</v>
      </c>
      <c r="AE19" s="8">
        <v>87</v>
      </c>
      <c r="AF19" s="8">
        <v>45</v>
      </c>
      <c r="AG19" s="8">
        <v>29</v>
      </c>
    </row>
    <row r="20" spans="1:33" s="6" customFormat="1" ht="30" customHeight="1">
      <c r="A20" s="30" t="s">
        <v>104</v>
      </c>
      <c r="B20" s="18" t="s">
        <v>102</v>
      </c>
      <c r="C20" s="10">
        <v>2084</v>
      </c>
      <c r="D20" s="206">
        <v>2970</v>
      </c>
      <c r="E20" s="11">
        <v>-886</v>
      </c>
      <c r="F20" s="9">
        <v>86</v>
      </c>
      <c r="G20" s="8">
        <v>53</v>
      </c>
      <c r="H20" s="8">
        <v>139</v>
      </c>
      <c r="I20" s="8">
        <v>88</v>
      </c>
      <c r="J20" s="8">
        <v>63</v>
      </c>
      <c r="K20" s="8">
        <v>151</v>
      </c>
      <c r="L20" s="8">
        <v>79</v>
      </c>
      <c r="M20" s="8">
        <v>133</v>
      </c>
      <c r="N20" s="8">
        <v>151</v>
      </c>
      <c r="O20" s="8">
        <v>194</v>
      </c>
      <c r="P20" s="8">
        <v>345</v>
      </c>
      <c r="Q20" s="30" t="s">
        <v>104</v>
      </c>
      <c r="R20" s="18" t="s">
        <v>102</v>
      </c>
      <c r="S20" s="8">
        <v>83</v>
      </c>
      <c r="T20" s="8">
        <v>99</v>
      </c>
      <c r="U20" s="8">
        <v>119</v>
      </c>
      <c r="V20" s="8">
        <v>87</v>
      </c>
      <c r="W20" s="8">
        <v>124</v>
      </c>
      <c r="X20" s="8">
        <v>209</v>
      </c>
      <c r="Y20" s="8">
        <v>63</v>
      </c>
      <c r="Z20" s="8">
        <v>75</v>
      </c>
      <c r="AA20" s="8">
        <v>81</v>
      </c>
      <c r="AB20" s="8">
        <v>71</v>
      </c>
      <c r="AC20" s="8">
        <v>63</v>
      </c>
      <c r="AD20" s="8">
        <v>24</v>
      </c>
      <c r="AE20" s="8">
        <v>41</v>
      </c>
      <c r="AF20" s="8">
        <v>32</v>
      </c>
      <c r="AG20" s="8">
        <v>66</v>
      </c>
    </row>
    <row r="21" spans="1:33" s="6" customFormat="1" ht="56.25">
      <c r="A21" s="30" t="s">
        <v>105</v>
      </c>
      <c r="B21" s="18" t="s">
        <v>437</v>
      </c>
      <c r="C21" s="10">
        <v>488</v>
      </c>
      <c r="D21" s="206">
        <v>596</v>
      </c>
      <c r="E21" s="11">
        <v>-108</v>
      </c>
      <c r="F21" s="9">
        <v>30</v>
      </c>
      <c r="G21" s="8">
        <v>11</v>
      </c>
      <c r="H21" s="8">
        <v>41</v>
      </c>
      <c r="I21" s="8">
        <v>54</v>
      </c>
      <c r="J21" s="8">
        <v>15</v>
      </c>
      <c r="K21" s="8">
        <v>69</v>
      </c>
      <c r="L21" s="8">
        <v>4</v>
      </c>
      <c r="M21" s="8">
        <v>12</v>
      </c>
      <c r="N21" s="8">
        <v>87</v>
      </c>
      <c r="O21" s="8">
        <v>51</v>
      </c>
      <c r="P21" s="8">
        <v>138</v>
      </c>
      <c r="Q21" s="30" t="s">
        <v>105</v>
      </c>
      <c r="R21" s="18" t="s">
        <v>437</v>
      </c>
      <c r="S21" s="8">
        <v>27</v>
      </c>
      <c r="T21" s="8">
        <v>44</v>
      </c>
      <c r="U21" s="8">
        <v>10</v>
      </c>
      <c r="V21" s="8">
        <v>6</v>
      </c>
      <c r="W21" s="8">
        <v>4</v>
      </c>
      <c r="X21" s="8">
        <v>55</v>
      </c>
      <c r="Y21" s="8">
        <v>13</v>
      </c>
      <c r="Z21" s="8">
        <v>3</v>
      </c>
      <c r="AA21" s="8">
        <v>6</v>
      </c>
      <c r="AB21" s="8">
        <v>9</v>
      </c>
      <c r="AC21" s="8">
        <v>5</v>
      </c>
      <c r="AD21" s="8">
        <v>7</v>
      </c>
      <c r="AE21" s="8">
        <v>2</v>
      </c>
      <c r="AF21" s="8">
        <v>11</v>
      </c>
      <c r="AG21" s="8">
        <v>22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6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2085</v>
      </c>
      <c r="D23" s="206">
        <v>2296</v>
      </c>
      <c r="E23" s="11">
        <v>-211</v>
      </c>
      <c r="F23" s="9">
        <v>169</v>
      </c>
      <c r="G23" s="8">
        <v>97</v>
      </c>
      <c r="H23" s="8">
        <v>266</v>
      </c>
      <c r="I23" s="8">
        <v>79</v>
      </c>
      <c r="J23" s="8">
        <v>23</v>
      </c>
      <c r="K23" s="8">
        <v>102</v>
      </c>
      <c r="L23" s="8">
        <v>149</v>
      </c>
      <c r="M23" s="8">
        <v>121</v>
      </c>
      <c r="N23" s="8">
        <v>72</v>
      </c>
      <c r="O23" s="8">
        <v>121</v>
      </c>
      <c r="P23" s="8">
        <v>193</v>
      </c>
      <c r="Q23" s="30" t="s">
        <v>107</v>
      </c>
      <c r="R23" s="18" t="s">
        <v>93</v>
      </c>
      <c r="S23" s="8">
        <v>83</v>
      </c>
      <c r="T23" s="8">
        <v>88</v>
      </c>
      <c r="U23" s="8">
        <v>43</v>
      </c>
      <c r="V23" s="8">
        <v>65</v>
      </c>
      <c r="W23" s="8">
        <v>275</v>
      </c>
      <c r="X23" s="8">
        <v>114</v>
      </c>
      <c r="Y23" s="8">
        <v>36</v>
      </c>
      <c r="Z23" s="8">
        <v>99</v>
      </c>
      <c r="AA23" s="8">
        <v>61</v>
      </c>
      <c r="AB23" s="8">
        <v>38</v>
      </c>
      <c r="AC23" s="8">
        <v>46</v>
      </c>
      <c r="AD23" s="8">
        <v>115</v>
      </c>
      <c r="AE23" s="8">
        <v>51</v>
      </c>
      <c r="AF23" s="8">
        <v>38</v>
      </c>
      <c r="AG23" s="8">
        <v>102</v>
      </c>
    </row>
    <row r="24" spans="1:33" s="6" customFormat="1" ht="30" customHeight="1">
      <c r="A24" s="30" t="s">
        <v>108</v>
      </c>
      <c r="B24" s="18" t="s">
        <v>94</v>
      </c>
      <c r="C24" s="10">
        <v>1343</v>
      </c>
      <c r="D24" s="206">
        <v>1572</v>
      </c>
      <c r="E24" s="11">
        <v>-229</v>
      </c>
      <c r="F24" s="9">
        <v>47</v>
      </c>
      <c r="G24" s="8">
        <v>25</v>
      </c>
      <c r="H24" s="8">
        <v>72</v>
      </c>
      <c r="I24" s="8">
        <v>31</v>
      </c>
      <c r="J24" s="8">
        <v>35</v>
      </c>
      <c r="K24" s="8">
        <v>66</v>
      </c>
      <c r="L24" s="8">
        <v>18</v>
      </c>
      <c r="M24" s="8">
        <v>85</v>
      </c>
      <c r="N24" s="8">
        <v>49</v>
      </c>
      <c r="O24" s="8">
        <v>107</v>
      </c>
      <c r="P24" s="172">
        <v>156</v>
      </c>
      <c r="Q24" s="30" t="s">
        <v>108</v>
      </c>
      <c r="R24" s="18" t="s">
        <v>94</v>
      </c>
      <c r="S24" s="8">
        <v>35</v>
      </c>
      <c r="T24" s="8">
        <v>36</v>
      </c>
      <c r="U24" s="8">
        <v>77</v>
      </c>
      <c r="V24" s="8">
        <v>43</v>
      </c>
      <c r="W24" s="8">
        <v>137</v>
      </c>
      <c r="X24" s="8">
        <v>145</v>
      </c>
      <c r="Y24" s="8">
        <v>40</v>
      </c>
      <c r="Z24" s="8">
        <v>68</v>
      </c>
      <c r="AA24" s="8">
        <v>94</v>
      </c>
      <c r="AB24" s="8">
        <v>73</v>
      </c>
      <c r="AC24" s="8">
        <v>35</v>
      </c>
      <c r="AD24" s="8">
        <v>36</v>
      </c>
      <c r="AE24" s="8">
        <v>44</v>
      </c>
      <c r="AF24" s="8">
        <v>22</v>
      </c>
      <c r="AG24" s="8">
        <v>61</v>
      </c>
    </row>
    <row r="25" spans="1:33" s="6" customFormat="1" ht="30" customHeight="1">
      <c r="A25" s="30" t="s">
        <v>109</v>
      </c>
      <c r="B25" s="18" t="s">
        <v>95</v>
      </c>
      <c r="C25" s="10">
        <v>7</v>
      </c>
      <c r="D25" s="206">
        <v>10</v>
      </c>
      <c r="E25" s="11">
        <v>-3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32</v>
      </c>
      <c r="D26" s="206">
        <v>20</v>
      </c>
      <c r="E26" s="11">
        <v>12</v>
      </c>
      <c r="F26" s="9">
        <v>1</v>
      </c>
      <c r="G26" s="8">
        <v>0</v>
      </c>
      <c r="H26" s="8">
        <v>1</v>
      </c>
      <c r="I26" s="8">
        <v>1</v>
      </c>
      <c r="J26" s="8">
        <v>1</v>
      </c>
      <c r="K26" s="8">
        <v>2</v>
      </c>
      <c r="L26" s="8">
        <v>0</v>
      </c>
      <c r="M26" s="8">
        <v>3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1</v>
      </c>
      <c r="U26" s="8">
        <v>0</v>
      </c>
      <c r="V26" s="8">
        <v>0</v>
      </c>
      <c r="W26" s="8">
        <v>5</v>
      </c>
      <c r="X26" s="8">
        <v>0</v>
      </c>
      <c r="Y26" s="8">
        <v>0</v>
      </c>
      <c r="Z26" s="8">
        <v>1</v>
      </c>
      <c r="AA26" s="8">
        <v>15</v>
      </c>
      <c r="AB26" s="8">
        <v>0</v>
      </c>
      <c r="AC26" s="8">
        <v>0</v>
      </c>
      <c r="AD26" s="8">
        <v>0</v>
      </c>
      <c r="AE26" s="8">
        <v>0</v>
      </c>
      <c r="AF26" s="8">
        <v>1</v>
      </c>
      <c r="AG26" s="8">
        <v>3</v>
      </c>
    </row>
    <row r="27" spans="1:33" s="6" customFormat="1" ht="30" customHeight="1">
      <c r="A27" s="31" t="s">
        <v>111</v>
      </c>
      <c r="B27" s="18" t="s">
        <v>99</v>
      </c>
      <c r="C27" s="10">
        <v>359</v>
      </c>
      <c r="D27" s="206">
        <v>392</v>
      </c>
      <c r="E27" s="11">
        <v>-33</v>
      </c>
      <c r="F27" s="9">
        <v>20</v>
      </c>
      <c r="G27" s="8">
        <v>6</v>
      </c>
      <c r="H27" s="8">
        <v>26</v>
      </c>
      <c r="I27" s="8">
        <v>29</v>
      </c>
      <c r="J27" s="8">
        <v>11</v>
      </c>
      <c r="K27" s="8">
        <v>40</v>
      </c>
      <c r="L27" s="8">
        <v>16</v>
      </c>
      <c r="M27" s="8">
        <v>24</v>
      </c>
      <c r="N27" s="8">
        <v>17</v>
      </c>
      <c r="O27" s="8">
        <v>15</v>
      </c>
      <c r="P27" s="8">
        <v>32</v>
      </c>
      <c r="Q27" s="31" t="s">
        <v>111</v>
      </c>
      <c r="R27" s="18" t="s">
        <v>99</v>
      </c>
      <c r="S27" s="8">
        <v>9</v>
      </c>
      <c r="T27" s="8">
        <v>11</v>
      </c>
      <c r="U27" s="8">
        <v>11</v>
      </c>
      <c r="V27" s="8">
        <v>3</v>
      </c>
      <c r="W27" s="8">
        <v>18</v>
      </c>
      <c r="X27" s="8">
        <v>30</v>
      </c>
      <c r="Y27" s="8">
        <v>3</v>
      </c>
      <c r="Z27" s="8">
        <v>86</v>
      </c>
      <c r="AA27" s="8">
        <v>8</v>
      </c>
      <c r="AB27" s="8">
        <v>9</v>
      </c>
      <c r="AC27" s="8">
        <v>1</v>
      </c>
      <c r="AD27" s="8">
        <v>11</v>
      </c>
      <c r="AE27" s="8">
        <v>7</v>
      </c>
      <c r="AF27" s="8">
        <v>4</v>
      </c>
      <c r="AG27" s="8">
        <v>10</v>
      </c>
    </row>
    <row r="28" spans="1:33" s="6" customFormat="1" ht="37.5">
      <c r="A28" s="30" t="s">
        <v>22</v>
      </c>
      <c r="B28" s="18" t="s">
        <v>135</v>
      </c>
      <c r="C28" s="10">
        <v>930</v>
      </c>
      <c r="D28" s="206">
        <v>1035</v>
      </c>
      <c r="E28" s="11">
        <v>-105</v>
      </c>
      <c r="F28" s="9">
        <v>48</v>
      </c>
      <c r="G28" s="8">
        <v>23</v>
      </c>
      <c r="H28" s="8">
        <v>71</v>
      </c>
      <c r="I28" s="8">
        <v>24</v>
      </c>
      <c r="J28" s="8">
        <v>23</v>
      </c>
      <c r="K28" s="8">
        <v>47</v>
      </c>
      <c r="L28" s="8">
        <v>45</v>
      </c>
      <c r="M28" s="8">
        <v>45</v>
      </c>
      <c r="N28" s="8">
        <v>59</v>
      </c>
      <c r="O28" s="8">
        <v>67</v>
      </c>
      <c r="P28" s="8">
        <v>126</v>
      </c>
      <c r="Q28" s="48" t="s">
        <v>22</v>
      </c>
      <c r="R28" s="18" t="s">
        <v>135</v>
      </c>
      <c r="S28" s="8">
        <v>27</v>
      </c>
      <c r="T28" s="8">
        <v>41</v>
      </c>
      <c r="U28" s="8">
        <v>23</v>
      </c>
      <c r="V28" s="8">
        <v>24</v>
      </c>
      <c r="W28" s="8">
        <v>80</v>
      </c>
      <c r="X28" s="8">
        <v>63</v>
      </c>
      <c r="Y28" s="8">
        <v>23</v>
      </c>
      <c r="Z28" s="8">
        <v>49</v>
      </c>
      <c r="AA28" s="8">
        <v>44</v>
      </c>
      <c r="AB28" s="8">
        <v>39</v>
      </c>
      <c r="AC28" s="8">
        <v>23</v>
      </c>
      <c r="AD28" s="8">
        <v>54</v>
      </c>
      <c r="AE28" s="8">
        <v>30</v>
      </c>
      <c r="AF28" s="8">
        <v>27</v>
      </c>
      <c r="AG28" s="8">
        <v>49</v>
      </c>
    </row>
    <row r="29" spans="1:33" s="45" customFormat="1" ht="30" customHeight="1">
      <c r="A29" s="331" t="s">
        <v>24</v>
      </c>
      <c r="B29" s="38" t="s">
        <v>100</v>
      </c>
      <c r="C29" s="39">
        <v>12407</v>
      </c>
      <c r="D29" s="205">
        <v>15793</v>
      </c>
      <c r="E29" s="41">
        <v>-3386</v>
      </c>
      <c r="F29" s="42">
        <v>603</v>
      </c>
      <c r="G29" s="40">
        <v>416</v>
      </c>
      <c r="H29" s="40">
        <v>1019</v>
      </c>
      <c r="I29" s="40">
        <v>409</v>
      </c>
      <c r="J29" s="40">
        <v>328</v>
      </c>
      <c r="K29" s="40">
        <v>737</v>
      </c>
      <c r="L29" s="40">
        <v>482</v>
      </c>
      <c r="M29" s="40">
        <v>784</v>
      </c>
      <c r="N29" s="40">
        <v>634</v>
      </c>
      <c r="O29" s="40">
        <v>846</v>
      </c>
      <c r="P29" s="40">
        <v>1480</v>
      </c>
      <c r="Q29" s="267" t="s">
        <v>24</v>
      </c>
      <c r="R29" s="43" t="s">
        <v>100</v>
      </c>
      <c r="S29" s="40">
        <v>396</v>
      </c>
      <c r="T29" s="40">
        <v>409</v>
      </c>
      <c r="U29" s="40">
        <v>390</v>
      </c>
      <c r="V29" s="40">
        <v>375</v>
      </c>
      <c r="W29" s="40">
        <v>1513</v>
      </c>
      <c r="X29" s="40">
        <v>832</v>
      </c>
      <c r="Y29" s="40">
        <v>364</v>
      </c>
      <c r="Z29" s="40">
        <v>570</v>
      </c>
      <c r="AA29" s="40">
        <v>511</v>
      </c>
      <c r="AB29" s="40">
        <v>308</v>
      </c>
      <c r="AC29" s="40">
        <v>323</v>
      </c>
      <c r="AD29" s="40">
        <v>604</v>
      </c>
      <c r="AE29" s="40">
        <v>450</v>
      </c>
      <c r="AF29" s="40">
        <v>316</v>
      </c>
      <c r="AG29" s="40">
        <v>544</v>
      </c>
    </row>
    <row r="30" spans="1:33" s="55" customFormat="1" ht="30" customHeight="1" thickBot="1">
      <c r="A30" s="332"/>
      <c r="B30" s="18" t="s">
        <v>113</v>
      </c>
      <c r="C30" s="12">
        <v>4276</v>
      </c>
      <c r="D30" s="208">
        <v>4944</v>
      </c>
      <c r="E30" s="14">
        <v>-668</v>
      </c>
      <c r="F30" s="9">
        <v>249</v>
      </c>
      <c r="G30" s="8">
        <v>167</v>
      </c>
      <c r="H30" s="8">
        <v>416</v>
      </c>
      <c r="I30" s="8">
        <v>132</v>
      </c>
      <c r="J30" s="8">
        <v>92</v>
      </c>
      <c r="K30" s="8">
        <v>224</v>
      </c>
      <c r="L30" s="8">
        <v>197</v>
      </c>
      <c r="M30" s="8">
        <v>273</v>
      </c>
      <c r="N30" s="8">
        <v>186</v>
      </c>
      <c r="O30" s="8">
        <v>305</v>
      </c>
      <c r="P30" s="8">
        <v>491</v>
      </c>
      <c r="Q30" s="268"/>
      <c r="R30" s="53" t="s">
        <v>113</v>
      </c>
      <c r="S30" s="8">
        <v>147</v>
      </c>
      <c r="T30" s="8">
        <v>130</v>
      </c>
      <c r="U30" s="8">
        <v>122</v>
      </c>
      <c r="V30" s="8">
        <v>156</v>
      </c>
      <c r="W30" s="8">
        <v>499</v>
      </c>
      <c r="X30" s="8">
        <v>246</v>
      </c>
      <c r="Y30" s="8">
        <v>128</v>
      </c>
      <c r="Z30" s="8">
        <v>186</v>
      </c>
      <c r="AA30" s="8">
        <v>190</v>
      </c>
      <c r="AB30" s="8">
        <v>108</v>
      </c>
      <c r="AC30" s="8">
        <v>102</v>
      </c>
      <c r="AD30" s="8">
        <v>190</v>
      </c>
      <c r="AE30" s="8">
        <v>164</v>
      </c>
      <c r="AF30" s="8">
        <v>136</v>
      </c>
      <c r="AG30" s="8">
        <v>171</v>
      </c>
    </row>
    <row r="31" spans="1:33" s="25" customFormat="1" ht="18.75">
      <c r="A31" s="47" t="s">
        <v>159</v>
      </c>
      <c r="D31" s="176"/>
      <c r="Q31" s="47" t="s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AB10" sqref="AB1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581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25. PODJĘCIA PRACY I AKTYWIZACJA BEZROBOTNYCH DO 25 ROKU ŻYCIA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329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330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3" t="s">
        <v>12</v>
      </c>
      <c r="B6" s="38" t="s">
        <v>253</v>
      </c>
      <c r="C6" s="39">
        <v>5537</v>
      </c>
      <c r="D6" s="205">
        <v>7121</v>
      </c>
      <c r="E6" s="110">
        <v>-1584</v>
      </c>
      <c r="F6" s="42">
        <v>261</v>
      </c>
      <c r="G6" s="40">
        <v>175</v>
      </c>
      <c r="H6" s="40">
        <v>436</v>
      </c>
      <c r="I6" s="40">
        <v>291</v>
      </c>
      <c r="J6" s="40">
        <v>158</v>
      </c>
      <c r="K6" s="40">
        <v>449</v>
      </c>
      <c r="L6" s="40">
        <v>256</v>
      </c>
      <c r="M6" s="40">
        <v>292</v>
      </c>
      <c r="N6" s="40">
        <v>258</v>
      </c>
      <c r="O6" s="40">
        <v>328</v>
      </c>
      <c r="P6" s="40">
        <v>586</v>
      </c>
      <c r="Q6" s="3" t="s">
        <v>12</v>
      </c>
      <c r="R6" s="38" t="s">
        <v>253</v>
      </c>
      <c r="S6" s="40">
        <v>225</v>
      </c>
      <c r="T6" s="40">
        <v>205</v>
      </c>
      <c r="U6" s="40">
        <v>162</v>
      </c>
      <c r="V6" s="40">
        <v>178</v>
      </c>
      <c r="W6" s="40">
        <v>489</v>
      </c>
      <c r="X6" s="40">
        <v>243</v>
      </c>
      <c r="Y6" s="40">
        <v>187</v>
      </c>
      <c r="Z6" s="40">
        <v>235</v>
      </c>
      <c r="AA6" s="40">
        <v>230</v>
      </c>
      <c r="AB6" s="40">
        <v>198</v>
      </c>
      <c r="AC6" s="40">
        <v>257</v>
      </c>
      <c r="AD6" s="40">
        <v>303</v>
      </c>
      <c r="AE6" s="40">
        <v>243</v>
      </c>
      <c r="AF6" s="40">
        <v>174</v>
      </c>
      <c r="AG6" s="40">
        <v>189</v>
      </c>
    </row>
    <row r="7" spans="1:33" s="6" customFormat="1" ht="30" customHeight="1">
      <c r="A7" s="4" t="s">
        <v>188</v>
      </c>
      <c r="B7" s="18" t="s">
        <v>270</v>
      </c>
      <c r="C7" s="10">
        <v>4180</v>
      </c>
      <c r="D7" s="206">
        <v>5504</v>
      </c>
      <c r="E7" s="27">
        <v>-1324</v>
      </c>
      <c r="F7" s="9">
        <v>217</v>
      </c>
      <c r="G7" s="8">
        <v>133</v>
      </c>
      <c r="H7" s="8">
        <v>350</v>
      </c>
      <c r="I7" s="8">
        <v>187</v>
      </c>
      <c r="J7" s="8">
        <v>99</v>
      </c>
      <c r="K7" s="8">
        <v>286</v>
      </c>
      <c r="L7" s="8">
        <v>226</v>
      </c>
      <c r="M7" s="8">
        <v>214</v>
      </c>
      <c r="N7" s="8">
        <v>174</v>
      </c>
      <c r="O7" s="8">
        <v>228</v>
      </c>
      <c r="P7" s="8">
        <v>402</v>
      </c>
      <c r="Q7" s="4" t="s">
        <v>188</v>
      </c>
      <c r="R7" s="18" t="s">
        <v>270</v>
      </c>
      <c r="S7" s="8">
        <v>194</v>
      </c>
      <c r="T7" s="8">
        <v>157</v>
      </c>
      <c r="U7" s="8">
        <v>132</v>
      </c>
      <c r="V7" s="8">
        <v>122</v>
      </c>
      <c r="W7" s="8">
        <v>417</v>
      </c>
      <c r="X7" s="8">
        <v>174</v>
      </c>
      <c r="Y7" s="8">
        <v>114</v>
      </c>
      <c r="Z7" s="8">
        <v>216</v>
      </c>
      <c r="AA7" s="8">
        <v>184</v>
      </c>
      <c r="AB7" s="8">
        <v>142</v>
      </c>
      <c r="AC7" s="8">
        <v>170</v>
      </c>
      <c r="AD7" s="8">
        <v>235</v>
      </c>
      <c r="AE7" s="8">
        <v>156</v>
      </c>
      <c r="AF7" s="8">
        <v>129</v>
      </c>
      <c r="AG7" s="8">
        <v>160</v>
      </c>
    </row>
    <row r="8" spans="1:33" s="6" customFormat="1" ht="30" customHeight="1">
      <c r="A8" s="4"/>
      <c r="B8" s="19" t="s">
        <v>127</v>
      </c>
      <c r="C8" s="10">
        <v>68</v>
      </c>
      <c r="D8" s="206">
        <v>84</v>
      </c>
      <c r="E8" s="27">
        <v>-16</v>
      </c>
      <c r="F8" s="9">
        <v>2</v>
      </c>
      <c r="G8" s="8">
        <v>2</v>
      </c>
      <c r="H8" s="8">
        <v>4</v>
      </c>
      <c r="I8" s="8">
        <v>3</v>
      </c>
      <c r="J8" s="8">
        <v>1</v>
      </c>
      <c r="K8" s="8">
        <v>4</v>
      </c>
      <c r="L8" s="8">
        <v>5</v>
      </c>
      <c r="M8" s="8">
        <v>2</v>
      </c>
      <c r="N8" s="8">
        <v>2</v>
      </c>
      <c r="O8" s="8">
        <v>5</v>
      </c>
      <c r="P8" s="8">
        <v>7</v>
      </c>
      <c r="Q8" s="4"/>
      <c r="R8" s="18" t="s">
        <v>127</v>
      </c>
      <c r="S8" s="8">
        <v>2</v>
      </c>
      <c r="T8" s="8">
        <v>0</v>
      </c>
      <c r="U8" s="8">
        <v>3</v>
      </c>
      <c r="V8" s="8">
        <v>0</v>
      </c>
      <c r="W8" s="8">
        <v>8</v>
      </c>
      <c r="X8" s="8">
        <v>2</v>
      </c>
      <c r="Y8" s="8">
        <v>1</v>
      </c>
      <c r="Z8" s="8">
        <v>4</v>
      </c>
      <c r="AA8" s="8">
        <v>7</v>
      </c>
      <c r="AB8" s="8">
        <v>1</v>
      </c>
      <c r="AC8" s="8">
        <v>4</v>
      </c>
      <c r="AD8" s="8">
        <v>8</v>
      </c>
      <c r="AE8" s="8">
        <v>1</v>
      </c>
      <c r="AF8" s="8">
        <v>2</v>
      </c>
      <c r="AG8" s="8">
        <v>3</v>
      </c>
    </row>
    <row r="9" spans="1:33" s="152" customFormat="1" ht="30" customHeight="1">
      <c r="A9" s="177"/>
      <c r="B9" s="150" t="s">
        <v>117</v>
      </c>
      <c r="C9" s="10">
        <v>144</v>
      </c>
      <c r="D9" s="206">
        <v>216</v>
      </c>
      <c r="E9" s="27">
        <v>-72</v>
      </c>
      <c r="F9" s="9">
        <v>0</v>
      </c>
      <c r="G9" s="8">
        <v>0</v>
      </c>
      <c r="H9" s="8">
        <v>0</v>
      </c>
      <c r="I9" s="8">
        <v>68</v>
      </c>
      <c r="J9" s="8">
        <v>32</v>
      </c>
      <c r="K9" s="8">
        <v>100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23</v>
      </c>
      <c r="U9" s="8">
        <v>0</v>
      </c>
      <c r="V9" s="8">
        <v>20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269</v>
      </c>
      <c r="C10" s="153">
        <v>1357</v>
      </c>
      <c r="D10" s="206">
        <v>1617</v>
      </c>
      <c r="E10" s="27">
        <v>-260</v>
      </c>
      <c r="F10" s="9">
        <v>44</v>
      </c>
      <c r="G10" s="8">
        <v>42</v>
      </c>
      <c r="H10" s="8">
        <v>86</v>
      </c>
      <c r="I10" s="8">
        <v>104</v>
      </c>
      <c r="J10" s="8">
        <v>59</v>
      </c>
      <c r="K10" s="8">
        <v>163</v>
      </c>
      <c r="L10" s="8">
        <v>30</v>
      </c>
      <c r="M10" s="8">
        <v>78</v>
      </c>
      <c r="N10" s="8">
        <v>84</v>
      </c>
      <c r="O10" s="8">
        <v>100</v>
      </c>
      <c r="P10" s="8">
        <v>184</v>
      </c>
      <c r="Q10" s="177" t="s">
        <v>189</v>
      </c>
      <c r="R10" s="151" t="s">
        <v>269</v>
      </c>
      <c r="S10" s="8">
        <v>31</v>
      </c>
      <c r="T10" s="8">
        <v>48</v>
      </c>
      <c r="U10" s="8">
        <v>30</v>
      </c>
      <c r="V10" s="8">
        <v>56</v>
      </c>
      <c r="W10" s="8">
        <v>72</v>
      </c>
      <c r="X10" s="8">
        <v>69</v>
      </c>
      <c r="Y10" s="8">
        <v>73</v>
      </c>
      <c r="Z10" s="8">
        <v>19</v>
      </c>
      <c r="AA10" s="8">
        <v>46</v>
      </c>
      <c r="AB10" s="8">
        <v>56</v>
      </c>
      <c r="AC10" s="8">
        <v>87</v>
      </c>
      <c r="AD10" s="8">
        <v>68</v>
      </c>
      <c r="AE10" s="8">
        <v>87</v>
      </c>
      <c r="AF10" s="8">
        <v>45</v>
      </c>
      <c r="AG10" s="8">
        <v>29</v>
      </c>
    </row>
    <row r="11" spans="1:33" s="6" customFormat="1" ht="30" customHeight="1">
      <c r="A11" s="4"/>
      <c r="B11" s="19" t="s">
        <v>118</v>
      </c>
      <c r="C11" s="10">
        <v>195</v>
      </c>
      <c r="D11" s="206">
        <v>172</v>
      </c>
      <c r="E11" s="27">
        <v>23</v>
      </c>
      <c r="F11" s="9">
        <v>11</v>
      </c>
      <c r="G11" s="8">
        <v>8</v>
      </c>
      <c r="H11" s="8">
        <v>19</v>
      </c>
      <c r="I11" s="8">
        <v>0</v>
      </c>
      <c r="J11" s="8">
        <v>1</v>
      </c>
      <c r="K11" s="8">
        <v>1</v>
      </c>
      <c r="L11" s="8">
        <v>4</v>
      </c>
      <c r="M11" s="8">
        <v>15</v>
      </c>
      <c r="N11" s="8">
        <v>6</v>
      </c>
      <c r="O11" s="8">
        <v>2</v>
      </c>
      <c r="P11" s="8">
        <v>8</v>
      </c>
      <c r="Q11" s="4"/>
      <c r="R11" s="18" t="s">
        <v>118</v>
      </c>
      <c r="S11" s="8">
        <v>0</v>
      </c>
      <c r="T11" s="8">
        <v>5</v>
      </c>
      <c r="U11" s="8">
        <v>15</v>
      </c>
      <c r="V11" s="8">
        <v>7</v>
      </c>
      <c r="W11" s="8">
        <v>30</v>
      </c>
      <c r="X11" s="8">
        <v>5</v>
      </c>
      <c r="Y11" s="8">
        <v>15</v>
      </c>
      <c r="Z11" s="8">
        <v>0</v>
      </c>
      <c r="AA11" s="8">
        <v>1</v>
      </c>
      <c r="AB11" s="8">
        <v>13</v>
      </c>
      <c r="AC11" s="8">
        <v>31</v>
      </c>
      <c r="AD11" s="8">
        <v>6</v>
      </c>
      <c r="AE11" s="8">
        <v>6</v>
      </c>
      <c r="AF11" s="8">
        <v>8</v>
      </c>
      <c r="AG11" s="8">
        <v>6</v>
      </c>
    </row>
    <row r="12" spans="1:33" s="6" customFormat="1" ht="30" customHeight="1">
      <c r="A12" s="4"/>
      <c r="B12" s="19" t="s">
        <v>119</v>
      </c>
      <c r="C12" s="10">
        <v>173</v>
      </c>
      <c r="D12" s="206">
        <v>183</v>
      </c>
      <c r="E12" s="27">
        <v>-10</v>
      </c>
      <c r="F12" s="9">
        <v>1</v>
      </c>
      <c r="G12" s="8">
        <v>13</v>
      </c>
      <c r="H12" s="8">
        <v>14</v>
      </c>
      <c r="I12" s="8">
        <v>18</v>
      </c>
      <c r="J12" s="8">
        <v>16</v>
      </c>
      <c r="K12" s="8">
        <v>34</v>
      </c>
      <c r="L12" s="8">
        <v>0</v>
      </c>
      <c r="M12" s="8">
        <v>1</v>
      </c>
      <c r="N12" s="8">
        <v>6</v>
      </c>
      <c r="O12" s="8">
        <v>26</v>
      </c>
      <c r="P12" s="8">
        <v>32</v>
      </c>
      <c r="Q12" s="4"/>
      <c r="R12" s="18" t="s">
        <v>119</v>
      </c>
      <c r="S12" s="8">
        <v>1</v>
      </c>
      <c r="T12" s="8">
        <v>0</v>
      </c>
      <c r="U12" s="8">
        <v>4</v>
      </c>
      <c r="V12" s="8">
        <v>0</v>
      </c>
      <c r="W12" s="8">
        <v>17</v>
      </c>
      <c r="X12" s="8">
        <v>14</v>
      </c>
      <c r="Y12" s="8">
        <v>0</v>
      </c>
      <c r="Z12" s="8">
        <v>4</v>
      </c>
      <c r="AA12" s="8">
        <v>10</v>
      </c>
      <c r="AB12" s="8">
        <v>1</v>
      </c>
      <c r="AC12" s="8">
        <v>16</v>
      </c>
      <c r="AD12" s="8">
        <v>3</v>
      </c>
      <c r="AE12" s="8">
        <v>15</v>
      </c>
      <c r="AF12" s="8">
        <v>3</v>
      </c>
      <c r="AG12" s="8">
        <v>4</v>
      </c>
    </row>
    <row r="13" spans="1:33" s="6" customFormat="1" ht="30" customHeight="1">
      <c r="A13" s="4"/>
      <c r="B13" s="19" t="s">
        <v>120</v>
      </c>
      <c r="C13" s="10">
        <v>76</v>
      </c>
      <c r="D13" s="206">
        <v>73</v>
      </c>
      <c r="E13" s="27">
        <v>3</v>
      </c>
      <c r="F13" s="9">
        <v>7</v>
      </c>
      <c r="G13" s="8">
        <v>5</v>
      </c>
      <c r="H13" s="8">
        <v>12</v>
      </c>
      <c r="I13" s="8">
        <v>6</v>
      </c>
      <c r="J13" s="8">
        <v>4</v>
      </c>
      <c r="K13" s="8">
        <v>10</v>
      </c>
      <c r="L13" s="8">
        <v>0</v>
      </c>
      <c r="M13" s="8">
        <v>0</v>
      </c>
      <c r="N13" s="8">
        <v>5</v>
      </c>
      <c r="O13" s="8">
        <v>8</v>
      </c>
      <c r="P13" s="8">
        <v>13</v>
      </c>
      <c r="Q13" s="4"/>
      <c r="R13" s="18" t="s">
        <v>120</v>
      </c>
      <c r="S13" s="8">
        <v>3</v>
      </c>
      <c r="T13" s="8">
        <v>3</v>
      </c>
      <c r="U13" s="8">
        <v>1</v>
      </c>
      <c r="V13" s="8">
        <v>6</v>
      </c>
      <c r="W13" s="8">
        <v>0</v>
      </c>
      <c r="X13" s="8">
        <v>2</v>
      </c>
      <c r="Y13" s="8">
        <v>6</v>
      </c>
      <c r="Z13" s="8">
        <v>0</v>
      </c>
      <c r="AA13" s="8">
        <v>0</v>
      </c>
      <c r="AB13" s="8">
        <v>4</v>
      </c>
      <c r="AC13" s="8">
        <v>5</v>
      </c>
      <c r="AD13" s="8">
        <v>2</v>
      </c>
      <c r="AE13" s="8">
        <v>6</v>
      </c>
      <c r="AF13" s="8">
        <v>3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2</v>
      </c>
      <c r="D14" s="206">
        <v>1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</v>
      </c>
      <c r="O14" s="8">
        <v>0</v>
      </c>
      <c r="P14" s="8">
        <v>1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126</v>
      </c>
      <c r="D15" s="206">
        <v>202</v>
      </c>
      <c r="E15" s="27">
        <v>-76</v>
      </c>
      <c r="F15" s="9">
        <v>9</v>
      </c>
      <c r="G15" s="8">
        <v>6</v>
      </c>
      <c r="H15" s="8">
        <v>15</v>
      </c>
      <c r="I15" s="8">
        <v>17</v>
      </c>
      <c r="J15" s="8">
        <v>7</v>
      </c>
      <c r="K15" s="8">
        <v>24</v>
      </c>
      <c r="L15" s="8">
        <v>3</v>
      </c>
      <c r="M15" s="8">
        <v>9</v>
      </c>
      <c r="N15" s="8">
        <v>4</v>
      </c>
      <c r="O15" s="8">
        <v>6</v>
      </c>
      <c r="P15" s="8">
        <v>10</v>
      </c>
      <c r="Q15" s="4"/>
      <c r="R15" s="18" t="s">
        <v>265</v>
      </c>
      <c r="S15" s="8">
        <v>4</v>
      </c>
      <c r="T15" s="8">
        <v>0</v>
      </c>
      <c r="U15" s="8">
        <v>3</v>
      </c>
      <c r="V15" s="8">
        <v>8</v>
      </c>
      <c r="W15" s="8">
        <v>8</v>
      </c>
      <c r="X15" s="8">
        <v>4</v>
      </c>
      <c r="Y15" s="8">
        <v>5</v>
      </c>
      <c r="Z15" s="8">
        <v>2</v>
      </c>
      <c r="AA15" s="8">
        <v>1</v>
      </c>
      <c r="AB15" s="8">
        <v>11</v>
      </c>
      <c r="AC15" s="8">
        <v>1</v>
      </c>
      <c r="AD15" s="8">
        <v>6</v>
      </c>
      <c r="AE15" s="8">
        <v>6</v>
      </c>
      <c r="AF15" s="8">
        <v>3</v>
      </c>
      <c r="AG15" s="8">
        <v>3</v>
      </c>
    </row>
    <row r="16" spans="1:33" s="6" customFormat="1" ht="37.5">
      <c r="A16" s="4"/>
      <c r="B16" s="19" t="s">
        <v>266</v>
      </c>
      <c r="C16" s="10">
        <v>94</v>
      </c>
      <c r="D16" s="206">
        <v>70</v>
      </c>
      <c r="E16" s="27">
        <v>24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15</v>
      </c>
      <c r="O16" s="8">
        <v>10</v>
      </c>
      <c r="P16" s="8">
        <v>25</v>
      </c>
      <c r="Q16" s="4"/>
      <c r="R16" s="18" t="s">
        <v>266</v>
      </c>
      <c r="S16" s="8">
        <v>0</v>
      </c>
      <c r="T16" s="8">
        <v>5</v>
      </c>
      <c r="U16" s="8">
        <v>0</v>
      </c>
      <c r="V16" s="8">
        <v>5</v>
      </c>
      <c r="W16" s="8">
        <v>0</v>
      </c>
      <c r="X16" s="8">
        <v>1</v>
      </c>
      <c r="Y16" s="8">
        <v>32</v>
      </c>
      <c r="Z16" s="8">
        <v>2</v>
      </c>
      <c r="AA16" s="8">
        <v>9</v>
      </c>
      <c r="AB16" s="8">
        <v>1</v>
      </c>
      <c r="AC16" s="8">
        <v>2</v>
      </c>
      <c r="AD16" s="8">
        <v>2</v>
      </c>
      <c r="AE16" s="8">
        <v>4</v>
      </c>
      <c r="AF16" s="8">
        <v>2</v>
      </c>
      <c r="AG16" s="8">
        <v>2</v>
      </c>
    </row>
    <row r="17" spans="1:33" s="6" customFormat="1" ht="30" customHeight="1">
      <c r="A17" s="4"/>
      <c r="B17" s="19" t="s">
        <v>122</v>
      </c>
      <c r="C17" s="10">
        <v>8</v>
      </c>
      <c r="D17" s="206">
        <v>7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7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123</v>
      </c>
      <c r="C18" s="10">
        <v>0</v>
      </c>
      <c r="D18" s="206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6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6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685</v>
      </c>
      <c r="D21" s="206">
        <v>910</v>
      </c>
      <c r="E21" s="27">
        <v>-225</v>
      </c>
      <c r="F21" s="9">
        <v>15</v>
      </c>
      <c r="G21" s="8">
        <v>10</v>
      </c>
      <c r="H21" s="8">
        <v>25</v>
      </c>
      <c r="I21" s="8">
        <v>63</v>
      </c>
      <c r="J21" s="8">
        <v>31</v>
      </c>
      <c r="K21" s="8">
        <v>94</v>
      </c>
      <c r="L21" s="8">
        <v>22</v>
      </c>
      <c r="M21" s="8">
        <v>53</v>
      </c>
      <c r="N21" s="8">
        <v>48</v>
      </c>
      <c r="O21" s="8">
        <v>48</v>
      </c>
      <c r="P21" s="8">
        <v>96</v>
      </c>
      <c r="Q21" s="5"/>
      <c r="R21" s="18" t="s">
        <v>125</v>
      </c>
      <c r="S21" s="8">
        <v>23</v>
      </c>
      <c r="T21" s="8">
        <v>35</v>
      </c>
      <c r="U21" s="8">
        <v>7</v>
      </c>
      <c r="V21" s="8">
        <v>30</v>
      </c>
      <c r="W21" s="8">
        <v>17</v>
      </c>
      <c r="X21" s="8">
        <v>43</v>
      </c>
      <c r="Y21" s="8">
        <v>15</v>
      </c>
      <c r="Z21" s="8">
        <v>11</v>
      </c>
      <c r="AA21" s="8">
        <v>25</v>
      </c>
      <c r="AB21" s="8">
        <v>26</v>
      </c>
      <c r="AC21" s="8">
        <v>32</v>
      </c>
      <c r="AD21" s="8">
        <v>49</v>
      </c>
      <c r="AE21" s="8">
        <v>43</v>
      </c>
      <c r="AF21" s="8">
        <v>26</v>
      </c>
      <c r="AG21" s="8">
        <v>13</v>
      </c>
    </row>
    <row r="22" spans="1:33" s="15" customFormat="1" ht="30" customHeight="1">
      <c r="A22" s="267" t="s">
        <v>17</v>
      </c>
      <c r="B22" s="38" t="s">
        <v>128</v>
      </c>
      <c r="C22" s="39">
        <v>163</v>
      </c>
      <c r="D22" s="205">
        <v>372</v>
      </c>
      <c r="E22" s="110">
        <v>-209</v>
      </c>
      <c r="F22" s="42">
        <v>2</v>
      </c>
      <c r="G22" s="40">
        <v>1</v>
      </c>
      <c r="H22" s="40">
        <v>3</v>
      </c>
      <c r="I22" s="40">
        <v>8</v>
      </c>
      <c r="J22" s="40">
        <v>6</v>
      </c>
      <c r="K22" s="40">
        <v>14</v>
      </c>
      <c r="L22" s="40">
        <v>11</v>
      </c>
      <c r="M22" s="40">
        <v>35</v>
      </c>
      <c r="N22" s="40">
        <v>13</v>
      </c>
      <c r="O22" s="40">
        <v>10</v>
      </c>
      <c r="P22" s="40">
        <v>23</v>
      </c>
      <c r="Q22" s="267" t="s">
        <v>17</v>
      </c>
      <c r="R22" s="38" t="s">
        <v>128</v>
      </c>
      <c r="S22" s="40">
        <v>3</v>
      </c>
      <c r="T22" s="40">
        <v>8</v>
      </c>
      <c r="U22" s="40">
        <v>16</v>
      </c>
      <c r="V22" s="40">
        <v>2</v>
      </c>
      <c r="W22" s="40">
        <v>9</v>
      </c>
      <c r="X22" s="40">
        <v>10</v>
      </c>
      <c r="Y22" s="40">
        <v>3</v>
      </c>
      <c r="Z22" s="40">
        <v>6</v>
      </c>
      <c r="AA22" s="40">
        <v>2</v>
      </c>
      <c r="AB22" s="40">
        <v>4</v>
      </c>
      <c r="AC22" s="40">
        <v>6</v>
      </c>
      <c r="AD22" s="40">
        <v>2</v>
      </c>
      <c r="AE22" s="40">
        <v>5</v>
      </c>
      <c r="AF22" s="40">
        <v>0</v>
      </c>
      <c r="AG22" s="40">
        <v>1</v>
      </c>
    </row>
    <row r="23" spans="1:33" s="6" customFormat="1" ht="30" customHeight="1">
      <c r="A23" s="268"/>
      <c r="B23" s="19" t="s">
        <v>129</v>
      </c>
      <c r="C23" s="10">
        <v>19</v>
      </c>
      <c r="D23" s="206">
        <v>48</v>
      </c>
      <c r="E23" s="27">
        <v>-29</v>
      </c>
      <c r="F23" s="9">
        <v>0</v>
      </c>
      <c r="G23" s="8">
        <v>0</v>
      </c>
      <c r="H23" s="8">
        <v>0</v>
      </c>
      <c r="I23" s="8">
        <v>0</v>
      </c>
      <c r="J23" s="8">
        <v>1</v>
      </c>
      <c r="K23" s="8">
        <v>1</v>
      </c>
      <c r="L23" s="8">
        <v>1</v>
      </c>
      <c r="M23" s="8">
        <v>0</v>
      </c>
      <c r="N23" s="8">
        <v>2</v>
      </c>
      <c r="O23" s="8">
        <v>0</v>
      </c>
      <c r="P23" s="8">
        <v>2</v>
      </c>
      <c r="Q23" s="268"/>
      <c r="R23" s="18" t="s">
        <v>129</v>
      </c>
      <c r="S23" s="8">
        <v>3</v>
      </c>
      <c r="T23" s="8">
        <v>6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5</v>
      </c>
      <c r="AF23" s="8">
        <v>0</v>
      </c>
      <c r="AG23" s="8">
        <v>1</v>
      </c>
    </row>
    <row r="24" spans="1:33" s="15" customFormat="1" ht="30" customHeight="1">
      <c r="A24" s="267" t="s">
        <v>19</v>
      </c>
      <c r="B24" s="38" t="s">
        <v>130</v>
      </c>
      <c r="C24" s="39">
        <v>1851</v>
      </c>
      <c r="D24" s="205">
        <v>2431</v>
      </c>
      <c r="E24" s="110">
        <v>-580</v>
      </c>
      <c r="F24" s="42">
        <v>84</v>
      </c>
      <c r="G24" s="40">
        <v>49</v>
      </c>
      <c r="H24" s="40">
        <v>133</v>
      </c>
      <c r="I24" s="40">
        <v>80</v>
      </c>
      <c r="J24" s="40">
        <v>57</v>
      </c>
      <c r="K24" s="40">
        <v>137</v>
      </c>
      <c r="L24" s="40">
        <v>68</v>
      </c>
      <c r="M24" s="40">
        <v>98</v>
      </c>
      <c r="N24" s="40">
        <v>138</v>
      </c>
      <c r="O24" s="40">
        <v>175</v>
      </c>
      <c r="P24" s="179">
        <v>313</v>
      </c>
      <c r="Q24" s="267" t="s">
        <v>19</v>
      </c>
      <c r="R24" s="38" t="s">
        <v>130</v>
      </c>
      <c r="S24" s="40">
        <v>79</v>
      </c>
      <c r="T24" s="40">
        <v>90</v>
      </c>
      <c r="U24" s="40">
        <v>103</v>
      </c>
      <c r="V24" s="40">
        <v>80</v>
      </c>
      <c r="W24" s="40">
        <v>113</v>
      </c>
      <c r="X24" s="40">
        <v>170</v>
      </c>
      <c r="Y24" s="40">
        <v>59</v>
      </c>
      <c r="Z24" s="40">
        <v>67</v>
      </c>
      <c r="AA24" s="40">
        <v>77</v>
      </c>
      <c r="AB24" s="40">
        <v>63</v>
      </c>
      <c r="AC24" s="40">
        <v>55</v>
      </c>
      <c r="AD24" s="40">
        <v>20</v>
      </c>
      <c r="AE24" s="40">
        <v>33</v>
      </c>
      <c r="AF24" s="40">
        <v>30</v>
      </c>
      <c r="AG24" s="40">
        <v>63</v>
      </c>
    </row>
    <row r="25" spans="1:33" s="6" customFormat="1" ht="30" customHeight="1">
      <c r="A25" s="268"/>
      <c r="B25" s="19" t="s">
        <v>131</v>
      </c>
      <c r="C25" s="10">
        <v>18</v>
      </c>
      <c r="D25" s="206">
        <v>38</v>
      </c>
      <c r="E25" s="27">
        <v>-20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2</v>
      </c>
      <c r="P25" s="8">
        <v>3</v>
      </c>
      <c r="Q25" s="268"/>
      <c r="R25" s="18" t="s">
        <v>131</v>
      </c>
      <c r="S25" s="8">
        <v>0</v>
      </c>
      <c r="T25" s="8">
        <v>1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3</v>
      </c>
      <c r="AD25" s="8">
        <v>7</v>
      </c>
      <c r="AE25" s="8">
        <v>4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5">
        <v>1</v>
      </c>
      <c r="E26" s="110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67" t="s">
        <v>24</v>
      </c>
      <c r="B27" s="38" t="s">
        <v>133</v>
      </c>
      <c r="C27" s="39">
        <v>70</v>
      </c>
      <c r="D27" s="205">
        <v>109</v>
      </c>
      <c r="E27" s="110">
        <v>-39</v>
      </c>
      <c r="F27" s="42">
        <v>0</v>
      </c>
      <c r="G27" s="40">
        <v>3</v>
      </c>
      <c r="H27" s="40">
        <v>3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9</v>
      </c>
      <c r="P27" s="40">
        <v>9</v>
      </c>
      <c r="Q27" s="267" t="s">
        <v>24</v>
      </c>
      <c r="R27" s="38" t="s">
        <v>133</v>
      </c>
      <c r="S27" s="40">
        <v>1</v>
      </c>
      <c r="T27" s="40">
        <v>1</v>
      </c>
      <c r="U27" s="40">
        <v>0</v>
      </c>
      <c r="V27" s="40">
        <v>5</v>
      </c>
      <c r="W27" s="40">
        <v>2</v>
      </c>
      <c r="X27" s="40">
        <v>29</v>
      </c>
      <c r="Y27" s="40">
        <v>1</v>
      </c>
      <c r="Z27" s="40">
        <v>2</v>
      </c>
      <c r="AA27" s="40">
        <v>2</v>
      </c>
      <c r="AB27" s="40">
        <v>4</v>
      </c>
      <c r="AC27" s="40">
        <v>2</v>
      </c>
      <c r="AD27" s="40">
        <v>2</v>
      </c>
      <c r="AE27" s="40">
        <v>3</v>
      </c>
      <c r="AF27" s="40">
        <v>2</v>
      </c>
      <c r="AG27" s="40">
        <v>2</v>
      </c>
    </row>
    <row r="28" spans="1:33" s="54" customFormat="1" ht="30" customHeight="1">
      <c r="A28" s="268"/>
      <c r="B28" s="19" t="s">
        <v>439</v>
      </c>
      <c r="C28" s="10">
        <v>2</v>
      </c>
      <c r="D28" s="206">
        <v>9</v>
      </c>
      <c r="E28" s="27">
        <v>-7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68"/>
      <c r="R28" s="53" t="s">
        <v>439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2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7">
        <v>57</v>
      </c>
      <c r="E29" s="200">
        <v>-57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6"/>
      <c r="Q30" s="46"/>
    </row>
    <row r="31" spans="1:33" s="25" customFormat="1" ht="18.75">
      <c r="A31" s="46"/>
      <c r="D31" s="176"/>
      <c r="Q31" s="46"/>
    </row>
    <row r="32" spans="1:33" s="25" customFormat="1" ht="18.75">
      <c r="A32" s="46"/>
      <c r="D32" s="176"/>
      <c r="Q32" s="46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8"/>
  <sheetViews>
    <sheetView zoomScale="80" zoomScaleNormal="80" workbookViewId="0">
      <selection activeCell="W12" sqref="W1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564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26. BILANS BEZROBOTNYCH POWYŻEJ 50 ROKU ŻYCIA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81</v>
      </c>
      <c r="C6" s="10">
        <v>25518</v>
      </c>
      <c r="D6" s="8">
        <v>26252</v>
      </c>
      <c r="E6" s="11">
        <v>-734</v>
      </c>
      <c r="F6" s="9">
        <v>2623</v>
      </c>
      <c r="G6" s="8">
        <v>923</v>
      </c>
      <c r="H6" s="8">
        <v>3546</v>
      </c>
      <c r="I6" s="8">
        <v>1592</v>
      </c>
      <c r="J6" s="8">
        <v>626</v>
      </c>
      <c r="K6" s="8">
        <v>2218</v>
      </c>
      <c r="L6" s="8">
        <v>1499</v>
      </c>
      <c r="M6" s="8">
        <v>1028</v>
      </c>
      <c r="N6" s="8">
        <v>2337</v>
      </c>
      <c r="O6" s="8">
        <v>1753</v>
      </c>
      <c r="P6" s="8">
        <v>4090</v>
      </c>
      <c r="Q6" s="48" t="s">
        <v>12</v>
      </c>
      <c r="R6" s="18" t="s">
        <v>81</v>
      </c>
      <c r="S6" s="8">
        <v>911</v>
      </c>
      <c r="T6" s="8">
        <v>736</v>
      </c>
      <c r="U6" s="8">
        <v>729</v>
      </c>
      <c r="V6" s="8">
        <v>562</v>
      </c>
      <c r="W6" s="8">
        <v>2609</v>
      </c>
      <c r="X6" s="8">
        <v>1014</v>
      </c>
      <c r="Y6" s="8">
        <v>582</v>
      </c>
      <c r="Z6" s="8">
        <v>1074</v>
      </c>
      <c r="AA6" s="8">
        <v>705</v>
      </c>
      <c r="AB6" s="8">
        <v>568</v>
      </c>
      <c r="AC6" s="8">
        <v>587</v>
      </c>
      <c r="AD6" s="8">
        <v>956</v>
      </c>
      <c r="AE6" s="8">
        <v>618</v>
      </c>
      <c r="AF6" s="8">
        <v>520</v>
      </c>
      <c r="AG6" s="8">
        <v>966</v>
      </c>
    </row>
    <row r="7" spans="1:33" s="15" customFormat="1" ht="30" customHeight="1">
      <c r="A7" s="267" t="s">
        <v>17</v>
      </c>
      <c r="B7" s="38" t="s">
        <v>82</v>
      </c>
      <c r="C7" s="39">
        <v>1716</v>
      </c>
      <c r="D7" s="40">
        <v>1938</v>
      </c>
      <c r="E7" s="41">
        <v>-222</v>
      </c>
      <c r="F7" s="42">
        <v>213</v>
      </c>
      <c r="G7" s="40">
        <v>73</v>
      </c>
      <c r="H7" s="40">
        <v>286</v>
      </c>
      <c r="I7" s="40">
        <v>116</v>
      </c>
      <c r="J7" s="40">
        <v>54</v>
      </c>
      <c r="K7" s="40">
        <v>170</v>
      </c>
      <c r="L7" s="40">
        <v>107</v>
      </c>
      <c r="M7" s="40">
        <v>90</v>
      </c>
      <c r="N7" s="40">
        <v>114</v>
      </c>
      <c r="O7" s="40">
        <v>78</v>
      </c>
      <c r="P7" s="40">
        <v>192</v>
      </c>
      <c r="Q7" s="267" t="s">
        <v>17</v>
      </c>
      <c r="R7" s="38" t="s">
        <v>82</v>
      </c>
      <c r="S7" s="40">
        <v>42</v>
      </c>
      <c r="T7" s="40">
        <v>37</v>
      </c>
      <c r="U7" s="40">
        <v>36</v>
      </c>
      <c r="V7" s="40">
        <v>30</v>
      </c>
      <c r="W7" s="40">
        <v>167</v>
      </c>
      <c r="X7" s="40">
        <v>50</v>
      </c>
      <c r="Y7" s="40">
        <v>26</v>
      </c>
      <c r="Z7" s="40">
        <v>77</v>
      </c>
      <c r="AA7" s="40">
        <v>74</v>
      </c>
      <c r="AB7" s="40">
        <v>40</v>
      </c>
      <c r="AC7" s="40">
        <v>66</v>
      </c>
      <c r="AD7" s="40">
        <v>57</v>
      </c>
      <c r="AE7" s="40">
        <v>36</v>
      </c>
      <c r="AF7" s="40">
        <v>47</v>
      </c>
      <c r="AG7" s="40">
        <v>86</v>
      </c>
    </row>
    <row r="8" spans="1:33" s="6" customFormat="1" ht="30" customHeight="1">
      <c r="A8" s="270"/>
      <c r="B8" s="18" t="s">
        <v>83</v>
      </c>
      <c r="C8" s="10">
        <v>116</v>
      </c>
      <c r="D8" s="8">
        <v>130</v>
      </c>
      <c r="E8" s="27">
        <v>-14</v>
      </c>
      <c r="F8" s="9">
        <v>38</v>
      </c>
      <c r="G8" s="8">
        <v>12</v>
      </c>
      <c r="H8" s="8">
        <v>50</v>
      </c>
      <c r="I8" s="8">
        <v>6</v>
      </c>
      <c r="J8" s="8">
        <v>2</v>
      </c>
      <c r="K8" s="8">
        <v>8</v>
      </c>
      <c r="L8" s="8">
        <v>9</v>
      </c>
      <c r="M8" s="8">
        <v>4</v>
      </c>
      <c r="N8" s="8">
        <v>5</v>
      </c>
      <c r="O8" s="8">
        <v>1</v>
      </c>
      <c r="P8" s="8">
        <v>6</v>
      </c>
      <c r="Q8" s="270"/>
      <c r="R8" s="18" t="s">
        <v>83</v>
      </c>
      <c r="S8" s="8">
        <v>2</v>
      </c>
      <c r="T8" s="8">
        <v>2</v>
      </c>
      <c r="U8" s="8">
        <v>1</v>
      </c>
      <c r="V8" s="8">
        <v>1</v>
      </c>
      <c r="W8" s="8">
        <v>8</v>
      </c>
      <c r="X8" s="8">
        <v>5</v>
      </c>
      <c r="Y8" s="8">
        <v>2</v>
      </c>
      <c r="Z8" s="8">
        <v>2</v>
      </c>
      <c r="AA8" s="8">
        <v>1</v>
      </c>
      <c r="AB8" s="8">
        <v>4</v>
      </c>
      <c r="AC8" s="8">
        <v>1</v>
      </c>
      <c r="AD8" s="8">
        <v>4</v>
      </c>
      <c r="AE8" s="8">
        <v>0</v>
      </c>
      <c r="AF8" s="8">
        <v>1</v>
      </c>
      <c r="AG8" s="8">
        <v>5</v>
      </c>
    </row>
    <row r="9" spans="1:33" s="152" customFormat="1" ht="30" customHeight="1">
      <c r="A9" s="270"/>
      <c r="B9" s="151" t="s">
        <v>84</v>
      </c>
      <c r="C9" s="10">
        <v>1600</v>
      </c>
      <c r="D9" s="8">
        <v>1808</v>
      </c>
      <c r="E9" s="27">
        <v>-208</v>
      </c>
      <c r="F9" s="9">
        <v>175</v>
      </c>
      <c r="G9" s="8">
        <v>61</v>
      </c>
      <c r="H9" s="8">
        <v>236</v>
      </c>
      <c r="I9" s="8">
        <v>110</v>
      </c>
      <c r="J9" s="8">
        <v>52</v>
      </c>
      <c r="K9" s="8">
        <v>162</v>
      </c>
      <c r="L9" s="8">
        <v>98</v>
      </c>
      <c r="M9" s="8">
        <v>86</v>
      </c>
      <c r="N9" s="8">
        <v>109</v>
      </c>
      <c r="O9" s="8">
        <v>77</v>
      </c>
      <c r="P9" s="8">
        <v>186</v>
      </c>
      <c r="Q9" s="270"/>
      <c r="R9" s="151" t="s">
        <v>84</v>
      </c>
      <c r="S9" s="8">
        <v>40</v>
      </c>
      <c r="T9" s="8">
        <v>35</v>
      </c>
      <c r="U9" s="8">
        <v>35</v>
      </c>
      <c r="V9" s="8">
        <v>29</v>
      </c>
      <c r="W9" s="8">
        <v>159</v>
      </c>
      <c r="X9" s="8">
        <v>45</v>
      </c>
      <c r="Y9" s="8">
        <v>24</v>
      </c>
      <c r="Z9" s="8">
        <v>75</v>
      </c>
      <c r="AA9" s="8">
        <v>73</v>
      </c>
      <c r="AB9" s="8">
        <v>36</v>
      </c>
      <c r="AC9" s="8">
        <v>65</v>
      </c>
      <c r="AD9" s="8">
        <v>53</v>
      </c>
      <c r="AE9" s="8">
        <v>36</v>
      </c>
      <c r="AF9" s="8">
        <v>46</v>
      </c>
      <c r="AG9" s="8">
        <v>81</v>
      </c>
    </row>
    <row r="10" spans="1:33" s="152" customFormat="1" ht="30" customHeight="1">
      <c r="A10" s="270"/>
      <c r="B10" s="151" t="s">
        <v>85</v>
      </c>
      <c r="C10" s="153">
        <v>4</v>
      </c>
      <c r="D10" s="8">
        <v>0</v>
      </c>
      <c r="E10" s="27">
        <v>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66</v>
      </c>
      <c r="D11" s="8">
        <v>49</v>
      </c>
      <c r="E11" s="11">
        <v>17</v>
      </c>
      <c r="F11" s="9">
        <v>1</v>
      </c>
      <c r="G11" s="8">
        <v>0</v>
      </c>
      <c r="H11" s="8">
        <v>1</v>
      </c>
      <c r="I11" s="8">
        <v>22</v>
      </c>
      <c r="J11" s="8">
        <v>9</v>
      </c>
      <c r="K11" s="8">
        <v>31</v>
      </c>
      <c r="L11" s="8">
        <v>0</v>
      </c>
      <c r="M11" s="8">
        <v>17</v>
      </c>
      <c r="N11" s="8">
        <v>0</v>
      </c>
      <c r="O11" s="8">
        <v>2</v>
      </c>
      <c r="P11" s="8">
        <v>2</v>
      </c>
      <c r="Q11" s="270"/>
      <c r="R11" s="18" t="s">
        <v>86</v>
      </c>
      <c r="S11" s="8">
        <v>0</v>
      </c>
      <c r="T11" s="8">
        <v>0</v>
      </c>
      <c r="U11" s="8">
        <v>4</v>
      </c>
      <c r="V11" s="8">
        <v>0</v>
      </c>
      <c r="W11" s="8">
        <v>2</v>
      </c>
      <c r="X11" s="8">
        <v>1</v>
      </c>
      <c r="Y11" s="8">
        <v>0</v>
      </c>
      <c r="Z11" s="8">
        <v>0</v>
      </c>
      <c r="AA11" s="8">
        <v>1</v>
      </c>
      <c r="AB11" s="8">
        <v>2</v>
      </c>
      <c r="AC11" s="8">
        <v>4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70"/>
      <c r="B12" s="18" t="s">
        <v>87</v>
      </c>
      <c r="C12" s="10">
        <v>60</v>
      </c>
      <c r="D12" s="8">
        <v>54</v>
      </c>
      <c r="E12" s="11">
        <v>6</v>
      </c>
      <c r="F12" s="9">
        <v>0</v>
      </c>
      <c r="G12" s="8">
        <v>0</v>
      </c>
      <c r="H12" s="8">
        <v>0</v>
      </c>
      <c r="I12" s="8">
        <v>3</v>
      </c>
      <c r="J12" s="8">
        <v>7</v>
      </c>
      <c r="K12" s="8">
        <v>10</v>
      </c>
      <c r="L12" s="8">
        <v>0</v>
      </c>
      <c r="M12" s="8">
        <v>10</v>
      </c>
      <c r="N12" s="8">
        <v>1</v>
      </c>
      <c r="O12" s="8">
        <v>0</v>
      </c>
      <c r="P12" s="8">
        <v>1</v>
      </c>
      <c r="Q12" s="270"/>
      <c r="R12" s="18" t="s">
        <v>87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1</v>
      </c>
      <c r="AA12" s="8">
        <v>28</v>
      </c>
      <c r="AB12" s="8">
        <v>0</v>
      </c>
      <c r="AC12" s="8">
        <v>3</v>
      </c>
      <c r="AD12" s="8">
        <v>0</v>
      </c>
      <c r="AE12" s="8">
        <v>0</v>
      </c>
      <c r="AF12" s="8">
        <v>1</v>
      </c>
      <c r="AG12" s="8">
        <v>6</v>
      </c>
    </row>
    <row r="13" spans="1:33" s="6" customFormat="1" ht="30" customHeight="1">
      <c r="A13" s="27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56</v>
      </c>
      <c r="D14" s="8">
        <v>40</v>
      </c>
      <c r="E14" s="11">
        <v>16</v>
      </c>
      <c r="F14" s="9">
        <v>0</v>
      </c>
      <c r="G14" s="8">
        <v>0</v>
      </c>
      <c r="H14" s="8">
        <v>0</v>
      </c>
      <c r="I14" s="8">
        <v>1</v>
      </c>
      <c r="J14" s="8">
        <v>0</v>
      </c>
      <c r="K14" s="8">
        <v>1</v>
      </c>
      <c r="L14" s="8">
        <v>5</v>
      </c>
      <c r="M14" s="8">
        <v>1</v>
      </c>
      <c r="N14" s="8">
        <v>12</v>
      </c>
      <c r="O14" s="8">
        <v>4</v>
      </c>
      <c r="P14" s="8">
        <v>16</v>
      </c>
      <c r="Q14" s="270"/>
      <c r="R14" s="18" t="s">
        <v>89</v>
      </c>
      <c r="S14" s="8">
        <v>0</v>
      </c>
      <c r="T14" s="8">
        <v>2</v>
      </c>
      <c r="U14" s="8">
        <v>0</v>
      </c>
      <c r="V14" s="8">
        <v>0</v>
      </c>
      <c r="W14" s="8">
        <v>28</v>
      </c>
      <c r="X14" s="8">
        <v>0</v>
      </c>
      <c r="Y14" s="8">
        <v>0</v>
      </c>
      <c r="Z14" s="8">
        <v>3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68"/>
      <c r="B15" s="18" t="s">
        <v>90</v>
      </c>
      <c r="C15" s="10">
        <v>39</v>
      </c>
      <c r="D15" s="8">
        <v>14</v>
      </c>
      <c r="E15" s="11">
        <v>25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3</v>
      </c>
      <c r="M15" s="8">
        <v>0</v>
      </c>
      <c r="N15" s="8">
        <v>1</v>
      </c>
      <c r="O15" s="8">
        <v>5</v>
      </c>
      <c r="P15" s="8">
        <v>6</v>
      </c>
      <c r="Q15" s="268"/>
      <c r="R15" s="18" t="s">
        <v>90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2</v>
      </c>
      <c r="Y15" s="8">
        <v>0</v>
      </c>
      <c r="Z15" s="8">
        <v>9</v>
      </c>
      <c r="AA15" s="8">
        <v>0</v>
      </c>
      <c r="AB15" s="8">
        <v>1</v>
      </c>
      <c r="AC15" s="8">
        <v>2</v>
      </c>
      <c r="AD15" s="8">
        <v>0</v>
      </c>
      <c r="AE15" s="8">
        <v>0</v>
      </c>
      <c r="AF15" s="8">
        <v>12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2988</v>
      </c>
      <c r="D16" s="40">
        <v>2672</v>
      </c>
      <c r="E16" s="41">
        <v>316</v>
      </c>
      <c r="F16" s="42">
        <v>292</v>
      </c>
      <c r="G16" s="40">
        <v>127</v>
      </c>
      <c r="H16" s="40">
        <v>419</v>
      </c>
      <c r="I16" s="40">
        <v>137</v>
      </c>
      <c r="J16" s="40">
        <v>103</v>
      </c>
      <c r="K16" s="40">
        <v>240</v>
      </c>
      <c r="L16" s="40">
        <v>150</v>
      </c>
      <c r="M16" s="40">
        <v>114</v>
      </c>
      <c r="N16" s="40">
        <v>183</v>
      </c>
      <c r="O16" s="40">
        <v>182</v>
      </c>
      <c r="P16" s="40">
        <v>365</v>
      </c>
      <c r="Q16" s="30" t="s">
        <v>19</v>
      </c>
      <c r="R16" s="38" t="s">
        <v>91</v>
      </c>
      <c r="S16" s="40">
        <v>141</v>
      </c>
      <c r="T16" s="40">
        <v>100</v>
      </c>
      <c r="U16" s="40">
        <v>87</v>
      </c>
      <c r="V16" s="40">
        <v>64</v>
      </c>
      <c r="W16" s="40">
        <v>287</v>
      </c>
      <c r="X16" s="40">
        <v>103</v>
      </c>
      <c r="Y16" s="40">
        <v>83</v>
      </c>
      <c r="Z16" s="40">
        <v>142</v>
      </c>
      <c r="AA16" s="40">
        <v>118</v>
      </c>
      <c r="AB16" s="40">
        <v>74</v>
      </c>
      <c r="AC16" s="40">
        <v>109</v>
      </c>
      <c r="AD16" s="40">
        <v>105</v>
      </c>
      <c r="AE16" s="40">
        <v>77</v>
      </c>
      <c r="AF16" s="40">
        <v>75</v>
      </c>
      <c r="AG16" s="40">
        <v>135</v>
      </c>
    </row>
    <row r="17" spans="1:33" s="6" customFormat="1" ht="30" customHeight="1">
      <c r="A17" s="30" t="s">
        <v>103</v>
      </c>
      <c r="B17" s="18" t="s">
        <v>101</v>
      </c>
      <c r="C17" s="10">
        <v>1462</v>
      </c>
      <c r="D17" s="8">
        <v>1172</v>
      </c>
      <c r="E17" s="11">
        <v>290</v>
      </c>
      <c r="F17" s="9">
        <v>104</v>
      </c>
      <c r="G17" s="8">
        <v>66</v>
      </c>
      <c r="H17" s="8">
        <v>170</v>
      </c>
      <c r="I17" s="8">
        <v>74</v>
      </c>
      <c r="J17" s="8">
        <v>61</v>
      </c>
      <c r="K17" s="8">
        <v>135</v>
      </c>
      <c r="L17" s="8">
        <v>74</v>
      </c>
      <c r="M17" s="8">
        <v>56</v>
      </c>
      <c r="N17" s="8">
        <v>77</v>
      </c>
      <c r="O17" s="8">
        <v>116</v>
      </c>
      <c r="P17" s="8">
        <v>193</v>
      </c>
      <c r="Q17" s="30" t="s">
        <v>103</v>
      </c>
      <c r="R17" s="18" t="s">
        <v>101</v>
      </c>
      <c r="S17" s="8">
        <v>65</v>
      </c>
      <c r="T17" s="8">
        <v>42</v>
      </c>
      <c r="U17" s="8">
        <v>42</v>
      </c>
      <c r="V17" s="8">
        <v>19</v>
      </c>
      <c r="W17" s="8">
        <v>129</v>
      </c>
      <c r="X17" s="8">
        <v>32</v>
      </c>
      <c r="Y17" s="8">
        <v>41</v>
      </c>
      <c r="Z17" s="8">
        <v>63</v>
      </c>
      <c r="AA17" s="8">
        <v>72</v>
      </c>
      <c r="AB17" s="8">
        <v>36</v>
      </c>
      <c r="AC17" s="8">
        <v>70</v>
      </c>
      <c r="AD17" s="8">
        <v>62</v>
      </c>
      <c r="AE17" s="8">
        <v>36</v>
      </c>
      <c r="AF17" s="8">
        <v>48</v>
      </c>
      <c r="AG17" s="8">
        <v>77</v>
      </c>
    </row>
    <row r="18" spans="1:33" s="6" customFormat="1" ht="30" customHeight="1">
      <c r="A18" s="30"/>
      <c r="B18" s="18" t="s">
        <v>114</v>
      </c>
      <c r="C18" s="10">
        <v>913</v>
      </c>
      <c r="D18" s="8">
        <v>825</v>
      </c>
      <c r="E18" s="11">
        <v>88</v>
      </c>
      <c r="F18" s="9">
        <v>92</v>
      </c>
      <c r="G18" s="8">
        <v>48</v>
      </c>
      <c r="H18" s="8">
        <v>140</v>
      </c>
      <c r="I18" s="8">
        <v>57</v>
      </c>
      <c r="J18" s="8">
        <v>53</v>
      </c>
      <c r="K18" s="8">
        <v>110</v>
      </c>
      <c r="L18" s="8">
        <v>55</v>
      </c>
      <c r="M18" s="8">
        <v>42</v>
      </c>
      <c r="N18" s="8">
        <v>49</v>
      </c>
      <c r="O18" s="8">
        <v>43</v>
      </c>
      <c r="P18" s="8">
        <v>92</v>
      </c>
      <c r="Q18" s="30"/>
      <c r="R18" s="18" t="s">
        <v>114</v>
      </c>
      <c r="S18" s="8">
        <v>34</v>
      </c>
      <c r="T18" s="8">
        <v>36</v>
      </c>
      <c r="U18" s="8">
        <v>25</v>
      </c>
      <c r="V18" s="8">
        <v>14</v>
      </c>
      <c r="W18" s="8">
        <v>59</v>
      </c>
      <c r="X18" s="8">
        <v>29</v>
      </c>
      <c r="Y18" s="8">
        <v>29</v>
      </c>
      <c r="Z18" s="8">
        <v>43</v>
      </c>
      <c r="AA18" s="8">
        <v>40</v>
      </c>
      <c r="AB18" s="8">
        <v>12</v>
      </c>
      <c r="AC18" s="8">
        <v>32</v>
      </c>
      <c r="AD18" s="8">
        <v>39</v>
      </c>
      <c r="AE18" s="8">
        <v>21</v>
      </c>
      <c r="AF18" s="8">
        <v>18</v>
      </c>
      <c r="AG18" s="8">
        <v>43</v>
      </c>
    </row>
    <row r="19" spans="1:33" s="6" customFormat="1" ht="30" customHeight="1">
      <c r="A19" s="30"/>
      <c r="B19" s="18" t="s">
        <v>115</v>
      </c>
      <c r="C19" s="10">
        <v>549</v>
      </c>
      <c r="D19" s="8">
        <v>347</v>
      </c>
      <c r="E19" s="11">
        <v>202</v>
      </c>
      <c r="F19" s="9">
        <v>12</v>
      </c>
      <c r="G19" s="8">
        <v>18</v>
      </c>
      <c r="H19" s="8">
        <v>30</v>
      </c>
      <c r="I19" s="8">
        <v>17</v>
      </c>
      <c r="J19" s="8">
        <v>8</v>
      </c>
      <c r="K19" s="8">
        <v>25</v>
      </c>
      <c r="L19" s="8">
        <v>19</v>
      </c>
      <c r="M19" s="8">
        <v>14</v>
      </c>
      <c r="N19" s="8">
        <v>28</v>
      </c>
      <c r="O19" s="8">
        <v>73</v>
      </c>
      <c r="P19" s="8">
        <v>101</v>
      </c>
      <c r="Q19" s="30"/>
      <c r="R19" s="18" t="s">
        <v>115</v>
      </c>
      <c r="S19" s="8">
        <v>31</v>
      </c>
      <c r="T19" s="8">
        <v>6</v>
      </c>
      <c r="U19" s="8">
        <v>17</v>
      </c>
      <c r="V19" s="8">
        <v>5</v>
      </c>
      <c r="W19" s="8">
        <v>70</v>
      </c>
      <c r="X19" s="8">
        <v>3</v>
      </c>
      <c r="Y19" s="8">
        <v>12</v>
      </c>
      <c r="Z19" s="8">
        <v>20</v>
      </c>
      <c r="AA19" s="8">
        <v>32</v>
      </c>
      <c r="AB19" s="8">
        <v>24</v>
      </c>
      <c r="AC19" s="8">
        <v>38</v>
      </c>
      <c r="AD19" s="8">
        <v>23</v>
      </c>
      <c r="AE19" s="8">
        <v>15</v>
      </c>
      <c r="AF19" s="8">
        <v>30</v>
      </c>
      <c r="AG19" s="8">
        <v>34</v>
      </c>
    </row>
    <row r="20" spans="1:33" s="6" customFormat="1" ht="30" customHeight="1">
      <c r="A20" s="30" t="s">
        <v>104</v>
      </c>
      <c r="B20" s="18" t="s">
        <v>102</v>
      </c>
      <c r="C20" s="10">
        <v>530</v>
      </c>
      <c r="D20" s="8">
        <v>441</v>
      </c>
      <c r="E20" s="11">
        <v>89</v>
      </c>
      <c r="F20" s="9">
        <v>9</v>
      </c>
      <c r="G20" s="8">
        <v>3</v>
      </c>
      <c r="H20" s="8">
        <v>12</v>
      </c>
      <c r="I20" s="8">
        <v>6</v>
      </c>
      <c r="J20" s="8">
        <v>16</v>
      </c>
      <c r="K20" s="8">
        <v>22</v>
      </c>
      <c r="L20" s="8">
        <v>31</v>
      </c>
      <c r="M20" s="8">
        <v>23</v>
      </c>
      <c r="N20" s="8">
        <v>34</v>
      </c>
      <c r="O20" s="8">
        <v>15</v>
      </c>
      <c r="P20" s="8">
        <v>49</v>
      </c>
      <c r="Q20" s="30" t="s">
        <v>104</v>
      </c>
      <c r="R20" s="18" t="s">
        <v>102</v>
      </c>
      <c r="S20" s="8">
        <v>37</v>
      </c>
      <c r="T20" s="8">
        <v>20</v>
      </c>
      <c r="U20" s="8">
        <v>24</v>
      </c>
      <c r="V20" s="8">
        <v>20</v>
      </c>
      <c r="W20" s="8">
        <v>73</v>
      </c>
      <c r="X20" s="8">
        <v>30</v>
      </c>
      <c r="Y20" s="8">
        <v>24</v>
      </c>
      <c r="Z20" s="8">
        <v>49</v>
      </c>
      <c r="AA20" s="8">
        <v>27</v>
      </c>
      <c r="AB20" s="8">
        <v>25</v>
      </c>
      <c r="AC20" s="8">
        <v>15</v>
      </c>
      <c r="AD20" s="8">
        <v>8</v>
      </c>
      <c r="AE20" s="8">
        <v>19</v>
      </c>
      <c r="AF20" s="8">
        <v>12</v>
      </c>
      <c r="AG20" s="8">
        <v>10</v>
      </c>
    </row>
    <row r="21" spans="1:33" s="6" customFormat="1" ht="56.25">
      <c r="A21" s="30" t="s">
        <v>105</v>
      </c>
      <c r="B21" s="18" t="s">
        <v>437</v>
      </c>
      <c r="C21" s="10">
        <v>94</v>
      </c>
      <c r="D21" s="8">
        <v>58</v>
      </c>
      <c r="E21" s="11">
        <v>36</v>
      </c>
      <c r="F21" s="9">
        <v>22</v>
      </c>
      <c r="G21" s="8">
        <v>8</v>
      </c>
      <c r="H21" s="8">
        <v>30</v>
      </c>
      <c r="I21" s="8">
        <v>5</v>
      </c>
      <c r="J21" s="8">
        <v>2</v>
      </c>
      <c r="K21" s="8">
        <v>7</v>
      </c>
      <c r="L21" s="8">
        <v>2</v>
      </c>
      <c r="M21" s="8">
        <v>2</v>
      </c>
      <c r="N21" s="8">
        <v>15</v>
      </c>
      <c r="O21" s="8">
        <v>2</v>
      </c>
      <c r="P21" s="8">
        <v>17</v>
      </c>
      <c r="Q21" s="30" t="s">
        <v>105</v>
      </c>
      <c r="R21" s="18" t="s">
        <v>437</v>
      </c>
      <c r="S21" s="8">
        <v>9</v>
      </c>
      <c r="T21" s="8">
        <v>5</v>
      </c>
      <c r="U21" s="8">
        <v>1</v>
      </c>
      <c r="V21" s="8">
        <v>2</v>
      </c>
      <c r="W21" s="8">
        <v>0</v>
      </c>
      <c r="X21" s="8">
        <v>4</v>
      </c>
      <c r="Y21" s="8">
        <v>2</v>
      </c>
      <c r="Z21" s="8">
        <v>0</v>
      </c>
      <c r="AA21" s="8">
        <v>1</v>
      </c>
      <c r="AB21" s="8">
        <v>2</v>
      </c>
      <c r="AC21" s="8">
        <v>1</v>
      </c>
      <c r="AD21" s="8">
        <v>2</v>
      </c>
      <c r="AE21" s="8">
        <v>0</v>
      </c>
      <c r="AF21" s="8">
        <v>1</v>
      </c>
      <c r="AG21" s="8">
        <v>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359</v>
      </c>
      <c r="D23" s="8">
        <v>379</v>
      </c>
      <c r="E23" s="11">
        <v>-20</v>
      </c>
      <c r="F23" s="9">
        <v>86</v>
      </c>
      <c r="G23" s="8">
        <v>28</v>
      </c>
      <c r="H23" s="8">
        <v>114</v>
      </c>
      <c r="I23" s="8">
        <v>12</v>
      </c>
      <c r="J23" s="8">
        <v>4</v>
      </c>
      <c r="K23" s="8">
        <v>16</v>
      </c>
      <c r="L23" s="8">
        <v>19</v>
      </c>
      <c r="M23" s="8">
        <v>11</v>
      </c>
      <c r="N23" s="8">
        <v>23</v>
      </c>
      <c r="O23" s="8">
        <v>18</v>
      </c>
      <c r="P23" s="8">
        <v>41</v>
      </c>
      <c r="Q23" s="30" t="s">
        <v>107</v>
      </c>
      <c r="R23" s="18" t="s">
        <v>93</v>
      </c>
      <c r="S23" s="8">
        <v>11</v>
      </c>
      <c r="T23" s="8">
        <v>12</v>
      </c>
      <c r="U23" s="8">
        <v>5</v>
      </c>
      <c r="V23" s="8">
        <v>9</v>
      </c>
      <c r="W23" s="8">
        <v>38</v>
      </c>
      <c r="X23" s="8">
        <v>15</v>
      </c>
      <c r="Y23" s="8">
        <v>2</v>
      </c>
      <c r="Z23" s="8">
        <v>13</v>
      </c>
      <c r="AA23" s="8">
        <v>4</v>
      </c>
      <c r="AB23" s="8">
        <v>3</v>
      </c>
      <c r="AC23" s="8">
        <v>5</v>
      </c>
      <c r="AD23" s="8">
        <v>13</v>
      </c>
      <c r="AE23" s="8">
        <v>6</v>
      </c>
      <c r="AF23" s="8">
        <v>4</v>
      </c>
      <c r="AG23" s="8">
        <v>18</v>
      </c>
    </row>
    <row r="24" spans="1:33" s="6" customFormat="1" ht="30" customHeight="1">
      <c r="A24" s="30" t="s">
        <v>108</v>
      </c>
      <c r="B24" s="18" t="s">
        <v>94</v>
      </c>
      <c r="C24" s="10">
        <v>148</v>
      </c>
      <c r="D24" s="8">
        <v>149</v>
      </c>
      <c r="E24" s="11">
        <v>-1</v>
      </c>
      <c r="F24" s="9">
        <v>18</v>
      </c>
      <c r="G24" s="8">
        <v>4</v>
      </c>
      <c r="H24" s="8">
        <v>22</v>
      </c>
      <c r="I24" s="8">
        <v>7</v>
      </c>
      <c r="J24" s="8">
        <v>6</v>
      </c>
      <c r="K24" s="8">
        <v>13</v>
      </c>
      <c r="L24" s="8">
        <v>3</v>
      </c>
      <c r="M24" s="8">
        <v>6</v>
      </c>
      <c r="N24" s="8">
        <v>6</v>
      </c>
      <c r="O24" s="8">
        <v>12</v>
      </c>
      <c r="P24" s="172">
        <v>18</v>
      </c>
      <c r="Q24" s="30" t="s">
        <v>108</v>
      </c>
      <c r="R24" s="18" t="s">
        <v>94</v>
      </c>
      <c r="S24" s="8">
        <v>9</v>
      </c>
      <c r="T24" s="8">
        <v>5</v>
      </c>
      <c r="U24" s="8">
        <v>4</v>
      </c>
      <c r="V24" s="8">
        <v>6</v>
      </c>
      <c r="W24" s="8">
        <v>11</v>
      </c>
      <c r="X24" s="8">
        <v>11</v>
      </c>
      <c r="Y24" s="8">
        <v>3</v>
      </c>
      <c r="Z24" s="8">
        <v>7</v>
      </c>
      <c r="AA24" s="8">
        <v>6</v>
      </c>
      <c r="AB24" s="8">
        <v>3</v>
      </c>
      <c r="AC24" s="8">
        <v>4</v>
      </c>
      <c r="AD24" s="8">
        <v>2</v>
      </c>
      <c r="AE24" s="8">
        <v>5</v>
      </c>
      <c r="AF24" s="8">
        <v>5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97</v>
      </c>
      <c r="D26" s="8">
        <v>107</v>
      </c>
      <c r="E26" s="11">
        <v>-10</v>
      </c>
      <c r="F26" s="9">
        <v>11</v>
      </c>
      <c r="G26" s="8">
        <v>3</v>
      </c>
      <c r="H26" s="8">
        <v>14</v>
      </c>
      <c r="I26" s="8">
        <v>7</v>
      </c>
      <c r="J26" s="8">
        <v>1</v>
      </c>
      <c r="K26" s="8">
        <v>8</v>
      </c>
      <c r="L26" s="8">
        <v>3</v>
      </c>
      <c r="M26" s="8">
        <v>7</v>
      </c>
      <c r="N26" s="8">
        <v>11</v>
      </c>
      <c r="O26" s="8">
        <v>5</v>
      </c>
      <c r="P26" s="8">
        <v>16</v>
      </c>
      <c r="Q26" s="30" t="s">
        <v>110</v>
      </c>
      <c r="R26" s="18" t="s">
        <v>96</v>
      </c>
      <c r="S26" s="8">
        <v>3</v>
      </c>
      <c r="T26" s="8">
        <v>2</v>
      </c>
      <c r="U26" s="8">
        <v>3</v>
      </c>
      <c r="V26" s="8">
        <v>3</v>
      </c>
      <c r="W26" s="8">
        <v>9</v>
      </c>
      <c r="X26" s="8">
        <v>2</v>
      </c>
      <c r="Y26" s="8">
        <v>4</v>
      </c>
      <c r="Z26" s="8">
        <v>2</v>
      </c>
      <c r="AA26" s="8">
        <v>2</v>
      </c>
      <c r="AB26" s="8">
        <v>0</v>
      </c>
      <c r="AC26" s="8">
        <v>3</v>
      </c>
      <c r="AD26" s="8">
        <v>4</v>
      </c>
      <c r="AE26" s="8">
        <v>2</v>
      </c>
      <c r="AF26" s="8">
        <v>1</v>
      </c>
      <c r="AG26" s="8">
        <v>9</v>
      </c>
    </row>
    <row r="27" spans="1:33" s="6" customFormat="1" ht="30" customHeight="1">
      <c r="A27" s="30" t="s">
        <v>111</v>
      </c>
      <c r="B27" s="18" t="s">
        <v>97</v>
      </c>
      <c r="C27" s="10">
        <v>45</v>
      </c>
      <c r="D27" s="8">
        <v>42</v>
      </c>
      <c r="E27" s="11">
        <v>3</v>
      </c>
      <c r="F27" s="9">
        <v>7</v>
      </c>
      <c r="G27" s="8">
        <v>1</v>
      </c>
      <c r="H27" s="8">
        <v>8</v>
      </c>
      <c r="I27" s="8">
        <v>0</v>
      </c>
      <c r="J27" s="8">
        <v>1</v>
      </c>
      <c r="K27" s="8">
        <v>1</v>
      </c>
      <c r="L27" s="8">
        <v>2</v>
      </c>
      <c r="M27" s="8">
        <v>0</v>
      </c>
      <c r="N27" s="8">
        <v>1</v>
      </c>
      <c r="O27" s="8">
        <v>1</v>
      </c>
      <c r="P27" s="8">
        <v>2</v>
      </c>
      <c r="Q27" s="30" t="s">
        <v>111</v>
      </c>
      <c r="R27" s="18" t="s">
        <v>97</v>
      </c>
      <c r="S27" s="8">
        <v>0</v>
      </c>
      <c r="T27" s="8">
        <v>7</v>
      </c>
      <c r="U27" s="8">
        <v>1</v>
      </c>
      <c r="V27" s="8">
        <v>1</v>
      </c>
      <c r="W27" s="8">
        <v>10</v>
      </c>
      <c r="X27" s="8">
        <v>2</v>
      </c>
      <c r="Y27" s="8">
        <v>1</v>
      </c>
      <c r="Z27" s="8">
        <v>0</v>
      </c>
      <c r="AA27" s="8">
        <v>0</v>
      </c>
      <c r="AB27" s="8">
        <v>1</v>
      </c>
      <c r="AC27" s="8">
        <v>1</v>
      </c>
      <c r="AD27" s="8">
        <v>2</v>
      </c>
      <c r="AE27" s="8">
        <v>1</v>
      </c>
      <c r="AF27" s="8">
        <v>0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97</v>
      </c>
      <c r="D28" s="8">
        <v>111</v>
      </c>
      <c r="E28" s="11">
        <v>-14</v>
      </c>
      <c r="F28" s="9">
        <v>24</v>
      </c>
      <c r="G28" s="8">
        <v>8</v>
      </c>
      <c r="H28" s="8">
        <v>32</v>
      </c>
      <c r="I28" s="8">
        <v>4</v>
      </c>
      <c r="J28" s="8">
        <v>2</v>
      </c>
      <c r="K28" s="8">
        <v>6</v>
      </c>
      <c r="L28" s="8">
        <v>6</v>
      </c>
      <c r="M28" s="8">
        <v>1</v>
      </c>
      <c r="N28" s="8">
        <v>2</v>
      </c>
      <c r="O28" s="8">
        <v>1</v>
      </c>
      <c r="P28" s="8">
        <v>3</v>
      </c>
      <c r="Q28" s="30" t="s">
        <v>112</v>
      </c>
      <c r="R28" s="18" t="s">
        <v>98</v>
      </c>
      <c r="S28" s="8">
        <v>3</v>
      </c>
      <c r="T28" s="8">
        <v>4</v>
      </c>
      <c r="U28" s="8">
        <v>2</v>
      </c>
      <c r="V28" s="8">
        <v>2</v>
      </c>
      <c r="W28" s="8">
        <v>7</v>
      </c>
      <c r="X28" s="8">
        <v>4</v>
      </c>
      <c r="Y28" s="8">
        <v>4</v>
      </c>
      <c r="Z28" s="8">
        <v>3</v>
      </c>
      <c r="AA28" s="8">
        <v>1</v>
      </c>
      <c r="AB28" s="8">
        <v>2</v>
      </c>
      <c r="AC28" s="8">
        <v>2</v>
      </c>
      <c r="AD28" s="8">
        <v>8</v>
      </c>
      <c r="AE28" s="8">
        <v>4</v>
      </c>
      <c r="AF28" s="8">
        <v>1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156</v>
      </c>
      <c r="D29" s="8">
        <v>213</v>
      </c>
      <c r="E29" s="11">
        <v>-57</v>
      </c>
      <c r="F29" s="9">
        <v>11</v>
      </c>
      <c r="G29" s="8">
        <v>6</v>
      </c>
      <c r="H29" s="8">
        <v>17</v>
      </c>
      <c r="I29" s="8">
        <v>22</v>
      </c>
      <c r="J29" s="8">
        <v>10</v>
      </c>
      <c r="K29" s="8">
        <v>32</v>
      </c>
      <c r="L29" s="8">
        <v>10</v>
      </c>
      <c r="M29" s="8">
        <v>8</v>
      </c>
      <c r="N29" s="8">
        <v>14</v>
      </c>
      <c r="O29" s="8">
        <v>12</v>
      </c>
      <c r="P29" s="8">
        <v>26</v>
      </c>
      <c r="Q29" s="31" t="s">
        <v>126</v>
      </c>
      <c r="R29" s="18" t="s">
        <v>99</v>
      </c>
      <c r="S29" s="8">
        <v>4</v>
      </c>
      <c r="T29" s="8">
        <v>3</v>
      </c>
      <c r="U29" s="8">
        <v>5</v>
      </c>
      <c r="V29" s="8">
        <v>2</v>
      </c>
      <c r="W29" s="8">
        <v>10</v>
      </c>
      <c r="X29" s="8">
        <v>3</v>
      </c>
      <c r="Y29" s="8">
        <v>2</v>
      </c>
      <c r="Z29" s="8">
        <v>5</v>
      </c>
      <c r="AA29" s="8">
        <v>5</v>
      </c>
      <c r="AB29" s="8">
        <v>2</v>
      </c>
      <c r="AC29" s="8">
        <v>8</v>
      </c>
      <c r="AD29" s="8">
        <v>4</v>
      </c>
      <c r="AE29" s="8">
        <v>4</v>
      </c>
      <c r="AF29" s="8">
        <v>3</v>
      </c>
      <c r="AG29" s="8">
        <v>3</v>
      </c>
    </row>
    <row r="30" spans="1:33" s="45" customFormat="1" ht="30" customHeight="1">
      <c r="A30" s="331" t="s">
        <v>22</v>
      </c>
      <c r="B30" s="38" t="s">
        <v>100</v>
      </c>
      <c r="C30" s="39">
        <v>24246</v>
      </c>
      <c r="D30" s="40">
        <v>25518</v>
      </c>
      <c r="E30" s="41">
        <v>-1272</v>
      </c>
      <c r="F30" s="42">
        <v>2544</v>
      </c>
      <c r="G30" s="40">
        <v>869</v>
      </c>
      <c r="H30" s="40">
        <v>3413</v>
      </c>
      <c r="I30" s="40">
        <v>1571</v>
      </c>
      <c r="J30" s="40">
        <v>577</v>
      </c>
      <c r="K30" s="40">
        <v>2148</v>
      </c>
      <c r="L30" s="40">
        <v>1456</v>
      </c>
      <c r="M30" s="40">
        <v>1004</v>
      </c>
      <c r="N30" s="40">
        <v>2268</v>
      </c>
      <c r="O30" s="40">
        <v>1649</v>
      </c>
      <c r="P30" s="40">
        <v>3917</v>
      </c>
      <c r="Q30" s="267" t="s">
        <v>22</v>
      </c>
      <c r="R30" s="43" t="s">
        <v>100</v>
      </c>
      <c r="S30" s="40">
        <v>812</v>
      </c>
      <c r="T30" s="40">
        <v>673</v>
      </c>
      <c r="U30" s="40">
        <v>678</v>
      </c>
      <c r="V30" s="40">
        <v>528</v>
      </c>
      <c r="W30" s="40">
        <v>2489</v>
      </c>
      <c r="X30" s="40">
        <v>961</v>
      </c>
      <c r="Y30" s="40">
        <v>525</v>
      </c>
      <c r="Z30" s="40">
        <v>1009</v>
      </c>
      <c r="AA30" s="40">
        <v>661</v>
      </c>
      <c r="AB30" s="40">
        <v>534</v>
      </c>
      <c r="AC30" s="40">
        <v>544</v>
      </c>
      <c r="AD30" s="40">
        <v>908</v>
      </c>
      <c r="AE30" s="40">
        <v>577</v>
      </c>
      <c r="AF30" s="40">
        <v>492</v>
      </c>
      <c r="AG30" s="40">
        <v>917</v>
      </c>
    </row>
    <row r="31" spans="1:33" s="55" customFormat="1" ht="30" customHeight="1" thickBot="1">
      <c r="A31" s="332"/>
      <c r="B31" s="18" t="s">
        <v>113</v>
      </c>
      <c r="C31" s="12">
        <v>2163</v>
      </c>
      <c r="D31" s="13">
        <v>2230</v>
      </c>
      <c r="E31" s="14">
        <v>-67</v>
      </c>
      <c r="F31" s="9">
        <v>406</v>
      </c>
      <c r="G31" s="8">
        <v>118</v>
      </c>
      <c r="H31" s="8">
        <v>524</v>
      </c>
      <c r="I31" s="8">
        <v>103</v>
      </c>
      <c r="J31" s="8">
        <v>36</v>
      </c>
      <c r="K31" s="8">
        <v>139</v>
      </c>
      <c r="L31" s="8">
        <v>151</v>
      </c>
      <c r="M31" s="8">
        <v>95</v>
      </c>
      <c r="N31" s="8">
        <v>177</v>
      </c>
      <c r="O31" s="8">
        <v>143</v>
      </c>
      <c r="P31" s="8">
        <v>320</v>
      </c>
      <c r="Q31" s="268"/>
      <c r="R31" s="53" t="s">
        <v>113</v>
      </c>
      <c r="S31" s="8">
        <v>60</v>
      </c>
      <c r="T31" s="8">
        <v>52</v>
      </c>
      <c r="U31" s="8">
        <v>37</v>
      </c>
      <c r="V31" s="8">
        <v>32</v>
      </c>
      <c r="W31" s="8">
        <v>199</v>
      </c>
      <c r="X31" s="8">
        <v>67</v>
      </c>
      <c r="Y31" s="8">
        <v>47</v>
      </c>
      <c r="Z31" s="8">
        <v>80</v>
      </c>
      <c r="AA31" s="8">
        <v>66</v>
      </c>
      <c r="AB31" s="8">
        <v>27</v>
      </c>
      <c r="AC31" s="8">
        <v>28</v>
      </c>
      <c r="AD31" s="8">
        <v>79</v>
      </c>
      <c r="AE31" s="8">
        <v>51</v>
      </c>
      <c r="AF31" s="8">
        <v>41</v>
      </c>
      <c r="AG31" s="8">
        <v>68</v>
      </c>
    </row>
    <row r="32" spans="1:33" s="178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V10" sqref="V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563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27. PODJĘCIA PRACY I AKTYWIZACJA BEZROBOTNYCH POWYŻEJ 50 ROKU ŻYCIA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3" t="s">
        <v>12</v>
      </c>
      <c r="B6" s="38" t="s">
        <v>116</v>
      </c>
      <c r="C6" s="39">
        <v>1462</v>
      </c>
      <c r="D6" s="40">
        <v>1172</v>
      </c>
      <c r="E6" s="41">
        <v>290</v>
      </c>
      <c r="F6" s="42">
        <v>104</v>
      </c>
      <c r="G6" s="40">
        <v>66</v>
      </c>
      <c r="H6" s="40">
        <v>170</v>
      </c>
      <c r="I6" s="40">
        <v>74</v>
      </c>
      <c r="J6" s="40">
        <v>61</v>
      </c>
      <c r="K6" s="40">
        <v>135</v>
      </c>
      <c r="L6" s="40">
        <v>74</v>
      </c>
      <c r="M6" s="40">
        <v>56</v>
      </c>
      <c r="N6" s="40">
        <v>77</v>
      </c>
      <c r="O6" s="40">
        <v>116</v>
      </c>
      <c r="P6" s="40">
        <v>193</v>
      </c>
      <c r="Q6" s="3" t="s">
        <v>12</v>
      </c>
      <c r="R6" s="38" t="s">
        <v>116</v>
      </c>
      <c r="S6" s="40">
        <v>65</v>
      </c>
      <c r="T6" s="40">
        <v>42</v>
      </c>
      <c r="U6" s="40">
        <v>42</v>
      </c>
      <c r="V6" s="40">
        <v>19</v>
      </c>
      <c r="W6" s="40">
        <v>129</v>
      </c>
      <c r="X6" s="40">
        <v>32</v>
      </c>
      <c r="Y6" s="40">
        <v>41</v>
      </c>
      <c r="Z6" s="40">
        <v>63</v>
      </c>
      <c r="AA6" s="40">
        <v>72</v>
      </c>
      <c r="AB6" s="40">
        <v>36</v>
      </c>
      <c r="AC6" s="40">
        <v>70</v>
      </c>
      <c r="AD6" s="40">
        <v>62</v>
      </c>
      <c r="AE6" s="40">
        <v>36</v>
      </c>
      <c r="AF6" s="40">
        <v>48</v>
      </c>
      <c r="AG6" s="40">
        <v>77</v>
      </c>
    </row>
    <row r="7" spans="1:33" s="6" customFormat="1" ht="30" customHeight="1">
      <c r="A7" s="4" t="s">
        <v>188</v>
      </c>
      <c r="B7" s="18" t="s">
        <v>270</v>
      </c>
      <c r="C7" s="10">
        <v>913</v>
      </c>
      <c r="D7" s="8">
        <v>825</v>
      </c>
      <c r="E7" s="11">
        <v>88</v>
      </c>
      <c r="F7" s="9">
        <v>92</v>
      </c>
      <c r="G7" s="8">
        <v>48</v>
      </c>
      <c r="H7" s="8">
        <v>140</v>
      </c>
      <c r="I7" s="8">
        <v>57</v>
      </c>
      <c r="J7" s="8">
        <v>53</v>
      </c>
      <c r="K7" s="8">
        <v>110</v>
      </c>
      <c r="L7" s="8">
        <v>55</v>
      </c>
      <c r="M7" s="8">
        <v>42</v>
      </c>
      <c r="N7" s="8">
        <v>49</v>
      </c>
      <c r="O7" s="8">
        <v>43</v>
      </c>
      <c r="P7" s="8">
        <v>92</v>
      </c>
      <c r="Q7" s="4" t="s">
        <v>188</v>
      </c>
      <c r="R7" s="18" t="s">
        <v>270</v>
      </c>
      <c r="S7" s="8">
        <v>34</v>
      </c>
      <c r="T7" s="8">
        <v>36</v>
      </c>
      <c r="U7" s="8">
        <v>25</v>
      </c>
      <c r="V7" s="8">
        <v>14</v>
      </c>
      <c r="W7" s="8">
        <v>59</v>
      </c>
      <c r="X7" s="8">
        <v>29</v>
      </c>
      <c r="Y7" s="8">
        <v>29</v>
      </c>
      <c r="Z7" s="8">
        <v>43</v>
      </c>
      <c r="AA7" s="8">
        <v>40</v>
      </c>
      <c r="AB7" s="8">
        <v>12</v>
      </c>
      <c r="AC7" s="8">
        <v>32</v>
      </c>
      <c r="AD7" s="8">
        <v>39</v>
      </c>
      <c r="AE7" s="8">
        <v>21</v>
      </c>
      <c r="AF7" s="8">
        <v>18</v>
      </c>
      <c r="AG7" s="8">
        <v>43</v>
      </c>
    </row>
    <row r="8" spans="1:33" s="6" customFormat="1" ht="30" customHeight="1">
      <c r="A8" s="4"/>
      <c r="B8" s="19" t="s">
        <v>127</v>
      </c>
      <c r="C8" s="10">
        <v>47</v>
      </c>
      <c r="D8" s="163">
        <v>28</v>
      </c>
      <c r="E8" s="27">
        <v>19</v>
      </c>
      <c r="F8" s="9">
        <v>3</v>
      </c>
      <c r="G8" s="8">
        <v>3</v>
      </c>
      <c r="H8" s="8">
        <v>6</v>
      </c>
      <c r="I8" s="8">
        <v>1</v>
      </c>
      <c r="J8" s="8">
        <v>2</v>
      </c>
      <c r="K8" s="8">
        <v>3</v>
      </c>
      <c r="L8" s="8">
        <v>1</v>
      </c>
      <c r="M8" s="8">
        <v>3</v>
      </c>
      <c r="N8" s="8">
        <v>4</v>
      </c>
      <c r="O8" s="8">
        <v>3</v>
      </c>
      <c r="P8" s="8">
        <v>7</v>
      </c>
      <c r="Q8" s="4"/>
      <c r="R8" s="18" t="s">
        <v>127</v>
      </c>
      <c r="S8" s="8">
        <v>1</v>
      </c>
      <c r="T8" s="8">
        <v>3</v>
      </c>
      <c r="U8" s="8">
        <v>0</v>
      </c>
      <c r="V8" s="8">
        <v>3</v>
      </c>
      <c r="W8" s="8">
        <v>2</v>
      </c>
      <c r="X8" s="8">
        <v>1</v>
      </c>
      <c r="Y8" s="8">
        <v>3</v>
      </c>
      <c r="Z8" s="8">
        <v>2</v>
      </c>
      <c r="AA8" s="8">
        <v>3</v>
      </c>
      <c r="AB8" s="8">
        <v>0</v>
      </c>
      <c r="AC8" s="8">
        <v>2</v>
      </c>
      <c r="AD8" s="8">
        <v>2</v>
      </c>
      <c r="AE8" s="8">
        <v>1</v>
      </c>
      <c r="AF8" s="8">
        <v>2</v>
      </c>
      <c r="AG8" s="8">
        <v>2</v>
      </c>
    </row>
    <row r="9" spans="1:33" s="152" customFormat="1" ht="30" customHeight="1">
      <c r="A9" s="177"/>
      <c r="B9" s="150" t="s">
        <v>117</v>
      </c>
      <c r="C9" s="10">
        <v>33</v>
      </c>
      <c r="D9" s="8">
        <v>23</v>
      </c>
      <c r="E9" s="27">
        <v>10</v>
      </c>
      <c r="F9" s="9">
        <v>0</v>
      </c>
      <c r="G9" s="8">
        <v>0</v>
      </c>
      <c r="H9" s="8">
        <v>0</v>
      </c>
      <c r="I9" s="8">
        <v>15</v>
      </c>
      <c r="J9" s="8">
        <v>13</v>
      </c>
      <c r="K9" s="8">
        <v>28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4</v>
      </c>
      <c r="U9" s="8">
        <v>0</v>
      </c>
      <c r="V9" s="8">
        <v>0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269</v>
      </c>
      <c r="C10" s="153">
        <v>549</v>
      </c>
      <c r="D10" s="8">
        <v>347</v>
      </c>
      <c r="E10" s="27">
        <v>202</v>
      </c>
      <c r="F10" s="9">
        <v>12</v>
      </c>
      <c r="G10" s="8">
        <v>18</v>
      </c>
      <c r="H10" s="8">
        <v>30</v>
      </c>
      <c r="I10" s="8">
        <v>17</v>
      </c>
      <c r="J10" s="8">
        <v>8</v>
      </c>
      <c r="K10" s="8">
        <v>25</v>
      </c>
      <c r="L10" s="8">
        <v>19</v>
      </c>
      <c r="M10" s="8">
        <v>14</v>
      </c>
      <c r="N10" s="8">
        <v>28</v>
      </c>
      <c r="O10" s="8">
        <v>73</v>
      </c>
      <c r="P10" s="8">
        <v>101</v>
      </c>
      <c r="Q10" s="177" t="s">
        <v>189</v>
      </c>
      <c r="R10" s="151" t="s">
        <v>269</v>
      </c>
      <c r="S10" s="8">
        <v>31</v>
      </c>
      <c r="T10" s="8">
        <v>6</v>
      </c>
      <c r="U10" s="8">
        <v>17</v>
      </c>
      <c r="V10" s="8">
        <v>5</v>
      </c>
      <c r="W10" s="8">
        <v>70</v>
      </c>
      <c r="X10" s="8">
        <v>3</v>
      </c>
      <c r="Y10" s="8">
        <v>12</v>
      </c>
      <c r="Z10" s="8">
        <v>20</v>
      </c>
      <c r="AA10" s="8">
        <v>32</v>
      </c>
      <c r="AB10" s="8">
        <v>24</v>
      </c>
      <c r="AC10" s="8">
        <v>38</v>
      </c>
      <c r="AD10" s="8">
        <v>23</v>
      </c>
      <c r="AE10" s="8">
        <v>15</v>
      </c>
      <c r="AF10" s="8">
        <v>30</v>
      </c>
      <c r="AG10" s="8">
        <v>34</v>
      </c>
    </row>
    <row r="11" spans="1:33" s="6" customFormat="1" ht="30" customHeight="1">
      <c r="A11" s="4"/>
      <c r="B11" s="19" t="s">
        <v>118</v>
      </c>
      <c r="C11" s="10">
        <v>93</v>
      </c>
      <c r="D11" s="8">
        <v>57</v>
      </c>
      <c r="E11" s="11">
        <v>36</v>
      </c>
      <c r="F11" s="9">
        <v>3</v>
      </c>
      <c r="G11" s="8">
        <v>2</v>
      </c>
      <c r="H11" s="8">
        <v>5</v>
      </c>
      <c r="I11" s="8">
        <v>0</v>
      </c>
      <c r="J11" s="8">
        <v>0</v>
      </c>
      <c r="K11" s="8">
        <v>0</v>
      </c>
      <c r="L11" s="8">
        <v>1</v>
      </c>
      <c r="M11" s="8">
        <v>12</v>
      </c>
      <c r="N11" s="8">
        <v>3</v>
      </c>
      <c r="O11" s="8">
        <v>1</v>
      </c>
      <c r="P11" s="8">
        <v>4</v>
      </c>
      <c r="Q11" s="4"/>
      <c r="R11" s="18" t="s">
        <v>118</v>
      </c>
      <c r="S11" s="8">
        <v>3</v>
      </c>
      <c r="T11" s="8">
        <v>1</v>
      </c>
      <c r="U11" s="8">
        <v>8</v>
      </c>
      <c r="V11" s="8">
        <v>3</v>
      </c>
      <c r="W11" s="8">
        <v>22</v>
      </c>
      <c r="X11" s="8">
        <v>2</v>
      </c>
      <c r="Y11" s="8">
        <v>4</v>
      </c>
      <c r="Z11" s="8">
        <v>0</v>
      </c>
      <c r="AA11" s="8">
        <v>2</v>
      </c>
      <c r="AB11" s="8">
        <v>6</v>
      </c>
      <c r="AC11" s="8">
        <v>7</v>
      </c>
      <c r="AD11" s="8">
        <v>0</v>
      </c>
      <c r="AE11" s="8">
        <v>1</v>
      </c>
      <c r="AF11" s="8">
        <v>6</v>
      </c>
      <c r="AG11" s="8">
        <v>6</v>
      </c>
    </row>
    <row r="12" spans="1:33" s="6" customFormat="1" ht="30" customHeight="1">
      <c r="A12" s="4"/>
      <c r="B12" s="19" t="s">
        <v>119</v>
      </c>
      <c r="C12" s="10">
        <v>362</v>
      </c>
      <c r="D12" s="8">
        <v>231</v>
      </c>
      <c r="E12" s="11">
        <v>131</v>
      </c>
      <c r="F12" s="9">
        <v>0</v>
      </c>
      <c r="G12" s="8">
        <v>12</v>
      </c>
      <c r="H12" s="8">
        <v>12</v>
      </c>
      <c r="I12" s="8">
        <v>5</v>
      </c>
      <c r="J12" s="8">
        <v>3</v>
      </c>
      <c r="K12" s="8">
        <v>8</v>
      </c>
      <c r="L12" s="8">
        <v>6</v>
      </c>
      <c r="M12" s="8">
        <v>0</v>
      </c>
      <c r="N12" s="8">
        <v>11</v>
      </c>
      <c r="O12" s="8">
        <v>69</v>
      </c>
      <c r="P12" s="8">
        <v>80</v>
      </c>
      <c r="Q12" s="4"/>
      <c r="R12" s="18" t="s">
        <v>119</v>
      </c>
      <c r="S12" s="8">
        <v>25</v>
      </c>
      <c r="T12" s="8">
        <v>0</v>
      </c>
      <c r="U12" s="8">
        <v>9</v>
      </c>
      <c r="V12" s="8">
        <v>0</v>
      </c>
      <c r="W12" s="8">
        <v>44</v>
      </c>
      <c r="X12" s="8">
        <v>1</v>
      </c>
      <c r="Y12" s="8">
        <v>5</v>
      </c>
      <c r="Z12" s="8">
        <v>18</v>
      </c>
      <c r="AA12" s="8">
        <v>30</v>
      </c>
      <c r="AB12" s="8">
        <v>14</v>
      </c>
      <c r="AC12" s="8">
        <v>26</v>
      </c>
      <c r="AD12" s="8">
        <v>22</v>
      </c>
      <c r="AE12" s="8">
        <v>11</v>
      </c>
      <c r="AF12" s="8">
        <v>23</v>
      </c>
      <c r="AG12" s="8">
        <v>28</v>
      </c>
    </row>
    <row r="13" spans="1:33" s="6" customFormat="1" ht="30" customHeight="1">
      <c r="A13" s="4"/>
      <c r="B13" s="19" t="s">
        <v>120</v>
      </c>
      <c r="C13" s="10">
        <v>17</v>
      </c>
      <c r="D13" s="8">
        <v>8</v>
      </c>
      <c r="E13" s="11">
        <v>9</v>
      </c>
      <c r="F13" s="9">
        <v>2</v>
      </c>
      <c r="G13" s="8">
        <v>2</v>
      </c>
      <c r="H13" s="8">
        <v>4</v>
      </c>
      <c r="I13" s="8">
        <v>2</v>
      </c>
      <c r="J13" s="8">
        <v>1</v>
      </c>
      <c r="K13" s="8">
        <v>3</v>
      </c>
      <c r="L13" s="8">
        <v>1</v>
      </c>
      <c r="M13" s="8">
        <v>0</v>
      </c>
      <c r="N13" s="8">
        <v>3</v>
      </c>
      <c r="O13" s="8">
        <v>0</v>
      </c>
      <c r="P13" s="8">
        <v>3</v>
      </c>
      <c r="Q13" s="4"/>
      <c r="R13" s="18" t="s">
        <v>120</v>
      </c>
      <c r="S13" s="8">
        <v>2</v>
      </c>
      <c r="T13" s="8">
        <v>0</v>
      </c>
      <c r="U13" s="8">
        <v>0</v>
      </c>
      <c r="V13" s="8">
        <v>2</v>
      </c>
      <c r="W13" s="8">
        <v>0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1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48</v>
      </c>
      <c r="D15" s="8">
        <v>29</v>
      </c>
      <c r="E15" s="11">
        <v>19</v>
      </c>
      <c r="F15" s="9">
        <v>7</v>
      </c>
      <c r="G15" s="8">
        <v>2</v>
      </c>
      <c r="H15" s="8">
        <v>9</v>
      </c>
      <c r="I15" s="8">
        <v>10</v>
      </c>
      <c r="J15" s="8">
        <v>2</v>
      </c>
      <c r="K15" s="8">
        <v>12</v>
      </c>
      <c r="L15" s="8">
        <v>2</v>
      </c>
      <c r="M15" s="8">
        <v>0</v>
      </c>
      <c r="N15" s="8">
        <v>9</v>
      </c>
      <c r="O15" s="8">
        <v>2</v>
      </c>
      <c r="P15" s="8">
        <v>11</v>
      </c>
      <c r="Q15" s="4"/>
      <c r="R15" s="18" t="s">
        <v>265</v>
      </c>
      <c r="S15" s="8">
        <v>0</v>
      </c>
      <c r="T15" s="8">
        <v>1</v>
      </c>
      <c r="U15" s="8">
        <v>0</v>
      </c>
      <c r="V15" s="8">
        <v>0</v>
      </c>
      <c r="W15" s="8">
        <v>3</v>
      </c>
      <c r="X15" s="8">
        <v>0</v>
      </c>
      <c r="Y15" s="8">
        <v>2</v>
      </c>
      <c r="Z15" s="8">
        <v>0</v>
      </c>
      <c r="AA15" s="8">
        <v>0</v>
      </c>
      <c r="AB15" s="8">
        <v>3</v>
      </c>
      <c r="AC15" s="8">
        <v>5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268</v>
      </c>
      <c r="C21" s="10">
        <v>27</v>
      </c>
      <c r="D21" s="163">
        <v>18</v>
      </c>
      <c r="E21" s="27">
        <v>9</v>
      </c>
      <c r="F21" s="9">
        <v>0</v>
      </c>
      <c r="G21" s="8">
        <v>0</v>
      </c>
      <c r="H21" s="8">
        <v>0</v>
      </c>
      <c r="I21" s="8">
        <v>0</v>
      </c>
      <c r="J21" s="8">
        <v>2</v>
      </c>
      <c r="K21" s="8">
        <v>2</v>
      </c>
      <c r="L21" s="8">
        <v>8</v>
      </c>
      <c r="M21" s="8">
        <v>2</v>
      </c>
      <c r="N21" s="8">
        <v>2</v>
      </c>
      <c r="O21" s="8">
        <v>1</v>
      </c>
      <c r="P21" s="8">
        <v>3</v>
      </c>
      <c r="Q21" s="4"/>
      <c r="R21" s="18" t="s">
        <v>268</v>
      </c>
      <c r="S21" s="8">
        <v>1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1</v>
      </c>
      <c r="AC21" s="8">
        <v>0</v>
      </c>
      <c r="AD21" s="8">
        <v>0</v>
      </c>
      <c r="AE21" s="8">
        <v>3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</v>
      </c>
      <c r="D22" s="8">
        <v>4</v>
      </c>
      <c r="E22" s="11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67" t="s">
        <v>17</v>
      </c>
      <c r="B23" s="38" t="s">
        <v>128</v>
      </c>
      <c r="C23" s="39">
        <v>70</v>
      </c>
      <c r="D23" s="40">
        <v>55</v>
      </c>
      <c r="E23" s="41">
        <v>15</v>
      </c>
      <c r="F23" s="42">
        <v>0</v>
      </c>
      <c r="G23" s="40">
        <v>0</v>
      </c>
      <c r="H23" s="40">
        <v>0</v>
      </c>
      <c r="I23" s="40">
        <v>1</v>
      </c>
      <c r="J23" s="40">
        <v>0</v>
      </c>
      <c r="K23" s="40">
        <v>1</v>
      </c>
      <c r="L23" s="40">
        <v>13</v>
      </c>
      <c r="M23" s="40">
        <v>4</v>
      </c>
      <c r="N23" s="40">
        <v>16</v>
      </c>
      <c r="O23" s="40">
        <v>3</v>
      </c>
      <c r="P23" s="40">
        <v>19</v>
      </c>
      <c r="Q23" s="267" t="s">
        <v>17</v>
      </c>
      <c r="R23" s="38" t="s">
        <v>128</v>
      </c>
      <c r="S23" s="40">
        <v>0</v>
      </c>
      <c r="T23" s="40">
        <v>1</v>
      </c>
      <c r="U23" s="40">
        <v>0</v>
      </c>
      <c r="V23" s="40">
        <v>0</v>
      </c>
      <c r="W23" s="40">
        <v>29</v>
      </c>
      <c r="X23" s="40">
        <v>1</v>
      </c>
      <c r="Y23" s="40">
        <v>0</v>
      </c>
      <c r="Z23" s="40">
        <v>2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68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0" t="s">
        <v>136</v>
      </c>
      <c r="Q24" s="268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67" t="s">
        <v>19</v>
      </c>
      <c r="B25" s="38" t="s">
        <v>130</v>
      </c>
      <c r="C25" s="39">
        <v>220</v>
      </c>
      <c r="D25" s="40">
        <v>132</v>
      </c>
      <c r="E25" s="41">
        <v>88</v>
      </c>
      <c r="F25" s="42">
        <v>9</v>
      </c>
      <c r="G25" s="40">
        <v>1</v>
      </c>
      <c r="H25" s="40">
        <v>10</v>
      </c>
      <c r="I25" s="40">
        <v>5</v>
      </c>
      <c r="J25" s="40">
        <v>12</v>
      </c>
      <c r="K25" s="40">
        <v>17</v>
      </c>
      <c r="L25" s="40">
        <v>15</v>
      </c>
      <c r="M25" s="40">
        <v>19</v>
      </c>
      <c r="N25" s="40">
        <v>14</v>
      </c>
      <c r="O25" s="40">
        <v>2</v>
      </c>
      <c r="P25" s="40">
        <v>16</v>
      </c>
      <c r="Q25" s="267" t="s">
        <v>19</v>
      </c>
      <c r="R25" s="38" t="s">
        <v>130</v>
      </c>
      <c r="S25" s="40">
        <v>16</v>
      </c>
      <c r="T25" s="40">
        <v>3</v>
      </c>
      <c r="U25" s="40">
        <v>21</v>
      </c>
      <c r="V25" s="40">
        <v>14</v>
      </c>
      <c r="W25" s="40">
        <v>21</v>
      </c>
      <c r="X25" s="40">
        <v>10</v>
      </c>
      <c r="Y25" s="40">
        <v>1</v>
      </c>
      <c r="Z25" s="40">
        <v>23</v>
      </c>
      <c r="AA25" s="40">
        <v>13</v>
      </c>
      <c r="AB25" s="40">
        <v>3</v>
      </c>
      <c r="AC25" s="40">
        <v>14</v>
      </c>
      <c r="AD25" s="40">
        <v>0</v>
      </c>
      <c r="AE25" s="40">
        <v>0</v>
      </c>
      <c r="AF25" s="40">
        <v>0</v>
      </c>
      <c r="AG25" s="40">
        <v>4</v>
      </c>
    </row>
    <row r="26" spans="1:33" s="6" customFormat="1" ht="30" customHeight="1">
      <c r="A26" s="268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68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240</v>
      </c>
      <c r="D28" s="40">
        <v>254</v>
      </c>
      <c r="E28" s="41">
        <v>-14</v>
      </c>
      <c r="F28" s="42">
        <v>0</v>
      </c>
      <c r="G28" s="40">
        <v>2</v>
      </c>
      <c r="H28" s="40">
        <v>2</v>
      </c>
      <c r="I28" s="40">
        <v>0</v>
      </c>
      <c r="J28" s="40">
        <v>4</v>
      </c>
      <c r="K28" s="40">
        <v>4</v>
      </c>
      <c r="L28" s="40">
        <v>3</v>
      </c>
      <c r="M28" s="40">
        <v>0</v>
      </c>
      <c r="N28" s="40">
        <v>4</v>
      </c>
      <c r="O28" s="40">
        <v>10</v>
      </c>
      <c r="P28" s="40">
        <v>14</v>
      </c>
      <c r="Q28" s="267" t="s">
        <v>24</v>
      </c>
      <c r="R28" s="38" t="s">
        <v>133</v>
      </c>
      <c r="S28" s="40">
        <v>21</v>
      </c>
      <c r="T28" s="40">
        <v>16</v>
      </c>
      <c r="U28" s="40">
        <v>3</v>
      </c>
      <c r="V28" s="40">
        <v>6</v>
      </c>
      <c r="W28" s="40">
        <v>23</v>
      </c>
      <c r="X28" s="40">
        <v>19</v>
      </c>
      <c r="Y28" s="40">
        <v>23</v>
      </c>
      <c r="Z28" s="40">
        <v>24</v>
      </c>
      <c r="AA28" s="40">
        <v>14</v>
      </c>
      <c r="AB28" s="40">
        <v>22</v>
      </c>
      <c r="AC28" s="40">
        <v>1</v>
      </c>
      <c r="AD28" s="40">
        <v>8</v>
      </c>
      <c r="AE28" s="40">
        <v>19</v>
      </c>
      <c r="AF28" s="40">
        <v>12</v>
      </c>
      <c r="AG28" s="40">
        <v>6</v>
      </c>
    </row>
    <row r="29" spans="1:33" s="54" customFormat="1" ht="30" customHeight="1">
      <c r="A29" s="268"/>
      <c r="B29" s="19" t="s">
        <v>439</v>
      </c>
      <c r="C29" s="10">
        <v>17</v>
      </c>
      <c r="D29" s="163">
        <v>11</v>
      </c>
      <c r="E29" s="27">
        <v>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5</v>
      </c>
      <c r="P29" s="8">
        <v>5</v>
      </c>
      <c r="Q29" s="268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199">
        <v>0</v>
      </c>
      <c r="E30" s="20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6"/>
  <sheetViews>
    <sheetView zoomScale="80" zoomScaleNormal="80" workbookViewId="0">
      <selection activeCell="I8" sqref="I8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580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28. BILANS BEZROBOTNYCH POWYŻEJ 50 ROKU ŻYCIA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329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330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249</v>
      </c>
      <c r="C6" s="10">
        <v>25295</v>
      </c>
      <c r="D6" s="206">
        <v>27631</v>
      </c>
      <c r="E6" s="11">
        <v>-2336</v>
      </c>
      <c r="F6" s="9">
        <v>2627</v>
      </c>
      <c r="G6" s="8">
        <v>927</v>
      </c>
      <c r="H6" s="8">
        <v>3554</v>
      </c>
      <c r="I6" s="8">
        <v>1549</v>
      </c>
      <c r="J6" s="8">
        <v>570</v>
      </c>
      <c r="K6" s="8">
        <v>2119</v>
      </c>
      <c r="L6" s="8">
        <v>1568</v>
      </c>
      <c r="M6" s="8">
        <v>998</v>
      </c>
      <c r="N6" s="8">
        <v>2400</v>
      </c>
      <c r="O6" s="8">
        <v>1788</v>
      </c>
      <c r="P6" s="8">
        <v>4188</v>
      </c>
      <c r="Q6" s="48" t="s">
        <v>12</v>
      </c>
      <c r="R6" s="18" t="s">
        <v>249</v>
      </c>
      <c r="S6" s="8">
        <v>834</v>
      </c>
      <c r="T6" s="8">
        <v>730</v>
      </c>
      <c r="U6" s="8">
        <v>693</v>
      </c>
      <c r="V6" s="8">
        <v>572</v>
      </c>
      <c r="W6" s="8">
        <v>2502</v>
      </c>
      <c r="X6" s="8">
        <v>1065</v>
      </c>
      <c r="Y6" s="8">
        <v>553</v>
      </c>
      <c r="Z6" s="8">
        <v>1068</v>
      </c>
      <c r="AA6" s="8">
        <v>681</v>
      </c>
      <c r="AB6" s="8">
        <v>571</v>
      </c>
      <c r="AC6" s="8">
        <v>603</v>
      </c>
      <c r="AD6" s="8">
        <v>902</v>
      </c>
      <c r="AE6" s="8">
        <v>612</v>
      </c>
      <c r="AF6" s="8">
        <v>542</v>
      </c>
      <c r="AG6" s="8">
        <v>940</v>
      </c>
    </row>
    <row r="7" spans="1:33" s="15" customFormat="1" ht="30" customHeight="1">
      <c r="A7" s="267" t="s">
        <v>17</v>
      </c>
      <c r="B7" s="38" t="s">
        <v>248</v>
      </c>
      <c r="C7" s="39">
        <v>8127</v>
      </c>
      <c r="D7" s="205">
        <v>9720</v>
      </c>
      <c r="E7" s="41">
        <v>-1593</v>
      </c>
      <c r="F7" s="42">
        <v>1003</v>
      </c>
      <c r="G7" s="40">
        <v>357</v>
      </c>
      <c r="H7" s="40">
        <v>1360</v>
      </c>
      <c r="I7" s="40">
        <v>512</v>
      </c>
      <c r="J7" s="40">
        <v>263</v>
      </c>
      <c r="K7" s="40">
        <v>775</v>
      </c>
      <c r="L7" s="40">
        <v>520</v>
      </c>
      <c r="M7" s="40">
        <v>390</v>
      </c>
      <c r="N7" s="40">
        <v>467</v>
      </c>
      <c r="O7" s="40">
        <v>393</v>
      </c>
      <c r="P7" s="40">
        <v>860</v>
      </c>
      <c r="Q7" s="267" t="s">
        <v>17</v>
      </c>
      <c r="R7" s="38" t="s">
        <v>248</v>
      </c>
      <c r="S7" s="40">
        <v>274</v>
      </c>
      <c r="T7" s="40">
        <v>231</v>
      </c>
      <c r="U7" s="40">
        <v>236</v>
      </c>
      <c r="V7" s="40">
        <v>181</v>
      </c>
      <c r="W7" s="40">
        <v>835</v>
      </c>
      <c r="X7" s="40">
        <v>275</v>
      </c>
      <c r="Y7" s="40">
        <v>167</v>
      </c>
      <c r="Z7" s="40">
        <v>369</v>
      </c>
      <c r="AA7" s="40">
        <v>236</v>
      </c>
      <c r="AB7" s="40">
        <v>195</v>
      </c>
      <c r="AC7" s="40">
        <v>279</v>
      </c>
      <c r="AD7" s="40">
        <v>297</v>
      </c>
      <c r="AE7" s="40">
        <v>152</v>
      </c>
      <c r="AF7" s="40">
        <v>136</v>
      </c>
      <c r="AG7" s="40">
        <v>359</v>
      </c>
    </row>
    <row r="8" spans="1:33" s="6" customFormat="1" ht="30" customHeight="1">
      <c r="A8" s="270"/>
      <c r="B8" s="18" t="s">
        <v>83</v>
      </c>
      <c r="C8" s="10">
        <v>582</v>
      </c>
      <c r="D8" s="206">
        <v>745</v>
      </c>
      <c r="E8" s="27">
        <v>-163</v>
      </c>
      <c r="F8" s="9">
        <v>165</v>
      </c>
      <c r="G8" s="8">
        <v>36</v>
      </c>
      <c r="H8" s="8">
        <v>201</v>
      </c>
      <c r="I8" s="8">
        <v>16</v>
      </c>
      <c r="J8" s="8">
        <v>8</v>
      </c>
      <c r="K8" s="8">
        <v>24</v>
      </c>
      <c r="L8" s="8">
        <v>50</v>
      </c>
      <c r="M8" s="8">
        <v>30</v>
      </c>
      <c r="N8" s="8">
        <v>27</v>
      </c>
      <c r="O8" s="8">
        <v>14</v>
      </c>
      <c r="P8" s="8">
        <v>41</v>
      </c>
      <c r="Q8" s="270"/>
      <c r="R8" s="18" t="s">
        <v>83</v>
      </c>
      <c r="S8" s="8">
        <v>20</v>
      </c>
      <c r="T8" s="8">
        <v>14</v>
      </c>
      <c r="U8" s="8">
        <v>9</v>
      </c>
      <c r="V8" s="8">
        <v>8</v>
      </c>
      <c r="W8" s="8">
        <v>43</v>
      </c>
      <c r="X8" s="8">
        <v>22</v>
      </c>
      <c r="Y8" s="8">
        <v>12</v>
      </c>
      <c r="Z8" s="8">
        <v>27</v>
      </c>
      <c r="AA8" s="8">
        <v>10</v>
      </c>
      <c r="AB8" s="8">
        <v>9</v>
      </c>
      <c r="AC8" s="8">
        <v>3</v>
      </c>
      <c r="AD8" s="8">
        <v>25</v>
      </c>
      <c r="AE8" s="8">
        <v>6</v>
      </c>
      <c r="AF8" s="8">
        <v>4</v>
      </c>
      <c r="AG8" s="8">
        <v>24</v>
      </c>
    </row>
    <row r="9" spans="1:33" s="152" customFormat="1" ht="30" customHeight="1">
      <c r="A9" s="270"/>
      <c r="B9" s="151" t="s">
        <v>84</v>
      </c>
      <c r="C9" s="10">
        <v>7545</v>
      </c>
      <c r="D9" s="206">
        <v>8975</v>
      </c>
      <c r="E9" s="27">
        <v>-1430</v>
      </c>
      <c r="F9" s="9">
        <v>838</v>
      </c>
      <c r="G9" s="8">
        <v>321</v>
      </c>
      <c r="H9" s="8">
        <v>1159</v>
      </c>
      <c r="I9" s="8">
        <v>496</v>
      </c>
      <c r="J9" s="8">
        <v>255</v>
      </c>
      <c r="K9" s="8">
        <v>751</v>
      </c>
      <c r="L9" s="8">
        <v>470</v>
      </c>
      <c r="M9" s="8">
        <v>360</v>
      </c>
      <c r="N9" s="8">
        <v>440</v>
      </c>
      <c r="O9" s="8">
        <v>379</v>
      </c>
      <c r="P9" s="8">
        <v>819</v>
      </c>
      <c r="Q9" s="270"/>
      <c r="R9" s="151" t="s">
        <v>84</v>
      </c>
      <c r="S9" s="8">
        <v>254</v>
      </c>
      <c r="T9" s="8">
        <v>217</v>
      </c>
      <c r="U9" s="8">
        <v>227</v>
      </c>
      <c r="V9" s="8">
        <v>173</v>
      </c>
      <c r="W9" s="8">
        <v>792</v>
      </c>
      <c r="X9" s="8">
        <v>253</v>
      </c>
      <c r="Y9" s="8">
        <v>155</v>
      </c>
      <c r="Z9" s="8">
        <v>342</v>
      </c>
      <c r="AA9" s="8">
        <v>226</v>
      </c>
      <c r="AB9" s="8">
        <v>186</v>
      </c>
      <c r="AC9" s="8">
        <v>276</v>
      </c>
      <c r="AD9" s="8">
        <v>272</v>
      </c>
      <c r="AE9" s="8">
        <v>146</v>
      </c>
      <c r="AF9" s="8">
        <v>132</v>
      </c>
      <c r="AG9" s="8">
        <v>335</v>
      </c>
    </row>
    <row r="10" spans="1:33" s="152" customFormat="1" ht="30" customHeight="1">
      <c r="A10" s="270"/>
      <c r="B10" s="151" t="s">
        <v>85</v>
      </c>
      <c r="C10" s="153">
        <v>5</v>
      </c>
      <c r="D10" s="206">
        <v>9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245</v>
      </c>
      <c r="D11" s="206">
        <v>250</v>
      </c>
      <c r="E11" s="11">
        <v>-5</v>
      </c>
      <c r="F11" s="9">
        <v>3</v>
      </c>
      <c r="G11" s="8">
        <v>15</v>
      </c>
      <c r="H11" s="8">
        <v>18</v>
      </c>
      <c r="I11" s="8">
        <v>29</v>
      </c>
      <c r="J11" s="8">
        <v>16</v>
      </c>
      <c r="K11" s="8">
        <v>45</v>
      </c>
      <c r="L11" s="8">
        <v>0</v>
      </c>
      <c r="M11" s="8">
        <v>45</v>
      </c>
      <c r="N11" s="8">
        <v>9</v>
      </c>
      <c r="O11" s="8">
        <v>21</v>
      </c>
      <c r="P11" s="8">
        <v>30</v>
      </c>
      <c r="Q11" s="270"/>
      <c r="R11" s="18" t="s">
        <v>86</v>
      </c>
      <c r="S11" s="8">
        <v>0</v>
      </c>
      <c r="T11" s="8">
        <v>0</v>
      </c>
      <c r="U11" s="8">
        <v>15</v>
      </c>
      <c r="V11" s="8">
        <v>0</v>
      </c>
      <c r="W11" s="8">
        <v>12</v>
      </c>
      <c r="X11" s="8">
        <v>8</v>
      </c>
      <c r="Y11" s="8">
        <v>3</v>
      </c>
      <c r="Z11" s="8">
        <v>2</v>
      </c>
      <c r="AA11" s="8">
        <v>12</v>
      </c>
      <c r="AB11" s="8">
        <v>3</v>
      </c>
      <c r="AC11" s="8">
        <v>48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270"/>
      <c r="B12" s="18" t="s">
        <v>87</v>
      </c>
      <c r="C12" s="10">
        <v>189</v>
      </c>
      <c r="D12" s="206">
        <v>621</v>
      </c>
      <c r="E12" s="11">
        <v>-432</v>
      </c>
      <c r="F12" s="9">
        <v>0</v>
      </c>
      <c r="G12" s="8">
        <v>0</v>
      </c>
      <c r="H12" s="8">
        <v>0</v>
      </c>
      <c r="I12" s="8">
        <v>17</v>
      </c>
      <c r="J12" s="8">
        <v>8</v>
      </c>
      <c r="K12" s="8">
        <v>25</v>
      </c>
      <c r="L12" s="8">
        <v>2</v>
      </c>
      <c r="M12" s="8">
        <v>41</v>
      </c>
      <c r="N12" s="8">
        <v>5</v>
      </c>
      <c r="O12" s="8">
        <v>4</v>
      </c>
      <c r="P12" s="8">
        <v>9</v>
      </c>
      <c r="Q12" s="270"/>
      <c r="R12" s="18" t="s">
        <v>87</v>
      </c>
      <c r="S12" s="8">
        <v>9</v>
      </c>
      <c r="T12" s="8">
        <v>1</v>
      </c>
      <c r="U12" s="8">
        <v>3</v>
      </c>
      <c r="V12" s="8">
        <v>2</v>
      </c>
      <c r="W12" s="8">
        <v>1</v>
      </c>
      <c r="X12" s="8">
        <v>0</v>
      </c>
      <c r="Y12" s="8">
        <v>2</v>
      </c>
      <c r="Z12" s="8">
        <v>8</v>
      </c>
      <c r="AA12" s="8">
        <v>38</v>
      </c>
      <c r="AB12" s="8">
        <v>15</v>
      </c>
      <c r="AC12" s="8">
        <v>12</v>
      </c>
      <c r="AD12" s="8">
        <v>6</v>
      </c>
      <c r="AE12" s="8">
        <v>3</v>
      </c>
      <c r="AF12" s="8">
        <v>1</v>
      </c>
      <c r="AG12" s="8">
        <v>11</v>
      </c>
    </row>
    <row r="13" spans="1:33" s="6" customFormat="1" ht="30" customHeight="1">
      <c r="A13" s="270"/>
      <c r="B13" s="18" t="s">
        <v>88</v>
      </c>
      <c r="C13" s="10">
        <v>0</v>
      </c>
      <c r="D13" s="206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105</v>
      </c>
      <c r="D14" s="206">
        <v>150</v>
      </c>
      <c r="E14" s="11">
        <v>-45</v>
      </c>
      <c r="F14" s="9">
        <v>1</v>
      </c>
      <c r="G14" s="8">
        <v>1</v>
      </c>
      <c r="H14" s="8">
        <v>2</v>
      </c>
      <c r="I14" s="8">
        <v>3</v>
      </c>
      <c r="J14" s="8">
        <v>2</v>
      </c>
      <c r="K14" s="8">
        <v>5</v>
      </c>
      <c r="L14" s="8">
        <v>6</v>
      </c>
      <c r="M14" s="8">
        <v>5</v>
      </c>
      <c r="N14" s="8">
        <v>14</v>
      </c>
      <c r="O14" s="8">
        <v>10</v>
      </c>
      <c r="P14" s="8">
        <v>24</v>
      </c>
      <c r="Q14" s="270"/>
      <c r="R14" s="18" t="s">
        <v>89</v>
      </c>
      <c r="S14" s="8">
        <v>0</v>
      </c>
      <c r="T14" s="8">
        <v>2</v>
      </c>
      <c r="U14" s="8">
        <v>0</v>
      </c>
      <c r="V14" s="8">
        <v>0</v>
      </c>
      <c r="W14" s="8">
        <v>54</v>
      </c>
      <c r="X14" s="8">
        <v>0</v>
      </c>
      <c r="Y14" s="8">
        <v>0</v>
      </c>
      <c r="Z14" s="8">
        <v>4</v>
      </c>
      <c r="AA14" s="8">
        <v>1</v>
      </c>
      <c r="AB14" s="8">
        <v>1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68"/>
      <c r="B15" s="18" t="s">
        <v>90</v>
      </c>
      <c r="C15" s="10">
        <v>93</v>
      </c>
      <c r="D15" s="206">
        <v>162</v>
      </c>
      <c r="E15" s="11">
        <v>-69</v>
      </c>
      <c r="F15" s="9">
        <v>0</v>
      </c>
      <c r="G15" s="8">
        <v>11</v>
      </c>
      <c r="H15" s="8">
        <v>11</v>
      </c>
      <c r="I15" s="8">
        <v>0</v>
      </c>
      <c r="J15" s="8">
        <v>0</v>
      </c>
      <c r="K15" s="8">
        <v>0</v>
      </c>
      <c r="L15" s="8">
        <v>7</v>
      </c>
      <c r="M15" s="8">
        <v>3</v>
      </c>
      <c r="N15" s="8">
        <v>1</v>
      </c>
      <c r="O15" s="8">
        <v>10</v>
      </c>
      <c r="P15" s="8">
        <v>11</v>
      </c>
      <c r="Q15" s="268"/>
      <c r="R15" s="18" t="s">
        <v>90</v>
      </c>
      <c r="S15" s="8">
        <v>0</v>
      </c>
      <c r="T15" s="8">
        <v>1</v>
      </c>
      <c r="U15" s="8">
        <v>1</v>
      </c>
      <c r="V15" s="8">
        <v>25</v>
      </c>
      <c r="W15" s="8">
        <v>0</v>
      </c>
      <c r="X15" s="8">
        <v>4</v>
      </c>
      <c r="Y15" s="8">
        <v>0</v>
      </c>
      <c r="Z15" s="8">
        <v>9</v>
      </c>
      <c r="AA15" s="8">
        <v>0</v>
      </c>
      <c r="AB15" s="8">
        <v>2</v>
      </c>
      <c r="AC15" s="8">
        <v>3</v>
      </c>
      <c r="AD15" s="8">
        <v>0</v>
      </c>
      <c r="AE15" s="8">
        <v>3</v>
      </c>
      <c r="AF15" s="8">
        <v>12</v>
      </c>
      <c r="AG15" s="8">
        <v>1</v>
      </c>
    </row>
    <row r="16" spans="1:33" s="15" customFormat="1" ht="30" customHeight="1">
      <c r="A16" s="30" t="s">
        <v>19</v>
      </c>
      <c r="B16" s="38" t="s">
        <v>250</v>
      </c>
      <c r="C16" s="39">
        <v>9176</v>
      </c>
      <c r="D16" s="205">
        <v>10172</v>
      </c>
      <c r="E16" s="41">
        <v>-996</v>
      </c>
      <c r="F16" s="42">
        <v>1086</v>
      </c>
      <c r="G16" s="40">
        <v>415</v>
      </c>
      <c r="H16" s="40">
        <v>1501</v>
      </c>
      <c r="I16" s="40">
        <v>490</v>
      </c>
      <c r="J16" s="40">
        <v>256</v>
      </c>
      <c r="K16" s="40">
        <v>746</v>
      </c>
      <c r="L16" s="40">
        <v>632</v>
      </c>
      <c r="M16" s="40">
        <v>384</v>
      </c>
      <c r="N16" s="40">
        <v>599</v>
      </c>
      <c r="O16" s="40">
        <v>532</v>
      </c>
      <c r="P16" s="40">
        <v>1131</v>
      </c>
      <c r="Q16" s="30" t="s">
        <v>19</v>
      </c>
      <c r="R16" s="38" t="s">
        <v>250</v>
      </c>
      <c r="S16" s="40">
        <v>296</v>
      </c>
      <c r="T16" s="40">
        <v>288</v>
      </c>
      <c r="U16" s="40">
        <v>251</v>
      </c>
      <c r="V16" s="40">
        <v>225</v>
      </c>
      <c r="W16" s="40">
        <v>848</v>
      </c>
      <c r="X16" s="40">
        <v>379</v>
      </c>
      <c r="Y16" s="40">
        <v>195</v>
      </c>
      <c r="Z16" s="40">
        <v>428</v>
      </c>
      <c r="AA16" s="40">
        <v>256</v>
      </c>
      <c r="AB16" s="40">
        <v>232</v>
      </c>
      <c r="AC16" s="40">
        <v>338</v>
      </c>
      <c r="AD16" s="40">
        <v>291</v>
      </c>
      <c r="AE16" s="40">
        <v>187</v>
      </c>
      <c r="AF16" s="40">
        <v>186</v>
      </c>
      <c r="AG16" s="40">
        <v>382</v>
      </c>
    </row>
    <row r="17" spans="1:33" s="6" customFormat="1" ht="30" customHeight="1">
      <c r="A17" s="30" t="s">
        <v>103</v>
      </c>
      <c r="B17" s="18" t="s">
        <v>251</v>
      </c>
      <c r="C17" s="10">
        <v>4239</v>
      </c>
      <c r="D17" s="206">
        <v>4567</v>
      </c>
      <c r="E17" s="11">
        <v>-328</v>
      </c>
      <c r="F17" s="9">
        <v>452</v>
      </c>
      <c r="G17" s="8">
        <v>185</v>
      </c>
      <c r="H17" s="8">
        <v>637</v>
      </c>
      <c r="I17" s="8">
        <v>277</v>
      </c>
      <c r="J17" s="8">
        <v>159</v>
      </c>
      <c r="K17" s="8">
        <v>436</v>
      </c>
      <c r="L17" s="8">
        <v>252</v>
      </c>
      <c r="M17" s="8">
        <v>179</v>
      </c>
      <c r="N17" s="8">
        <v>256</v>
      </c>
      <c r="O17" s="8">
        <v>257</v>
      </c>
      <c r="P17" s="8">
        <v>513</v>
      </c>
      <c r="Q17" s="30" t="s">
        <v>103</v>
      </c>
      <c r="R17" s="18" t="s">
        <v>251</v>
      </c>
      <c r="S17" s="8">
        <v>128</v>
      </c>
      <c r="T17" s="8">
        <v>118</v>
      </c>
      <c r="U17" s="8">
        <v>129</v>
      </c>
      <c r="V17" s="8">
        <v>75</v>
      </c>
      <c r="W17" s="8">
        <v>409</v>
      </c>
      <c r="X17" s="8">
        <v>143</v>
      </c>
      <c r="Y17" s="8">
        <v>92</v>
      </c>
      <c r="Z17" s="8">
        <v>183</v>
      </c>
      <c r="AA17" s="8">
        <v>136</v>
      </c>
      <c r="AB17" s="8">
        <v>96</v>
      </c>
      <c r="AC17" s="8">
        <v>187</v>
      </c>
      <c r="AD17" s="8">
        <v>133</v>
      </c>
      <c r="AE17" s="8">
        <v>93</v>
      </c>
      <c r="AF17" s="8">
        <v>96</v>
      </c>
      <c r="AG17" s="8">
        <v>204</v>
      </c>
    </row>
    <row r="18" spans="1:33" s="6" customFormat="1" ht="30" customHeight="1">
      <c r="A18" s="30"/>
      <c r="B18" s="18" t="s">
        <v>114</v>
      </c>
      <c r="C18" s="10">
        <v>2998</v>
      </c>
      <c r="D18" s="206">
        <v>3441</v>
      </c>
      <c r="E18" s="11">
        <v>-443</v>
      </c>
      <c r="F18" s="9">
        <v>408</v>
      </c>
      <c r="G18" s="8">
        <v>136</v>
      </c>
      <c r="H18" s="8">
        <v>544</v>
      </c>
      <c r="I18" s="8">
        <v>210</v>
      </c>
      <c r="J18" s="8">
        <v>100</v>
      </c>
      <c r="K18" s="8">
        <v>310</v>
      </c>
      <c r="L18" s="8">
        <v>228</v>
      </c>
      <c r="M18" s="8">
        <v>144</v>
      </c>
      <c r="N18" s="8">
        <v>184</v>
      </c>
      <c r="O18" s="8">
        <v>136</v>
      </c>
      <c r="P18" s="8">
        <v>320</v>
      </c>
      <c r="Q18" s="30"/>
      <c r="R18" s="18" t="s">
        <v>114</v>
      </c>
      <c r="S18" s="8">
        <v>84</v>
      </c>
      <c r="T18" s="8">
        <v>105</v>
      </c>
      <c r="U18" s="8">
        <v>64</v>
      </c>
      <c r="V18" s="8">
        <v>61</v>
      </c>
      <c r="W18" s="8">
        <v>249</v>
      </c>
      <c r="X18" s="8">
        <v>86</v>
      </c>
      <c r="Y18" s="8">
        <v>61</v>
      </c>
      <c r="Z18" s="8">
        <v>139</v>
      </c>
      <c r="AA18" s="8">
        <v>83</v>
      </c>
      <c r="AB18" s="8">
        <v>53</v>
      </c>
      <c r="AC18" s="8">
        <v>112</v>
      </c>
      <c r="AD18" s="8">
        <v>100</v>
      </c>
      <c r="AE18" s="8">
        <v>67</v>
      </c>
      <c r="AF18" s="8">
        <v>52</v>
      </c>
      <c r="AG18" s="8">
        <v>136</v>
      </c>
    </row>
    <row r="19" spans="1:33" s="6" customFormat="1" ht="30" customHeight="1">
      <c r="A19" s="30"/>
      <c r="B19" s="18" t="s">
        <v>115</v>
      </c>
      <c r="C19" s="10">
        <v>1241</v>
      </c>
      <c r="D19" s="206">
        <v>1126</v>
      </c>
      <c r="E19" s="11">
        <v>115</v>
      </c>
      <c r="F19" s="9">
        <v>44</v>
      </c>
      <c r="G19" s="8">
        <v>49</v>
      </c>
      <c r="H19" s="8">
        <v>93</v>
      </c>
      <c r="I19" s="8">
        <v>67</v>
      </c>
      <c r="J19" s="8">
        <v>59</v>
      </c>
      <c r="K19" s="8">
        <v>126</v>
      </c>
      <c r="L19" s="8">
        <v>24</v>
      </c>
      <c r="M19" s="8">
        <v>35</v>
      </c>
      <c r="N19" s="8">
        <v>72</v>
      </c>
      <c r="O19" s="8">
        <v>121</v>
      </c>
      <c r="P19" s="8">
        <v>193</v>
      </c>
      <c r="Q19" s="30"/>
      <c r="R19" s="18" t="s">
        <v>115</v>
      </c>
      <c r="S19" s="8">
        <v>44</v>
      </c>
      <c r="T19" s="8">
        <v>13</v>
      </c>
      <c r="U19" s="8">
        <v>65</v>
      </c>
      <c r="V19" s="8">
        <v>14</v>
      </c>
      <c r="W19" s="8">
        <v>160</v>
      </c>
      <c r="X19" s="8">
        <v>57</v>
      </c>
      <c r="Y19" s="8">
        <v>31</v>
      </c>
      <c r="Z19" s="8">
        <v>44</v>
      </c>
      <c r="AA19" s="8">
        <v>53</v>
      </c>
      <c r="AB19" s="8">
        <v>43</v>
      </c>
      <c r="AC19" s="8">
        <v>75</v>
      </c>
      <c r="AD19" s="8">
        <v>33</v>
      </c>
      <c r="AE19" s="8">
        <v>26</v>
      </c>
      <c r="AF19" s="8">
        <v>44</v>
      </c>
      <c r="AG19" s="8">
        <v>68</v>
      </c>
    </row>
    <row r="20" spans="1:33" s="6" customFormat="1" ht="30" customHeight="1">
      <c r="A20" s="30" t="s">
        <v>104</v>
      </c>
      <c r="B20" s="18" t="s">
        <v>102</v>
      </c>
      <c r="C20" s="10">
        <v>1302</v>
      </c>
      <c r="D20" s="206">
        <v>1408</v>
      </c>
      <c r="E20" s="11">
        <v>-106</v>
      </c>
      <c r="F20" s="9">
        <v>20</v>
      </c>
      <c r="G20" s="8">
        <v>43</v>
      </c>
      <c r="H20" s="8">
        <v>63</v>
      </c>
      <c r="I20" s="8">
        <v>20</v>
      </c>
      <c r="J20" s="8">
        <v>23</v>
      </c>
      <c r="K20" s="8">
        <v>43</v>
      </c>
      <c r="L20" s="8">
        <v>130</v>
      </c>
      <c r="M20" s="8">
        <v>56</v>
      </c>
      <c r="N20" s="8">
        <v>98</v>
      </c>
      <c r="O20" s="8">
        <v>103</v>
      </c>
      <c r="P20" s="8">
        <v>201</v>
      </c>
      <c r="Q20" s="30" t="s">
        <v>104</v>
      </c>
      <c r="R20" s="18" t="s">
        <v>102</v>
      </c>
      <c r="S20" s="8">
        <v>56</v>
      </c>
      <c r="T20" s="8">
        <v>43</v>
      </c>
      <c r="U20" s="8">
        <v>50</v>
      </c>
      <c r="V20" s="8">
        <v>62</v>
      </c>
      <c r="W20" s="8">
        <v>98</v>
      </c>
      <c r="X20" s="8">
        <v>88</v>
      </c>
      <c r="Y20" s="8">
        <v>32</v>
      </c>
      <c r="Z20" s="8">
        <v>78</v>
      </c>
      <c r="AA20" s="8">
        <v>59</v>
      </c>
      <c r="AB20" s="8">
        <v>69</v>
      </c>
      <c r="AC20" s="8">
        <v>65</v>
      </c>
      <c r="AD20" s="8">
        <v>19</v>
      </c>
      <c r="AE20" s="8">
        <v>24</v>
      </c>
      <c r="AF20" s="8">
        <v>32</v>
      </c>
      <c r="AG20" s="8">
        <v>34</v>
      </c>
    </row>
    <row r="21" spans="1:33" s="6" customFormat="1" ht="56.25">
      <c r="A21" s="30" t="s">
        <v>105</v>
      </c>
      <c r="B21" s="18" t="s">
        <v>437</v>
      </c>
      <c r="C21" s="10">
        <v>216</v>
      </c>
      <c r="D21" s="206">
        <v>168</v>
      </c>
      <c r="E21" s="11">
        <v>48</v>
      </c>
      <c r="F21" s="9">
        <v>42</v>
      </c>
      <c r="G21" s="8">
        <v>22</v>
      </c>
      <c r="H21" s="8">
        <v>64</v>
      </c>
      <c r="I21" s="8">
        <v>18</v>
      </c>
      <c r="J21" s="8">
        <v>6</v>
      </c>
      <c r="K21" s="8">
        <v>24</v>
      </c>
      <c r="L21" s="8">
        <v>3</v>
      </c>
      <c r="M21" s="8">
        <v>9</v>
      </c>
      <c r="N21" s="8">
        <v>22</v>
      </c>
      <c r="O21" s="8">
        <v>8</v>
      </c>
      <c r="P21" s="8">
        <v>30</v>
      </c>
      <c r="Q21" s="30" t="s">
        <v>105</v>
      </c>
      <c r="R21" s="18" t="s">
        <v>437</v>
      </c>
      <c r="S21" s="8">
        <v>16</v>
      </c>
      <c r="T21" s="8">
        <v>23</v>
      </c>
      <c r="U21" s="8">
        <v>2</v>
      </c>
      <c r="V21" s="8">
        <v>7</v>
      </c>
      <c r="W21" s="8">
        <v>0</v>
      </c>
      <c r="X21" s="8">
        <v>11</v>
      </c>
      <c r="Y21" s="8">
        <v>2</v>
      </c>
      <c r="Z21" s="8">
        <v>1</v>
      </c>
      <c r="AA21" s="8">
        <v>1</v>
      </c>
      <c r="AB21" s="8">
        <v>3</v>
      </c>
      <c r="AC21" s="8">
        <v>4</v>
      </c>
      <c r="AD21" s="8">
        <v>4</v>
      </c>
      <c r="AE21" s="8">
        <v>0</v>
      </c>
      <c r="AF21" s="8">
        <v>3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6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1286</v>
      </c>
      <c r="D23" s="206">
        <v>1350</v>
      </c>
      <c r="E23" s="11">
        <v>-64</v>
      </c>
      <c r="F23" s="9">
        <v>292</v>
      </c>
      <c r="G23" s="8">
        <v>68</v>
      </c>
      <c r="H23" s="8">
        <v>360</v>
      </c>
      <c r="I23" s="8">
        <v>51</v>
      </c>
      <c r="J23" s="8">
        <v>11</v>
      </c>
      <c r="K23" s="8">
        <v>62</v>
      </c>
      <c r="L23" s="8">
        <v>121</v>
      </c>
      <c r="M23" s="8">
        <v>49</v>
      </c>
      <c r="N23" s="8">
        <v>74</v>
      </c>
      <c r="O23" s="8">
        <v>58</v>
      </c>
      <c r="P23" s="8">
        <v>132</v>
      </c>
      <c r="Q23" s="30" t="s">
        <v>107</v>
      </c>
      <c r="R23" s="18" t="s">
        <v>93</v>
      </c>
      <c r="S23" s="8">
        <v>28</v>
      </c>
      <c r="T23" s="8">
        <v>39</v>
      </c>
      <c r="U23" s="8">
        <v>17</v>
      </c>
      <c r="V23" s="8">
        <v>20</v>
      </c>
      <c r="W23" s="8">
        <v>154</v>
      </c>
      <c r="X23" s="8">
        <v>52</v>
      </c>
      <c r="Y23" s="8">
        <v>6</v>
      </c>
      <c r="Z23" s="8">
        <v>44</v>
      </c>
      <c r="AA23" s="8">
        <v>16</v>
      </c>
      <c r="AB23" s="8">
        <v>17</v>
      </c>
      <c r="AC23" s="8">
        <v>25</v>
      </c>
      <c r="AD23" s="8">
        <v>55</v>
      </c>
      <c r="AE23" s="8">
        <v>19</v>
      </c>
      <c r="AF23" s="8">
        <v>15</v>
      </c>
      <c r="AG23" s="8">
        <v>55</v>
      </c>
    </row>
    <row r="24" spans="1:33" s="6" customFormat="1" ht="30" customHeight="1">
      <c r="A24" s="30" t="s">
        <v>108</v>
      </c>
      <c r="B24" s="18" t="s">
        <v>94</v>
      </c>
      <c r="C24" s="10">
        <v>537</v>
      </c>
      <c r="D24" s="206">
        <v>575</v>
      </c>
      <c r="E24" s="11">
        <v>-38</v>
      </c>
      <c r="F24" s="9">
        <v>49</v>
      </c>
      <c r="G24" s="8">
        <v>23</v>
      </c>
      <c r="H24" s="8">
        <v>72</v>
      </c>
      <c r="I24" s="8">
        <v>30</v>
      </c>
      <c r="J24" s="8">
        <v>23</v>
      </c>
      <c r="K24" s="8">
        <v>53</v>
      </c>
      <c r="L24" s="8">
        <v>22</v>
      </c>
      <c r="M24" s="8">
        <v>26</v>
      </c>
      <c r="N24" s="8">
        <v>27</v>
      </c>
      <c r="O24" s="8">
        <v>31</v>
      </c>
      <c r="P24" s="172">
        <v>58</v>
      </c>
      <c r="Q24" s="30" t="s">
        <v>108</v>
      </c>
      <c r="R24" s="18" t="s">
        <v>94</v>
      </c>
      <c r="S24" s="8">
        <v>20</v>
      </c>
      <c r="T24" s="8">
        <v>18</v>
      </c>
      <c r="U24" s="8">
        <v>15</v>
      </c>
      <c r="V24" s="8">
        <v>20</v>
      </c>
      <c r="W24" s="8">
        <v>48</v>
      </c>
      <c r="X24" s="8">
        <v>37</v>
      </c>
      <c r="Y24" s="8">
        <v>21</v>
      </c>
      <c r="Z24" s="8">
        <v>28</v>
      </c>
      <c r="AA24" s="8">
        <v>16</v>
      </c>
      <c r="AB24" s="8">
        <v>13</v>
      </c>
      <c r="AC24" s="8">
        <v>17</v>
      </c>
      <c r="AD24" s="8">
        <v>8</v>
      </c>
      <c r="AE24" s="8">
        <v>16</v>
      </c>
      <c r="AF24" s="8">
        <v>12</v>
      </c>
      <c r="AG24" s="8">
        <v>17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6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324</v>
      </c>
      <c r="D26" s="206">
        <v>300</v>
      </c>
      <c r="E26" s="11">
        <v>24</v>
      </c>
      <c r="F26" s="9">
        <v>50</v>
      </c>
      <c r="G26" s="8">
        <v>12</v>
      </c>
      <c r="H26" s="8">
        <v>62</v>
      </c>
      <c r="I26" s="8">
        <v>18</v>
      </c>
      <c r="J26" s="8">
        <v>6</v>
      </c>
      <c r="K26" s="8">
        <v>24</v>
      </c>
      <c r="L26" s="8">
        <v>15</v>
      </c>
      <c r="M26" s="8">
        <v>21</v>
      </c>
      <c r="N26" s="8">
        <v>34</v>
      </c>
      <c r="O26" s="8">
        <v>15</v>
      </c>
      <c r="P26" s="8">
        <v>49</v>
      </c>
      <c r="Q26" s="30" t="s">
        <v>110</v>
      </c>
      <c r="R26" s="18" t="s">
        <v>96</v>
      </c>
      <c r="S26" s="8">
        <v>11</v>
      </c>
      <c r="T26" s="8">
        <v>5</v>
      </c>
      <c r="U26" s="8">
        <v>8</v>
      </c>
      <c r="V26" s="8">
        <v>5</v>
      </c>
      <c r="W26" s="8">
        <v>26</v>
      </c>
      <c r="X26" s="8">
        <v>10</v>
      </c>
      <c r="Y26" s="8">
        <v>10</v>
      </c>
      <c r="Z26" s="8">
        <v>9</v>
      </c>
      <c r="AA26" s="8">
        <v>5</v>
      </c>
      <c r="AB26" s="8">
        <v>9</v>
      </c>
      <c r="AC26" s="8">
        <v>7</v>
      </c>
      <c r="AD26" s="8">
        <v>19</v>
      </c>
      <c r="AE26" s="8">
        <v>5</v>
      </c>
      <c r="AF26" s="8">
        <v>4</v>
      </c>
      <c r="AG26" s="8">
        <v>20</v>
      </c>
    </row>
    <row r="27" spans="1:33" s="6" customFormat="1" ht="30" customHeight="1">
      <c r="A27" s="30" t="s">
        <v>111</v>
      </c>
      <c r="B27" s="18" t="s">
        <v>97</v>
      </c>
      <c r="C27" s="10">
        <v>177</v>
      </c>
      <c r="D27" s="206">
        <v>225</v>
      </c>
      <c r="E27" s="11">
        <v>-48</v>
      </c>
      <c r="F27" s="9">
        <v>30</v>
      </c>
      <c r="G27" s="8">
        <v>6</v>
      </c>
      <c r="H27" s="8">
        <v>36</v>
      </c>
      <c r="I27" s="8">
        <v>9</v>
      </c>
      <c r="J27" s="8">
        <v>3</v>
      </c>
      <c r="K27" s="8">
        <v>12</v>
      </c>
      <c r="L27" s="8">
        <v>12</v>
      </c>
      <c r="M27" s="8">
        <v>7</v>
      </c>
      <c r="N27" s="8">
        <v>7</v>
      </c>
      <c r="O27" s="8">
        <v>6</v>
      </c>
      <c r="P27" s="8">
        <v>13</v>
      </c>
      <c r="Q27" s="30" t="s">
        <v>111</v>
      </c>
      <c r="R27" s="18" t="s">
        <v>97</v>
      </c>
      <c r="S27" s="8">
        <v>8</v>
      </c>
      <c r="T27" s="8">
        <v>8</v>
      </c>
      <c r="U27" s="8">
        <v>2</v>
      </c>
      <c r="V27" s="8">
        <v>2</v>
      </c>
      <c r="W27" s="8">
        <v>25</v>
      </c>
      <c r="X27" s="8">
        <v>6</v>
      </c>
      <c r="Y27" s="8">
        <v>3</v>
      </c>
      <c r="Z27" s="8">
        <v>6</v>
      </c>
      <c r="AA27" s="8">
        <v>1</v>
      </c>
      <c r="AB27" s="8">
        <v>2</v>
      </c>
      <c r="AC27" s="8">
        <v>4</v>
      </c>
      <c r="AD27" s="8">
        <v>11</v>
      </c>
      <c r="AE27" s="8">
        <v>2</v>
      </c>
      <c r="AF27" s="8">
        <v>4</v>
      </c>
      <c r="AG27" s="8">
        <v>13</v>
      </c>
    </row>
    <row r="28" spans="1:33" s="6" customFormat="1" ht="30" customHeight="1">
      <c r="A28" s="30" t="s">
        <v>112</v>
      </c>
      <c r="B28" s="18" t="s">
        <v>98</v>
      </c>
      <c r="C28" s="10">
        <v>379</v>
      </c>
      <c r="D28" s="206">
        <v>591</v>
      </c>
      <c r="E28" s="11">
        <v>-212</v>
      </c>
      <c r="F28" s="9">
        <v>80</v>
      </c>
      <c r="G28" s="8">
        <v>25</v>
      </c>
      <c r="H28" s="8">
        <v>105</v>
      </c>
      <c r="I28" s="8">
        <v>11</v>
      </c>
      <c r="J28" s="8">
        <v>4</v>
      </c>
      <c r="K28" s="8">
        <v>15</v>
      </c>
      <c r="L28" s="8">
        <v>31</v>
      </c>
      <c r="M28" s="8">
        <v>13</v>
      </c>
      <c r="N28" s="8">
        <v>20</v>
      </c>
      <c r="O28" s="8">
        <v>10</v>
      </c>
      <c r="P28" s="8">
        <v>30</v>
      </c>
      <c r="Q28" s="30" t="s">
        <v>112</v>
      </c>
      <c r="R28" s="18" t="s">
        <v>98</v>
      </c>
      <c r="S28" s="8">
        <v>13</v>
      </c>
      <c r="T28" s="8">
        <v>15</v>
      </c>
      <c r="U28" s="8">
        <v>7</v>
      </c>
      <c r="V28" s="8">
        <v>5</v>
      </c>
      <c r="W28" s="8">
        <v>34</v>
      </c>
      <c r="X28" s="8">
        <v>11</v>
      </c>
      <c r="Y28" s="8">
        <v>18</v>
      </c>
      <c r="Z28" s="8">
        <v>17</v>
      </c>
      <c r="AA28" s="8">
        <v>2</v>
      </c>
      <c r="AB28" s="8">
        <v>12</v>
      </c>
      <c r="AC28" s="8">
        <v>12</v>
      </c>
      <c r="AD28" s="8">
        <v>16</v>
      </c>
      <c r="AE28" s="8">
        <v>6</v>
      </c>
      <c r="AF28" s="8">
        <v>5</v>
      </c>
      <c r="AG28" s="8">
        <v>12</v>
      </c>
    </row>
    <row r="29" spans="1:33" s="6" customFormat="1" ht="30" customHeight="1">
      <c r="A29" s="31" t="s">
        <v>126</v>
      </c>
      <c r="B29" s="18" t="s">
        <v>99</v>
      </c>
      <c r="C29" s="10">
        <v>716</v>
      </c>
      <c r="D29" s="206">
        <v>987</v>
      </c>
      <c r="E29" s="11">
        <v>-271</v>
      </c>
      <c r="F29" s="9">
        <v>71</v>
      </c>
      <c r="G29" s="8">
        <v>31</v>
      </c>
      <c r="H29" s="8">
        <v>102</v>
      </c>
      <c r="I29" s="8">
        <v>56</v>
      </c>
      <c r="J29" s="8">
        <v>21</v>
      </c>
      <c r="K29" s="8">
        <v>77</v>
      </c>
      <c r="L29" s="8">
        <v>46</v>
      </c>
      <c r="M29" s="8">
        <v>24</v>
      </c>
      <c r="N29" s="8">
        <v>61</v>
      </c>
      <c r="O29" s="8">
        <v>44</v>
      </c>
      <c r="P29" s="8">
        <v>105</v>
      </c>
      <c r="Q29" s="31" t="s">
        <v>126</v>
      </c>
      <c r="R29" s="18" t="s">
        <v>99</v>
      </c>
      <c r="S29" s="8">
        <v>16</v>
      </c>
      <c r="T29" s="8">
        <v>19</v>
      </c>
      <c r="U29" s="8">
        <v>21</v>
      </c>
      <c r="V29" s="8">
        <v>29</v>
      </c>
      <c r="W29" s="8">
        <v>54</v>
      </c>
      <c r="X29" s="8">
        <v>21</v>
      </c>
      <c r="Y29" s="8">
        <v>11</v>
      </c>
      <c r="Z29" s="8">
        <v>62</v>
      </c>
      <c r="AA29" s="8">
        <v>20</v>
      </c>
      <c r="AB29" s="8">
        <v>11</v>
      </c>
      <c r="AC29" s="8">
        <v>17</v>
      </c>
      <c r="AD29" s="8">
        <v>26</v>
      </c>
      <c r="AE29" s="8">
        <v>22</v>
      </c>
      <c r="AF29" s="8">
        <v>15</v>
      </c>
      <c r="AG29" s="8">
        <v>18</v>
      </c>
    </row>
    <row r="30" spans="1:33" s="45" customFormat="1" ht="30" customHeight="1">
      <c r="A30" s="331" t="s">
        <v>22</v>
      </c>
      <c r="B30" s="38" t="s">
        <v>100</v>
      </c>
      <c r="C30" s="39">
        <v>24246</v>
      </c>
      <c r="D30" s="205">
        <v>27179</v>
      </c>
      <c r="E30" s="41">
        <v>-2933</v>
      </c>
      <c r="F30" s="42">
        <v>2544</v>
      </c>
      <c r="G30" s="40">
        <v>869</v>
      </c>
      <c r="H30" s="40">
        <v>3413</v>
      </c>
      <c r="I30" s="40">
        <v>1571</v>
      </c>
      <c r="J30" s="40">
        <v>577</v>
      </c>
      <c r="K30" s="40">
        <v>2148</v>
      </c>
      <c r="L30" s="40">
        <v>1456</v>
      </c>
      <c r="M30" s="40">
        <v>1004</v>
      </c>
      <c r="N30" s="40">
        <v>2268</v>
      </c>
      <c r="O30" s="40">
        <v>1649</v>
      </c>
      <c r="P30" s="40">
        <v>3917</v>
      </c>
      <c r="Q30" s="267" t="s">
        <v>22</v>
      </c>
      <c r="R30" s="43" t="s">
        <v>100</v>
      </c>
      <c r="S30" s="40">
        <v>812</v>
      </c>
      <c r="T30" s="40">
        <v>673</v>
      </c>
      <c r="U30" s="40">
        <v>678</v>
      </c>
      <c r="V30" s="40">
        <v>528</v>
      </c>
      <c r="W30" s="40">
        <v>2489</v>
      </c>
      <c r="X30" s="40">
        <v>961</v>
      </c>
      <c r="Y30" s="40">
        <v>525</v>
      </c>
      <c r="Z30" s="40">
        <v>1009</v>
      </c>
      <c r="AA30" s="40">
        <v>661</v>
      </c>
      <c r="AB30" s="40">
        <v>534</v>
      </c>
      <c r="AC30" s="40">
        <v>544</v>
      </c>
      <c r="AD30" s="40">
        <v>908</v>
      </c>
      <c r="AE30" s="40">
        <v>577</v>
      </c>
      <c r="AF30" s="40">
        <v>492</v>
      </c>
      <c r="AG30" s="40">
        <v>917</v>
      </c>
    </row>
    <row r="31" spans="1:33" s="55" customFormat="1" ht="30" customHeight="1" thickBot="1">
      <c r="A31" s="332"/>
      <c r="B31" s="18" t="s">
        <v>113</v>
      </c>
      <c r="C31" s="12">
        <v>2163</v>
      </c>
      <c r="D31" s="208">
        <v>2709</v>
      </c>
      <c r="E31" s="14">
        <v>-546</v>
      </c>
      <c r="F31" s="9">
        <v>406</v>
      </c>
      <c r="G31" s="8">
        <v>118</v>
      </c>
      <c r="H31" s="8">
        <v>524</v>
      </c>
      <c r="I31" s="8">
        <v>103</v>
      </c>
      <c r="J31" s="8">
        <v>36</v>
      </c>
      <c r="K31" s="8">
        <v>139</v>
      </c>
      <c r="L31" s="8">
        <v>151</v>
      </c>
      <c r="M31" s="8">
        <v>95</v>
      </c>
      <c r="N31" s="8">
        <v>177</v>
      </c>
      <c r="O31" s="8">
        <v>143</v>
      </c>
      <c r="P31" s="8">
        <v>320</v>
      </c>
      <c r="Q31" s="268"/>
      <c r="R31" s="53" t="s">
        <v>113</v>
      </c>
      <c r="S31" s="8">
        <v>60</v>
      </c>
      <c r="T31" s="8">
        <v>52</v>
      </c>
      <c r="U31" s="8">
        <v>37</v>
      </c>
      <c r="V31" s="8">
        <v>32</v>
      </c>
      <c r="W31" s="8">
        <v>199</v>
      </c>
      <c r="X31" s="8">
        <v>67</v>
      </c>
      <c r="Y31" s="8">
        <v>47</v>
      </c>
      <c r="Z31" s="8">
        <v>80</v>
      </c>
      <c r="AA31" s="8">
        <v>66</v>
      </c>
      <c r="AB31" s="8">
        <v>27</v>
      </c>
      <c r="AC31" s="8">
        <v>28</v>
      </c>
      <c r="AD31" s="8">
        <v>79</v>
      </c>
      <c r="AE31" s="8">
        <v>51</v>
      </c>
      <c r="AF31" s="8">
        <v>41</v>
      </c>
      <c r="AG31" s="8">
        <v>68</v>
      </c>
    </row>
    <row r="32" spans="1:33" s="25" customFormat="1" ht="18.75">
      <c r="A32" s="47" t="s">
        <v>161</v>
      </c>
      <c r="D32" s="176"/>
      <c r="Q32" s="47" t="s">
        <v>161</v>
      </c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F21" sqref="F2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9" t="s">
        <v>433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 t="s">
        <v>434</v>
      </c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67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67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70"/>
      <c r="B7" s="19" t="s">
        <v>58</v>
      </c>
      <c r="C7" s="10">
        <v>775</v>
      </c>
      <c r="D7" s="8">
        <v>1036</v>
      </c>
      <c r="E7" s="11">
        <v>-261</v>
      </c>
      <c r="F7" s="9">
        <v>56</v>
      </c>
      <c r="G7" s="8">
        <v>26</v>
      </c>
      <c r="H7" s="8">
        <v>82</v>
      </c>
      <c r="I7" s="8">
        <v>35</v>
      </c>
      <c r="J7" s="8">
        <v>8</v>
      </c>
      <c r="K7" s="8">
        <v>43</v>
      </c>
      <c r="L7" s="8">
        <v>38</v>
      </c>
      <c r="M7" s="8">
        <v>52</v>
      </c>
      <c r="N7" s="8">
        <v>35</v>
      </c>
      <c r="O7" s="8">
        <v>43</v>
      </c>
      <c r="P7" s="8">
        <v>78</v>
      </c>
      <c r="Q7" s="270"/>
      <c r="R7" s="18" t="s">
        <v>58</v>
      </c>
      <c r="S7" s="8">
        <v>25</v>
      </c>
      <c r="T7" s="8">
        <v>29</v>
      </c>
      <c r="U7" s="8">
        <v>27</v>
      </c>
      <c r="V7" s="8">
        <v>19</v>
      </c>
      <c r="W7" s="8">
        <v>72</v>
      </c>
      <c r="X7" s="8">
        <v>29</v>
      </c>
      <c r="Y7" s="8">
        <v>29</v>
      </c>
      <c r="Z7" s="8">
        <v>36</v>
      </c>
      <c r="AA7" s="8">
        <v>76</v>
      </c>
      <c r="AB7" s="8">
        <v>16</v>
      </c>
      <c r="AC7" s="8">
        <v>23</v>
      </c>
      <c r="AD7" s="8">
        <v>33</v>
      </c>
      <c r="AE7" s="8">
        <v>26</v>
      </c>
      <c r="AF7" s="8">
        <v>22</v>
      </c>
      <c r="AG7" s="8">
        <v>20</v>
      </c>
    </row>
    <row r="8" spans="1:33" s="6" customFormat="1" ht="30" customHeight="1">
      <c r="A8" s="270"/>
      <c r="B8" s="18" t="s">
        <v>59</v>
      </c>
      <c r="C8" s="10">
        <v>3681</v>
      </c>
      <c r="D8" s="8">
        <v>2906</v>
      </c>
      <c r="E8" s="27">
        <v>775</v>
      </c>
      <c r="F8" s="9">
        <v>244</v>
      </c>
      <c r="G8" s="8">
        <v>127</v>
      </c>
      <c r="H8" s="8">
        <v>371</v>
      </c>
      <c r="I8" s="8">
        <v>167</v>
      </c>
      <c r="J8" s="8">
        <v>74</v>
      </c>
      <c r="K8" s="8">
        <v>241</v>
      </c>
      <c r="L8" s="8">
        <v>204</v>
      </c>
      <c r="M8" s="8">
        <v>221</v>
      </c>
      <c r="N8" s="8">
        <v>210</v>
      </c>
      <c r="O8" s="8">
        <v>269</v>
      </c>
      <c r="P8" s="8">
        <v>479</v>
      </c>
      <c r="Q8" s="270"/>
      <c r="R8" s="18" t="s">
        <v>59</v>
      </c>
      <c r="S8" s="8">
        <v>107</v>
      </c>
      <c r="T8" s="8">
        <v>148</v>
      </c>
      <c r="U8" s="8">
        <v>118</v>
      </c>
      <c r="V8" s="8">
        <v>117</v>
      </c>
      <c r="W8" s="8">
        <v>333</v>
      </c>
      <c r="X8" s="8">
        <v>150</v>
      </c>
      <c r="Y8" s="8">
        <v>117</v>
      </c>
      <c r="Z8" s="8">
        <v>176</v>
      </c>
      <c r="AA8" s="8">
        <v>152</v>
      </c>
      <c r="AB8" s="8">
        <v>126</v>
      </c>
      <c r="AC8" s="8">
        <v>121</v>
      </c>
      <c r="AD8" s="8">
        <v>160</v>
      </c>
      <c r="AE8" s="8">
        <v>107</v>
      </c>
      <c r="AF8" s="8">
        <v>97</v>
      </c>
      <c r="AG8" s="8">
        <v>136</v>
      </c>
    </row>
    <row r="9" spans="1:33" s="152" customFormat="1" ht="30" customHeight="1">
      <c r="A9" s="270"/>
      <c r="B9" s="150" t="s">
        <v>60</v>
      </c>
      <c r="C9" s="10">
        <v>518</v>
      </c>
      <c r="D9" s="8">
        <v>550</v>
      </c>
      <c r="E9" s="27">
        <v>-32</v>
      </c>
      <c r="F9" s="9">
        <v>29</v>
      </c>
      <c r="G9" s="8">
        <v>11</v>
      </c>
      <c r="H9" s="8">
        <v>40</v>
      </c>
      <c r="I9" s="8">
        <v>26</v>
      </c>
      <c r="J9" s="8">
        <v>6</v>
      </c>
      <c r="K9" s="8">
        <v>32</v>
      </c>
      <c r="L9" s="8">
        <v>35</v>
      </c>
      <c r="M9" s="8">
        <v>30</v>
      </c>
      <c r="N9" s="8">
        <v>13</v>
      </c>
      <c r="O9" s="8">
        <v>25</v>
      </c>
      <c r="P9" s="8">
        <v>38</v>
      </c>
      <c r="Q9" s="270"/>
      <c r="R9" s="151" t="s">
        <v>60</v>
      </c>
      <c r="S9" s="8">
        <v>13</v>
      </c>
      <c r="T9" s="8">
        <v>26</v>
      </c>
      <c r="U9" s="8">
        <v>12</v>
      </c>
      <c r="V9" s="8">
        <v>24</v>
      </c>
      <c r="W9" s="8">
        <v>39</v>
      </c>
      <c r="X9" s="8">
        <v>13</v>
      </c>
      <c r="Y9" s="8">
        <v>28</v>
      </c>
      <c r="Z9" s="8">
        <v>21</v>
      </c>
      <c r="AA9" s="8">
        <v>49</v>
      </c>
      <c r="AB9" s="8">
        <v>15</v>
      </c>
      <c r="AC9" s="8">
        <v>27</v>
      </c>
      <c r="AD9" s="8">
        <v>27</v>
      </c>
      <c r="AE9" s="8">
        <v>21</v>
      </c>
      <c r="AF9" s="8">
        <v>13</v>
      </c>
      <c r="AG9" s="8">
        <v>15</v>
      </c>
    </row>
    <row r="10" spans="1:33" s="152" customFormat="1" ht="30" customHeight="1">
      <c r="A10" s="270"/>
      <c r="B10" s="151" t="s">
        <v>59</v>
      </c>
      <c r="C10" s="153">
        <v>1972</v>
      </c>
      <c r="D10" s="8">
        <v>1454</v>
      </c>
      <c r="E10" s="27">
        <v>518</v>
      </c>
      <c r="F10" s="9">
        <v>118</v>
      </c>
      <c r="G10" s="8">
        <v>63</v>
      </c>
      <c r="H10" s="8">
        <v>181</v>
      </c>
      <c r="I10" s="8">
        <v>111</v>
      </c>
      <c r="J10" s="8">
        <v>47</v>
      </c>
      <c r="K10" s="8">
        <v>158</v>
      </c>
      <c r="L10" s="8">
        <v>113</v>
      </c>
      <c r="M10" s="8">
        <v>108</v>
      </c>
      <c r="N10" s="8">
        <v>95</v>
      </c>
      <c r="O10" s="8">
        <v>124</v>
      </c>
      <c r="P10" s="8">
        <v>219</v>
      </c>
      <c r="Q10" s="270"/>
      <c r="R10" s="151" t="s">
        <v>59</v>
      </c>
      <c r="S10" s="8">
        <v>73</v>
      </c>
      <c r="T10" s="8">
        <v>85</v>
      </c>
      <c r="U10" s="8">
        <v>48</v>
      </c>
      <c r="V10" s="8">
        <v>65</v>
      </c>
      <c r="W10" s="8">
        <v>159</v>
      </c>
      <c r="X10" s="8">
        <v>57</v>
      </c>
      <c r="Y10" s="8">
        <v>71</v>
      </c>
      <c r="Z10" s="8">
        <v>81</v>
      </c>
      <c r="AA10" s="8">
        <v>76</v>
      </c>
      <c r="AB10" s="8">
        <v>82</v>
      </c>
      <c r="AC10" s="8">
        <v>91</v>
      </c>
      <c r="AD10" s="8">
        <v>93</v>
      </c>
      <c r="AE10" s="8">
        <v>85</v>
      </c>
      <c r="AF10" s="8">
        <v>68</v>
      </c>
      <c r="AG10" s="8">
        <v>59</v>
      </c>
    </row>
    <row r="11" spans="1:33" s="6" customFormat="1" ht="30" customHeight="1">
      <c r="A11" s="268"/>
      <c r="B11" s="19" t="s">
        <v>61</v>
      </c>
      <c r="C11" s="10">
        <v>1702</v>
      </c>
      <c r="D11" s="8">
        <v>3316</v>
      </c>
      <c r="E11" s="11">
        <v>-1614</v>
      </c>
      <c r="F11" s="9">
        <v>116</v>
      </c>
      <c r="G11" s="8">
        <v>54</v>
      </c>
      <c r="H11" s="8">
        <v>170</v>
      </c>
      <c r="I11" s="8">
        <v>52</v>
      </c>
      <c r="J11" s="8">
        <v>32</v>
      </c>
      <c r="K11" s="8">
        <v>84</v>
      </c>
      <c r="L11" s="8">
        <v>114</v>
      </c>
      <c r="M11" s="8">
        <v>103</v>
      </c>
      <c r="N11" s="8">
        <v>83</v>
      </c>
      <c r="O11" s="8">
        <v>107</v>
      </c>
      <c r="P11" s="8">
        <v>190</v>
      </c>
      <c r="Q11" s="268"/>
      <c r="R11" s="18" t="s">
        <v>61</v>
      </c>
      <c r="S11" s="8">
        <v>50</v>
      </c>
      <c r="T11" s="8">
        <v>69</v>
      </c>
      <c r="U11" s="8">
        <v>44</v>
      </c>
      <c r="V11" s="8">
        <v>52</v>
      </c>
      <c r="W11" s="8">
        <v>204</v>
      </c>
      <c r="X11" s="8">
        <v>95</v>
      </c>
      <c r="Y11" s="8">
        <v>56</v>
      </c>
      <c r="Z11" s="8">
        <v>63</v>
      </c>
      <c r="AA11" s="8">
        <v>59</v>
      </c>
      <c r="AB11" s="8">
        <v>44</v>
      </c>
      <c r="AC11" s="8">
        <v>40</v>
      </c>
      <c r="AD11" s="8">
        <v>84</v>
      </c>
      <c r="AE11" s="8">
        <v>64</v>
      </c>
      <c r="AF11" s="8">
        <v>46</v>
      </c>
      <c r="AG11" s="8">
        <v>71</v>
      </c>
    </row>
    <row r="12" spans="1:33" s="15" customFormat="1" ht="30" customHeight="1">
      <c r="A12" s="267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67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70"/>
      <c r="B13" s="19" t="s">
        <v>58</v>
      </c>
      <c r="C13" s="10">
        <v>13</v>
      </c>
      <c r="D13" s="8">
        <v>15</v>
      </c>
      <c r="E13" s="11">
        <v>-2</v>
      </c>
      <c r="F13" s="9">
        <v>3</v>
      </c>
      <c r="G13" s="8">
        <v>1</v>
      </c>
      <c r="H13" s="8">
        <v>4</v>
      </c>
      <c r="I13" s="8">
        <v>2</v>
      </c>
      <c r="J13" s="8">
        <v>0</v>
      </c>
      <c r="K13" s="8">
        <v>2</v>
      </c>
      <c r="L13" s="8">
        <v>1</v>
      </c>
      <c r="M13" s="8">
        <v>1</v>
      </c>
      <c r="N13" s="8">
        <v>0</v>
      </c>
      <c r="O13" s="8">
        <v>0</v>
      </c>
      <c r="P13" s="8">
        <v>0</v>
      </c>
      <c r="Q13" s="270"/>
      <c r="R13" s="18" t="s">
        <v>58</v>
      </c>
      <c r="S13" s="8">
        <v>0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3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59</v>
      </c>
      <c r="C14" s="10">
        <v>70</v>
      </c>
      <c r="D14" s="8">
        <v>57</v>
      </c>
      <c r="E14" s="11">
        <v>13</v>
      </c>
      <c r="F14" s="9">
        <v>11</v>
      </c>
      <c r="G14" s="8">
        <v>3</v>
      </c>
      <c r="H14" s="8">
        <v>14</v>
      </c>
      <c r="I14" s="8">
        <v>9</v>
      </c>
      <c r="J14" s="8">
        <v>1</v>
      </c>
      <c r="K14" s="8">
        <v>10</v>
      </c>
      <c r="L14" s="8">
        <v>10</v>
      </c>
      <c r="M14" s="8">
        <v>1</v>
      </c>
      <c r="N14" s="8">
        <v>4</v>
      </c>
      <c r="O14" s="8">
        <v>3</v>
      </c>
      <c r="P14" s="8">
        <v>7</v>
      </c>
      <c r="Q14" s="270"/>
      <c r="R14" s="18" t="s">
        <v>59</v>
      </c>
      <c r="S14" s="8">
        <v>2</v>
      </c>
      <c r="T14" s="8">
        <v>2</v>
      </c>
      <c r="U14" s="8">
        <v>1</v>
      </c>
      <c r="V14" s="8">
        <v>0</v>
      </c>
      <c r="W14" s="8">
        <v>3</v>
      </c>
      <c r="X14" s="8">
        <v>0</v>
      </c>
      <c r="Y14" s="8">
        <v>2</v>
      </c>
      <c r="Z14" s="8">
        <v>5</v>
      </c>
      <c r="AA14" s="8">
        <v>1</v>
      </c>
      <c r="AB14" s="8">
        <v>2</v>
      </c>
      <c r="AC14" s="8">
        <v>3</v>
      </c>
      <c r="AD14" s="8">
        <v>5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270"/>
      <c r="B15" s="19" t="s">
        <v>60</v>
      </c>
      <c r="C15" s="10">
        <v>11</v>
      </c>
      <c r="D15" s="8">
        <v>8</v>
      </c>
      <c r="E15" s="11">
        <v>3</v>
      </c>
      <c r="F15" s="9">
        <v>1</v>
      </c>
      <c r="G15" s="8">
        <v>1</v>
      </c>
      <c r="H15" s="8">
        <v>2</v>
      </c>
      <c r="I15" s="8">
        <v>2</v>
      </c>
      <c r="J15" s="8">
        <v>0</v>
      </c>
      <c r="K15" s="8">
        <v>2</v>
      </c>
      <c r="L15" s="8">
        <v>2</v>
      </c>
      <c r="M15" s="8">
        <v>0</v>
      </c>
      <c r="N15" s="8">
        <v>2</v>
      </c>
      <c r="O15" s="8">
        <v>1</v>
      </c>
      <c r="P15" s="8">
        <v>3</v>
      </c>
      <c r="Q15" s="270"/>
      <c r="R15" s="18" t="s">
        <v>60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</v>
      </c>
      <c r="AG15" s="8">
        <v>0</v>
      </c>
    </row>
    <row r="16" spans="1:33" s="6" customFormat="1" ht="30" customHeight="1">
      <c r="A16" s="270"/>
      <c r="B16" s="18" t="s">
        <v>59</v>
      </c>
      <c r="C16" s="10">
        <v>32</v>
      </c>
      <c r="D16" s="8">
        <v>21</v>
      </c>
      <c r="E16" s="11">
        <v>11</v>
      </c>
      <c r="F16" s="9">
        <v>4</v>
      </c>
      <c r="G16" s="8">
        <v>2</v>
      </c>
      <c r="H16" s="8">
        <v>6</v>
      </c>
      <c r="I16" s="8">
        <v>3</v>
      </c>
      <c r="J16" s="8">
        <v>0</v>
      </c>
      <c r="K16" s="8">
        <v>3</v>
      </c>
      <c r="L16" s="8">
        <v>6</v>
      </c>
      <c r="M16" s="8">
        <v>0</v>
      </c>
      <c r="N16" s="8">
        <v>3</v>
      </c>
      <c r="O16" s="8">
        <v>2</v>
      </c>
      <c r="P16" s="8">
        <v>5</v>
      </c>
      <c r="Q16" s="270"/>
      <c r="R16" s="18" t="s">
        <v>59</v>
      </c>
      <c r="S16" s="8">
        <v>1</v>
      </c>
      <c r="T16" s="8">
        <v>1</v>
      </c>
      <c r="U16" s="8">
        <v>1</v>
      </c>
      <c r="V16" s="8">
        <v>0</v>
      </c>
      <c r="W16" s="8">
        <v>0</v>
      </c>
      <c r="X16" s="8">
        <v>0</v>
      </c>
      <c r="Y16" s="8">
        <v>1</v>
      </c>
      <c r="Z16" s="8">
        <v>1</v>
      </c>
      <c r="AA16" s="8">
        <v>0</v>
      </c>
      <c r="AB16" s="8">
        <v>0</v>
      </c>
      <c r="AC16" s="8">
        <v>1</v>
      </c>
      <c r="AD16" s="8">
        <v>4</v>
      </c>
      <c r="AE16" s="8">
        <v>1</v>
      </c>
      <c r="AF16" s="8">
        <v>1</v>
      </c>
      <c r="AG16" s="8">
        <v>0</v>
      </c>
    </row>
    <row r="17" spans="1:33" s="6" customFormat="1" ht="30" customHeight="1">
      <c r="A17" s="268"/>
      <c r="B17" s="19" t="s">
        <v>61</v>
      </c>
      <c r="C17" s="10">
        <v>130</v>
      </c>
      <c r="D17" s="8">
        <v>136</v>
      </c>
      <c r="E17" s="11">
        <v>-6</v>
      </c>
      <c r="F17" s="9">
        <v>25</v>
      </c>
      <c r="G17" s="8">
        <v>4</v>
      </c>
      <c r="H17" s="8">
        <v>29</v>
      </c>
      <c r="I17" s="8">
        <v>20</v>
      </c>
      <c r="J17" s="8">
        <v>1</v>
      </c>
      <c r="K17" s="8">
        <v>21</v>
      </c>
      <c r="L17" s="8">
        <v>12</v>
      </c>
      <c r="M17" s="8">
        <v>2</v>
      </c>
      <c r="N17" s="8">
        <v>14</v>
      </c>
      <c r="O17" s="8">
        <v>3</v>
      </c>
      <c r="P17" s="8">
        <v>17</v>
      </c>
      <c r="Q17" s="268"/>
      <c r="R17" s="18" t="s">
        <v>61</v>
      </c>
      <c r="S17" s="8">
        <v>3</v>
      </c>
      <c r="T17" s="8">
        <v>6</v>
      </c>
      <c r="U17" s="8">
        <v>1</v>
      </c>
      <c r="V17" s="8">
        <v>1</v>
      </c>
      <c r="W17" s="8">
        <v>8</v>
      </c>
      <c r="X17" s="8">
        <v>1</v>
      </c>
      <c r="Y17" s="8">
        <v>3</v>
      </c>
      <c r="Z17" s="8">
        <v>6</v>
      </c>
      <c r="AA17" s="8">
        <v>5</v>
      </c>
      <c r="AB17" s="8">
        <v>1</v>
      </c>
      <c r="AC17" s="8">
        <v>2</v>
      </c>
      <c r="AD17" s="8">
        <v>7</v>
      </c>
      <c r="AE17" s="8">
        <v>2</v>
      </c>
      <c r="AF17" s="8">
        <v>0</v>
      </c>
      <c r="AG17" s="8">
        <v>3</v>
      </c>
    </row>
    <row r="18" spans="1:33" s="15" customFormat="1" ht="30" customHeight="1">
      <c r="A18" s="267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67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70"/>
      <c r="B19" s="19" t="s">
        <v>58</v>
      </c>
      <c r="C19" s="10">
        <v>3045</v>
      </c>
      <c r="D19" s="8">
        <v>3747</v>
      </c>
      <c r="E19" s="11">
        <v>-702</v>
      </c>
      <c r="F19" s="9">
        <v>286</v>
      </c>
      <c r="G19" s="8">
        <v>123</v>
      </c>
      <c r="H19" s="8">
        <v>409</v>
      </c>
      <c r="I19" s="8">
        <v>173</v>
      </c>
      <c r="J19" s="8">
        <v>84</v>
      </c>
      <c r="K19" s="8">
        <v>257</v>
      </c>
      <c r="L19" s="8">
        <v>146</v>
      </c>
      <c r="M19" s="8">
        <v>181</v>
      </c>
      <c r="N19" s="8">
        <v>177</v>
      </c>
      <c r="O19" s="8">
        <v>153</v>
      </c>
      <c r="P19" s="8">
        <v>330</v>
      </c>
      <c r="Q19" s="270"/>
      <c r="R19" s="18" t="s">
        <v>58</v>
      </c>
      <c r="S19" s="8">
        <v>97</v>
      </c>
      <c r="T19" s="8">
        <v>110</v>
      </c>
      <c r="U19" s="8">
        <v>84</v>
      </c>
      <c r="V19" s="8">
        <v>56</v>
      </c>
      <c r="W19" s="8">
        <v>357</v>
      </c>
      <c r="X19" s="8">
        <v>166</v>
      </c>
      <c r="Y19" s="8">
        <v>61</v>
      </c>
      <c r="Z19" s="8">
        <v>149</v>
      </c>
      <c r="AA19" s="8">
        <v>129</v>
      </c>
      <c r="AB19" s="8">
        <v>72</v>
      </c>
      <c r="AC19" s="8">
        <v>85</v>
      </c>
      <c r="AD19" s="8">
        <v>111</v>
      </c>
      <c r="AE19" s="8">
        <v>78</v>
      </c>
      <c r="AF19" s="8">
        <v>79</v>
      </c>
      <c r="AG19" s="8">
        <v>88</v>
      </c>
    </row>
    <row r="20" spans="1:33" s="6" customFormat="1" ht="30" customHeight="1">
      <c r="A20" s="270"/>
      <c r="B20" s="18" t="s">
        <v>59</v>
      </c>
      <c r="C20" s="10">
        <v>14786</v>
      </c>
      <c r="D20" s="8">
        <v>11741</v>
      </c>
      <c r="E20" s="11">
        <v>3045</v>
      </c>
      <c r="F20" s="9">
        <v>1370</v>
      </c>
      <c r="G20" s="8">
        <v>608</v>
      </c>
      <c r="H20" s="8">
        <v>1978</v>
      </c>
      <c r="I20" s="8">
        <v>855</v>
      </c>
      <c r="J20" s="8">
        <v>414</v>
      </c>
      <c r="K20" s="8">
        <v>1269</v>
      </c>
      <c r="L20" s="8">
        <v>651</v>
      </c>
      <c r="M20" s="8">
        <v>787</v>
      </c>
      <c r="N20" s="8">
        <v>887</v>
      </c>
      <c r="O20" s="8">
        <v>832</v>
      </c>
      <c r="P20" s="8">
        <v>1719</v>
      </c>
      <c r="Q20" s="270"/>
      <c r="R20" s="18" t="s">
        <v>59</v>
      </c>
      <c r="S20" s="8">
        <v>472</v>
      </c>
      <c r="T20" s="8">
        <v>497</v>
      </c>
      <c r="U20" s="8">
        <v>417</v>
      </c>
      <c r="V20" s="8">
        <v>379</v>
      </c>
      <c r="W20" s="8">
        <v>1700</v>
      </c>
      <c r="X20" s="8">
        <v>885</v>
      </c>
      <c r="Y20" s="8">
        <v>291</v>
      </c>
      <c r="Z20" s="8">
        <v>636</v>
      </c>
      <c r="AA20" s="8">
        <v>396</v>
      </c>
      <c r="AB20" s="8">
        <v>474</v>
      </c>
      <c r="AC20" s="8">
        <v>456</v>
      </c>
      <c r="AD20" s="8">
        <v>620</v>
      </c>
      <c r="AE20" s="8">
        <v>319</v>
      </c>
      <c r="AF20" s="8">
        <v>354</v>
      </c>
      <c r="AG20" s="8">
        <v>486</v>
      </c>
    </row>
    <row r="21" spans="1:33" s="6" customFormat="1" ht="30" customHeight="1">
      <c r="A21" s="270"/>
      <c r="B21" s="19" t="s">
        <v>60</v>
      </c>
      <c r="C21" s="10">
        <v>2211</v>
      </c>
      <c r="D21" s="8">
        <v>2017</v>
      </c>
      <c r="E21" s="11">
        <v>194</v>
      </c>
      <c r="F21" s="9">
        <v>123</v>
      </c>
      <c r="G21" s="8">
        <v>66</v>
      </c>
      <c r="H21" s="8">
        <v>189</v>
      </c>
      <c r="I21" s="8">
        <v>127</v>
      </c>
      <c r="J21" s="8">
        <v>83</v>
      </c>
      <c r="K21" s="8">
        <v>210</v>
      </c>
      <c r="L21" s="8">
        <v>81</v>
      </c>
      <c r="M21" s="8">
        <v>100</v>
      </c>
      <c r="N21" s="8">
        <v>101</v>
      </c>
      <c r="O21" s="8">
        <v>199</v>
      </c>
      <c r="P21" s="8">
        <v>300</v>
      </c>
      <c r="Q21" s="270"/>
      <c r="R21" s="18" t="s">
        <v>60</v>
      </c>
      <c r="S21" s="8">
        <v>90</v>
      </c>
      <c r="T21" s="8">
        <v>65</v>
      </c>
      <c r="U21" s="8">
        <v>57</v>
      </c>
      <c r="V21" s="8">
        <v>55</v>
      </c>
      <c r="W21" s="8">
        <v>229</v>
      </c>
      <c r="X21" s="8">
        <v>82</v>
      </c>
      <c r="Y21" s="8">
        <v>67</v>
      </c>
      <c r="Z21" s="8">
        <v>89</v>
      </c>
      <c r="AA21" s="8">
        <v>115</v>
      </c>
      <c r="AB21" s="8">
        <v>89</v>
      </c>
      <c r="AC21" s="8">
        <v>78</v>
      </c>
      <c r="AD21" s="8">
        <v>93</v>
      </c>
      <c r="AE21" s="8">
        <v>62</v>
      </c>
      <c r="AF21" s="8">
        <v>65</v>
      </c>
      <c r="AG21" s="8">
        <v>95</v>
      </c>
    </row>
    <row r="22" spans="1:33" s="6" customFormat="1" ht="30" customHeight="1">
      <c r="A22" s="270"/>
      <c r="B22" s="18" t="s">
        <v>59</v>
      </c>
      <c r="C22" s="10">
        <v>7074</v>
      </c>
      <c r="D22" s="8">
        <v>4863</v>
      </c>
      <c r="E22" s="11">
        <v>2211</v>
      </c>
      <c r="F22" s="9">
        <v>535</v>
      </c>
      <c r="G22" s="8">
        <v>259</v>
      </c>
      <c r="H22" s="8">
        <v>794</v>
      </c>
      <c r="I22" s="8">
        <v>445</v>
      </c>
      <c r="J22" s="8">
        <v>235</v>
      </c>
      <c r="K22" s="8">
        <v>680</v>
      </c>
      <c r="L22" s="8">
        <v>267</v>
      </c>
      <c r="M22" s="8">
        <v>321</v>
      </c>
      <c r="N22" s="8">
        <v>395</v>
      </c>
      <c r="O22" s="8">
        <v>522</v>
      </c>
      <c r="P22" s="8">
        <v>917</v>
      </c>
      <c r="Q22" s="270"/>
      <c r="R22" s="18" t="s">
        <v>59</v>
      </c>
      <c r="S22" s="8">
        <v>287</v>
      </c>
      <c r="T22" s="8">
        <v>213</v>
      </c>
      <c r="U22" s="8">
        <v>164</v>
      </c>
      <c r="V22" s="8">
        <v>177</v>
      </c>
      <c r="W22" s="8">
        <v>710</v>
      </c>
      <c r="X22" s="8">
        <v>339</v>
      </c>
      <c r="Y22" s="8">
        <v>166</v>
      </c>
      <c r="Z22" s="8">
        <v>285</v>
      </c>
      <c r="AA22" s="8">
        <v>222</v>
      </c>
      <c r="AB22" s="8">
        <v>285</v>
      </c>
      <c r="AC22" s="8">
        <v>280</v>
      </c>
      <c r="AD22" s="8">
        <v>290</v>
      </c>
      <c r="AE22" s="8">
        <v>199</v>
      </c>
      <c r="AF22" s="8">
        <v>220</v>
      </c>
      <c r="AG22" s="8">
        <v>258</v>
      </c>
    </row>
    <row r="23" spans="1:33" s="6" customFormat="1" ht="30" customHeight="1">
      <c r="A23" s="268"/>
      <c r="B23" s="19" t="s">
        <v>61</v>
      </c>
      <c r="C23" s="10">
        <v>33287</v>
      </c>
      <c r="D23" s="8">
        <v>35455</v>
      </c>
      <c r="E23" s="11">
        <v>-2168</v>
      </c>
      <c r="F23" s="9">
        <v>2420</v>
      </c>
      <c r="G23" s="8">
        <v>1135</v>
      </c>
      <c r="H23" s="8">
        <v>3555</v>
      </c>
      <c r="I23" s="8">
        <v>1576</v>
      </c>
      <c r="J23" s="8">
        <v>907</v>
      </c>
      <c r="K23" s="8">
        <v>2483</v>
      </c>
      <c r="L23" s="8">
        <v>1270</v>
      </c>
      <c r="M23" s="8">
        <v>1533</v>
      </c>
      <c r="N23" s="8">
        <v>2699</v>
      </c>
      <c r="O23" s="8">
        <v>2793</v>
      </c>
      <c r="P23" s="8">
        <v>5492</v>
      </c>
      <c r="Q23" s="268"/>
      <c r="R23" s="18" t="s">
        <v>61</v>
      </c>
      <c r="S23" s="8">
        <v>1020</v>
      </c>
      <c r="T23" s="8">
        <v>1079</v>
      </c>
      <c r="U23" s="8">
        <v>949</v>
      </c>
      <c r="V23" s="8">
        <v>784</v>
      </c>
      <c r="W23" s="8">
        <v>4117</v>
      </c>
      <c r="X23" s="8">
        <v>2183</v>
      </c>
      <c r="Y23" s="8">
        <v>679</v>
      </c>
      <c r="Z23" s="8">
        <v>1367</v>
      </c>
      <c r="AA23" s="8">
        <v>1036</v>
      </c>
      <c r="AB23" s="8">
        <v>940</v>
      </c>
      <c r="AC23" s="8">
        <v>782</v>
      </c>
      <c r="AD23" s="8">
        <v>1305</v>
      </c>
      <c r="AE23" s="8">
        <v>796</v>
      </c>
      <c r="AF23" s="8">
        <v>857</v>
      </c>
      <c r="AG23" s="8">
        <v>1060</v>
      </c>
    </row>
    <row r="24" spans="1:33" s="15" customFormat="1" ht="30" customHeight="1">
      <c r="A24" s="267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79"/>
      <c r="Q24" s="267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70"/>
      <c r="B25" s="19" t="s">
        <v>58</v>
      </c>
      <c r="C25" s="10">
        <v>1709</v>
      </c>
      <c r="D25" s="8">
        <v>2285</v>
      </c>
      <c r="E25" s="11">
        <v>-576</v>
      </c>
      <c r="F25" s="9">
        <v>132</v>
      </c>
      <c r="G25" s="8">
        <v>61</v>
      </c>
      <c r="H25" s="8">
        <v>193</v>
      </c>
      <c r="I25" s="8">
        <v>72</v>
      </c>
      <c r="J25" s="8">
        <v>29</v>
      </c>
      <c r="K25" s="8">
        <v>101</v>
      </c>
      <c r="L25" s="8">
        <v>98</v>
      </c>
      <c r="M25" s="8">
        <v>108</v>
      </c>
      <c r="N25" s="8">
        <v>103</v>
      </c>
      <c r="O25" s="8">
        <v>106</v>
      </c>
      <c r="P25" s="8">
        <v>209</v>
      </c>
      <c r="Q25" s="270"/>
      <c r="R25" s="18" t="s">
        <v>58</v>
      </c>
      <c r="S25" s="8">
        <v>69</v>
      </c>
      <c r="T25" s="8">
        <v>50</v>
      </c>
      <c r="U25" s="8">
        <v>60</v>
      </c>
      <c r="V25" s="8">
        <v>45</v>
      </c>
      <c r="W25" s="8">
        <v>162</v>
      </c>
      <c r="X25" s="8">
        <v>113</v>
      </c>
      <c r="Y25" s="8">
        <v>40</v>
      </c>
      <c r="Z25" s="8">
        <v>67</v>
      </c>
      <c r="AA25" s="8">
        <v>160</v>
      </c>
      <c r="AB25" s="8">
        <v>26</v>
      </c>
      <c r="AC25" s="8">
        <v>33</v>
      </c>
      <c r="AD25" s="8">
        <v>58</v>
      </c>
      <c r="AE25" s="8">
        <v>39</v>
      </c>
      <c r="AF25" s="8">
        <v>41</v>
      </c>
      <c r="AG25" s="8">
        <v>37</v>
      </c>
    </row>
    <row r="26" spans="1:33" s="6" customFormat="1" ht="30" customHeight="1">
      <c r="A26" s="270"/>
      <c r="B26" s="18" t="s">
        <v>59</v>
      </c>
      <c r="C26" s="10">
        <v>8365</v>
      </c>
      <c r="D26" s="8">
        <v>6656</v>
      </c>
      <c r="E26" s="11">
        <v>1709</v>
      </c>
      <c r="F26" s="9">
        <v>549</v>
      </c>
      <c r="G26" s="8">
        <v>260</v>
      </c>
      <c r="H26" s="8">
        <v>809</v>
      </c>
      <c r="I26" s="8">
        <v>353</v>
      </c>
      <c r="J26" s="8">
        <v>178</v>
      </c>
      <c r="K26" s="8">
        <v>531</v>
      </c>
      <c r="L26" s="8">
        <v>415</v>
      </c>
      <c r="M26" s="8">
        <v>515</v>
      </c>
      <c r="N26" s="8">
        <v>562</v>
      </c>
      <c r="O26" s="8">
        <v>572</v>
      </c>
      <c r="P26" s="8">
        <v>1134</v>
      </c>
      <c r="Q26" s="270"/>
      <c r="R26" s="18" t="s">
        <v>59</v>
      </c>
      <c r="S26" s="8">
        <v>341</v>
      </c>
      <c r="T26" s="8">
        <v>241</v>
      </c>
      <c r="U26" s="8">
        <v>284</v>
      </c>
      <c r="V26" s="8">
        <v>276</v>
      </c>
      <c r="W26" s="8">
        <v>832</v>
      </c>
      <c r="X26" s="8">
        <v>643</v>
      </c>
      <c r="Y26" s="8">
        <v>193</v>
      </c>
      <c r="Z26" s="8">
        <v>352</v>
      </c>
      <c r="AA26" s="8">
        <v>391</v>
      </c>
      <c r="AB26" s="8">
        <v>246</v>
      </c>
      <c r="AC26" s="8">
        <v>218</v>
      </c>
      <c r="AD26" s="8">
        <v>282</v>
      </c>
      <c r="AE26" s="8">
        <v>209</v>
      </c>
      <c r="AF26" s="8">
        <v>194</v>
      </c>
      <c r="AG26" s="8">
        <v>259</v>
      </c>
    </row>
    <row r="27" spans="1:33" s="6" customFormat="1" ht="30" customHeight="1">
      <c r="A27" s="270"/>
      <c r="B27" s="19" t="s">
        <v>60</v>
      </c>
      <c r="C27" s="10">
        <v>1042</v>
      </c>
      <c r="D27" s="8">
        <v>1032</v>
      </c>
      <c r="E27" s="11">
        <v>10</v>
      </c>
      <c r="F27" s="9">
        <v>47</v>
      </c>
      <c r="G27" s="8">
        <v>21</v>
      </c>
      <c r="H27" s="8">
        <v>68</v>
      </c>
      <c r="I27" s="8">
        <v>35</v>
      </c>
      <c r="J27" s="8">
        <v>26</v>
      </c>
      <c r="K27" s="8">
        <v>61</v>
      </c>
      <c r="L27" s="8">
        <v>54</v>
      </c>
      <c r="M27" s="8">
        <v>59</v>
      </c>
      <c r="N27" s="8">
        <v>58</v>
      </c>
      <c r="O27" s="8">
        <v>83</v>
      </c>
      <c r="P27" s="8">
        <v>141</v>
      </c>
      <c r="Q27" s="270"/>
      <c r="R27" s="18" t="s">
        <v>60</v>
      </c>
      <c r="S27" s="8">
        <v>43</v>
      </c>
      <c r="T27" s="8">
        <v>26</v>
      </c>
      <c r="U27" s="8">
        <v>21</v>
      </c>
      <c r="V27" s="8">
        <v>39</v>
      </c>
      <c r="W27" s="8">
        <v>81</v>
      </c>
      <c r="X27" s="8">
        <v>57</v>
      </c>
      <c r="Y27" s="8">
        <v>37</v>
      </c>
      <c r="Z27" s="8">
        <v>26</v>
      </c>
      <c r="AA27" s="8">
        <v>109</v>
      </c>
      <c r="AB27" s="8">
        <v>27</v>
      </c>
      <c r="AC27" s="8">
        <v>34</v>
      </c>
      <c r="AD27" s="8">
        <v>40</v>
      </c>
      <c r="AE27" s="8">
        <v>50</v>
      </c>
      <c r="AF27" s="8">
        <v>33</v>
      </c>
      <c r="AG27" s="8">
        <v>36</v>
      </c>
    </row>
    <row r="28" spans="1:33" s="6" customFormat="1" ht="30" customHeight="1">
      <c r="A28" s="270"/>
      <c r="B28" s="18" t="s">
        <v>59</v>
      </c>
      <c r="C28" s="10">
        <v>3811</v>
      </c>
      <c r="D28" s="8">
        <v>2769</v>
      </c>
      <c r="E28" s="11">
        <v>1042</v>
      </c>
      <c r="F28" s="9">
        <v>197</v>
      </c>
      <c r="G28" s="8">
        <v>112</v>
      </c>
      <c r="H28" s="8">
        <v>309</v>
      </c>
      <c r="I28" s="8">
        <v>161</v>
      </c>
      <c r="J28" s="8">
        <v>101</v>
      </c>
      <c r="K28" s="8">
        <v>262</v>
      </c>
      <c r="L28" s="8">
        <v>192</v>
      </c>
      <c r="M28" s="8">
        <v>223</v>
      </c>
      <c r="N28" s="8">
        <v>255</v>
      </c>
      <c r="O28" s="8">
        <v>272</v>
      </c>
      <c r="P28" s="8">
        <v>527</v>
      </c>
      <c r="Q28" s="270"/>
      <c r="R28" s="18" t="s">
        <v>59</v>
      </c>
      <c r="S28" s="8">
        <v>181</v>
      </c>
      <c r="T28" s="8">
        <v>100</v>
      </c>
      <c r="U28" s="8">
        <v>95</v>
      </c>
      <c r="V28" s="8">
        <v>125</v>
      </c>
      <c r="W28" s="8">
        <v>313</v>
      </c>
      <c r="X28" s="8">
        <v>225</v>
      </c>
      <c r="Y28" s="8">
        <v>108</v>
      </c>
      <c r="Z28" s="8">
        <v>119</v>
      </c>
      <c r="AA28" s="8">
        <v>212</v>
      </c>
      <c r="AB28" s="8">
        <v>142</v>
      </c>
      <c r="AC28" s="8">
        <v>130</v>
      </c>
      <c r="AD28" s="8">
        <v>151</v>
      </c>
      <c r="AE28" s="8">
        <v>156</v>
      </c>
      <c r="AF28" s="8">
        <v>115</v>
      </c>
      <c r="AG28" s="8">
        <v>126</v>
      </c>
    </row>
    <row r="29" spans="1:33" s="6" customFormat="1" ht="30" customHeight="1">
      <c r="A29" s="268"/>
      <c r="B29" s="19" t="s">
        <v>61</v>
      </c>
      <c r="C29" s="10">
        <v>18033</v>
      </c>
      <c r="D29" s="8">
        <v>19341</v>
      </c>
      <c r="E29" s="11">
        <v>-1308</v>
      </c>
      <c r="F29" s="9">
        <v>833</v>
      </c>
      <c r="G29" s="8">
        <v>472</v>
      </c>
      <c r="H29" s="8">
        <v>1305</v>
      </c>
      <c r="I29" s="8">
        <v>619</v>
      </c>
      <c r="J29" s="8">
        <v>426</v>
      </c>
      <c r="K29" s="8">
        <v>1045</v>
      </c>
      <c r="L29" s="8">
        <v>687</v>
      </c>
      <c r="M29" s="8">
        <v>918</v>
      </c>
      <c r="N29" s="8">
        <v>1417</v>
      </c>
      <c r="O29" s="8">
        <v>1818</v>
      </c>
      <c r="P29" s="8">
        <v>3235</v>
      </c>
      <c r="Q29" s="268"/>
      <c r="R29" s="18" t="s">
        <v>61</v>
      </c>
      <c r="S29" s="8">
        <v>642</v>
      </c>
      <c r="T29" s="8">
        <v>542</v>
      </c>
      <c r="U29" s="8">
        <v>489</v>
      </c>
      <c r="V29" s="8">
        <v>564</v>
      </c>
      <c r="W29" s="8">
        <v>1979</v>
      </c>
      <c r="X29" s="8">
        <v>1593</v>
      </c>
      <c r="Y29" s="8">
        <v>395</v>
      </c>
      <c r="Z29" s="8">
        <v>687</v>
      </c>
      <c r="AA29" s="8">
        <v>852</v>
      </c>
      <c r="AB29" s="8">
        <v>475</v>
      </c>
      <c r="AC29" s="8">
        <v>416</v>
      </c>
      <c r="AD29" s="8">
        <v>647</v>
      </c>
      <c r="AE29" s="8">
        <v>490</v>
      </c>
      <c r="AF29" s="8">
        <v>468</v>
      </c>
      <c r="AG29" s="8">
        <v>604</v>
      </c>
    </row>
    <row r="30" spans="1:33" s="15" customFormat="1" ht="30" customHeight="1">
      <c r="A30" s="267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67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70"/>
      <c r="B31" s="19" t="s">
        <v>58</v>
      </c>
      <c r="C31" s="10">
        <v>643</v>
      </c>
      <c r="D31" s="8">
        <v>720</v>
      </c>
      <c r="E31" s="11">
        <v>-77</v>
      </c>
      <c r="F31" s="9">
        <v>69</v>
      </c>
      <c r="G31" s="8">
        <v>37</v>
      </c>
      <c r="H31" s="8">
        <v>106</v>
      </c>
      <c r="I31" s="8">
        <v>28</v>
      </c>
      <c r="J31" s="8">
        <v>15</v>
      </c>
      <c r="K31" s="8">
        <v>43</v>
      </c>
      <c r="L31" s="8">
        <v>42</v>
      </c>
      <c r="M31" s="8">
        <v>39</v>
      </c>
      <c r="N31" s="8">
        <v>31</v>
      </c>
      <c r="O31" s="8">
        <v>27</v>
      </c>
      <c r="P31" s="8">
        <v>58</v>
      </c>
      <c r="Q31" s="270"/>
      <c r="R31" s="18" t="s">
        <v>58</v>
      </c>
      <c r="S31" s="8">
        <v>21</v>
      </c>
      <c r="T31" s="8">
        <v>29</v>
      </c>
      <c r="U31" s="8">
        <v>18</v>
      </c>
      <c r="V31" s="8">
        <v>12</v>
      </c>
      <c r="W31" s="8">
        <v>47</v>
      </c>
      <c r="X31" s="8">
        <v>27</v>
      </c>
      <c r="Y31" s="8">
        <v>13</v>
      </c>
      <c r="Z31" s="8">
        <v>36</v>
      </c>
      <c r="AA31" s="8">
        <v>32</v>
      </c>
      <c r="AB31" s="8">
        <v>13</v>
      </c>
      <c r="AC31" s="8">
        <v>13</v>
      </c>
      <c r="AD31" s="8">
        <v>37</v>
      </c>
      <c r="AE31" s="8">
        <v>19</v>
      </c>
      <c r="AF31" s="8">
        <v>10</v>
      </c>
      <c r="AG31" s="8">
        <v>28</v>
      </c>
    </row>
    <row r="32" spans="1:33" s="6" customFormat="1" ht="30" customHeight="1">
      <c r="A32" s="270"/>
      <c r="B32" s="18" t="s">
        <v>59</v>
      </c>
      <c r="C32" s="10">
        <v>2835</v>
      </c>
      <c r="D32" s="8">
        <v>2192</v>
      </c>
      <c r="E32" s="11">
        <v>643</v>
      </c>
      <c r="F32" s="9">
        <v>318</v>
      </c>
      <c r="G32" s="8">
        <v>165</v>
      </c>
      <c r="H32" s="8">
        <v>483</v>
      </c>
      <c r="I32" s="8">
        <v>143</v>
      </c>
      <c r="J32" s="8">
        <v>65</v>
      </c>
      <c r="K32" s="8">
        <v>208</v>
      </c>
      <c r="L32" s="8">
        <v>148</v>
      </c>
      <c r="M32" s="8">
        <v>155</v>
      </c>
      <c r="N32" s="8">
        <v>145</v>
      </c>
      <c r="O32" s="8">
        <v>107</v>
      </c>
      <c r="P32" s="8">
        <v>252</v>
      </c>
      <c r="Q32" s="270"/>
      <c r="R32" s="18" t="s">
        <v>59</v>
      </c>
      <c r="S32" s="8">
        <v>106</v>
      </c>
      <c r="T32" s="8">
        <v>109</v>
      </c>
      <c r="U32" s="8">
        <v>78</v>
      </c>
      <c r="V32" s="8">
        <v>107</v>
      </c>
      <c r="W32" s="8">
        <v>221</v>
      </c>
      <c r="X32" s="8">
        <v>142</v>
      </c>
      <c r="Y32" s="8">
        <v>64</v>
      </c>
      <c r="Z32" s="8">
        <v>139</v>
      </c>
      <c r="AA32" s="8">
        <v>85</v>
      </c>
      <c r="AB32" s="8">
        <v>80</v>
      </c>
      <c r="AC32" s="8">
        <v>76</v>
      </c>
      <c r="AD32" s="8">
        <v>166</v>
      </c>
      <c r="AE32" s="8">
        <v>67</v>
      </c>
      <c r="AF32" s="8">
        <v>42</v>
      </c>
      <c r="AG32" s="8">
        <v>107</v>
      </c>
    </row>
    <row r="33" spans="1:33" s="6" customFormat="1" ht="30" customHeight="1">
      <c r="A33" s="270"/>
      <c r="B33" s="19" t="s">
        <v>60</v>
      </c>
      <c r="C33" s="10">
        <v>272</v>
      </c>
      <c r="D33" s="8">
        <v>310</v>
      </c>
      <c r="E33" s="11">
        <v>-38</v>
      </c>
      <c r="F33" s="9">
        <v>29</v>
      </c>
      <c r="G33" s="8">
        <v>11</v>
      </c>
      <c r="H33" s="8">
        <v>40</v>
      </c>
      <c r="I33" s="8">
        <v>16</v>
      </c>
      <c r="J33" s="8">
        <v>9</v>
      </c>
      <c r="K33" s="8">
        <v>25</v>
      </c>
      <c r="L33" s="8">
        <v>13</v>
      </c>
      <c r="M33" s="8">
        <v>17</v>
      </c>
      <c r="N33" s="8">
        <v>16</v>
      </c>
      <c r="O33" s="8">
        <v>11</v>
      </c>
      <c r="P33" s="8">
        <v>27</v>
      </c>
      <c r="Q33" s="270"/>
      <c r="R33" s="18" t="s">
        <v>60</v>
      </c>
      <c r="S33" s="8">
        <v>12</v>
      </c>
      <c r="T33" s="8">
        <v>8</v>
      </c>
      <c r="U33" s="8">
        <v>4</v>
      </c>
      <c r="V33" s="8">
        <v>7</v>
      </c>
      <c r="W33" s="8">
        <v>16</v>
      </c>
      <c r="X33" s="8">
        <v>9</v>
      </c>
      <c r="Y33" s="8">
        <v>8</v>
      </c>
      <c r="Z33" s="8">
        <v>11</v>
      </c>
      <c r="AA33" s="8">
        <v>17</v>
      </c>
      <c r="AB33" s="8">
        <v>14</v>
      </c>
      <c r="AC33" s="8">
        <v>4</v>
      </c>
      <c r="AD33" s="8">
        <v>12</v>
      </c>
      <c r="AE33" s="8">
        <v>13</v>
      </c>
      <c r="AF33" s="8">
        <v>3</v>
      </c>
      <c r="AG33" s="8">
        <v>12</v>
      </c>
    </row>
    <row r="34" spans="1:33" ht="30" customHeight="1">
      <c r="A34" s="270"/>
      <c r="B34" s="19" t="s">
        <v>59</v>
      </c>
      <c r="C34" s="10">
        <v>1090</v>
      </c>
      <c r="D34" s="8">
        <v>818</v>
      </c>
      <c r="E34" s="11">
        <v>272</v>
      </c>
      <c r="F34" s="9">
        <v>119</v>
      </c>
      <c r="G34" s="8">
        <v>56</v>
      </c>
      <c r="H34" s="8">
        <v>175</v>
      </c>
      <c r="I34" s="8">
        <v>69</v>
      </c>
      <c r="J34" s="8">
        <v>23</v>
      </c>
      <c r="K34" s="8">
        <v>92</v>
      </c>
      <c r="L34" s="8">
        <v>62</v>
      </c>
      <c r="M34" s="8">
        <v>66</v>
      </c>
      <c r="N34" s="8">
        <v>67</v>
      </c>
      <c r="O34" s="8">
        <v>37</v>
      </c>
      <c r="P34" s="8">
        <v>104</v>
      </c>
      <c r="Q34" s="270"/>
      <c r="R34" s="18" t="s">
        <v>59</v>
      </c>
      <c r="S34" s="8">
        <v>53</v>
      </c>
      <c r="T34" s="8">
        <v>37</v>
      </c>
      <c r="U34" s="8">
        <v>21</v>
      </c>
      <c r="V34" s="8">
        <v>24</v>
      </c>
      <c r="W34" s="8">
        <v>59</v>
      </c>
      <c r="X34" s="8">
        <v>37</v>
      </c>
      <c r="Y34" s="8">
        <v>28</v>
      </c>
      <c r="Z34" s="8">
        <v>46</v>
      </c>
      <c r="AA34" s="8">
        <v>37</v>
      </c>
      <c r="AB34" s="8">
        <v>51</v>
      </c>
      <c r="AC34" s="8">
        <v>26</v>
      </c>
      <c r="AD34" s="8">
        <v>62</v>
      </c>
      <c r="AE34" s="8">
        <v>44</v>
      </c>
      <c r="AF34" s="8">
        <v>21</v>
      </c>
      <c r="AG34" s="8">
        <v>45</v>
      </c>
    </row>
    <row r="35" spans="1:33" ht="30" customHeight="1" thickBot="1">
      <c r="A35" s="268"/>
      <c r="B35" s="19" t="s">
        <v>61</v>
      </c>
      <c r="C35" s="12">
        <v>17631</v>
      </c>
      <c r="D35" s="13">
        <v>17947</v>
      </c>
      <c r="E35" s="14">
        <v>-316</v>
      </c>
      <c r="F35" s="9">
        <v>1192</v>
      </c>
      <c r="G35" s="8">
        <v>599</v>
      </c>
      <c r="H35" s="8">
        <v>1791</v>
      </c>
      <c r="I35" s="8">
        <v>904</v>
      </c>
      <c r="J35" s="8">
        <v>532</v>
      </c>
      <c r="K35" s="8">
        <v>1436</v>
      </c>
      <c r="L35" s="8">
        <v>764</v>
      </c>
      <c r="M35" s="8">
        <v>838</v>
      </c>
      <c r="N35" s="8">
        <v>1125</v>
      </c>
      <c r="O35" s="8">
        <v>1228</v>
      </c>
      <c r="P35" s="8">
        <v>2353</v>
      </c>
      <c r="Q35" s="268"/>
      <c r="R35" s="18" t="s">
        <v>61</v>
      </c>
      <c r="S35" s="8">
        <v>564</v>
      </c>
      <c r="T35" s="8">
        <v>774</v>
      </c>
      <c r="U35" s="8">
        <v>540</v>
      </c>
      <c r="V35" s="8">
        <v>523</v>
      </c>
      <c r="W35" s="8">
        <v>1547</v>
      </c>
      <c r="X35" s="8">
        <v>1034</v>
      </c>
      <c r="Y35" s="8">
        <v>440</v>
      </c>
      <c r="Z35" s="8">
        <v>866</v>
      </c>
      <c r="AA35" s="8">
        <v>604</v>
      </c>
      <c r="AB35" s="8">
        <v>582</v>
      </c>
      <c r="AC35" s="8">
        <v>472</v>
      </c>
      <c r="AD35" s="8">
        <v>813</v>
      </c>
      <c r="AE35" s="8">
        <v>499</v>
      </c>
      <c r="AF35" s="8">
        <v>384</v>
      </c>
      <c r="AG35" s="8">
        <v>807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H11" sqref="H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579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29. PODJĘCIA PRACY I AKTYWIZACJA BEZROBOTNYCH POWYŻEJ 50 ROKU ŻYCIA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329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330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3" t="s">
        <v>12</v>
      </c>
      <c r="B6" s="38" t="s">
        <v>252</v>
      </c>
      <c r="C6" s="39">
        <v>4239</v>
      </c>
      <c r="D6" s="179">
        <v>4567</v>
      </c>
      <c r="E6" s="41">
        <v>-328</v>
      </c>
      <c r="F6" s="42">
        <v>452</v>
      </c>
      <c r="G6" s="40">
        <v>185</v>
      </c>
      <c r="H6" s="40">
        <v>637</v>
      </c>
      <c r="I6" s="40">
        <v>277</v>
      </c>
      <c r="J6" s="40">
        <v>159</v>
      </c>
      <c r="K6" s="40">
        <v>436</v>
      </c>
      <c r="L6" s="40">
        <v>252</v>
      </c>
      <c r="M6" s="40">
        <v>179</v>
      </c>
      <c r="N6" s="40">
        <v>256</v>
      </c>
      <c r="O6" s="40">
        <v>257</v>
      </c>
      <c r="P6" s="40">
        <v>513</v>
      </c>
      <c r="Q6" s="106" t="s">
        <v>12</v>
      </c>
      <c r="R6" s="38" t="s">
        <v>252</v>
      </c>
      <c r="S6" s="40">
        <v>128</v>
      </c>
      <c r="T6" s="40">
        <v>118</v>
      </c>
      <c r="U6" s="40">
        <v>129</v>
      </c>
      <c r="V6" s="40">
        <v>75</v>
      </c>
      <c r="W6" s="40">
        <v>409</v>
      </c>
      <c r="X6" s="40">
        <v>143</v>
      </c>
      <c r="Y6" s="40">
        <v>92</v>
      </c>
      <c r="Z6" s="40">
        <v>183</v>
      </c>
      <c r="AA6" s="40">
        <v>136</v>
      </c>
      <c r="AB6" s="40">
        <v>96</v>
      </c>
      <c r="AC6" s="40">
        <v>187</v>
      </c>
      <c r="AD6" s="40">
        <v>133</v>
      </c>
      <c r="AE6" s="40">
        <v>93</v>
      </c>
      <c r="AF6" s="40">
        <v>96</v>
      </c>
      <c r="AG6" s="40">
        <v>204</v>
      </c>
    </row>
    <row r="7" spans="1:33" s="6" customFormat="1" ht="30" customHeight="1">
      <c r="A7" s="4" t="s">
        <v>188</v>
      </c>
      <c r="B7" s="18" t="s">
        <v>270</v>
      </c>
      <c r="C7" s="10">
        <v>2998</v>
      </c>
      <c r="D7" s="172">
        <v>3441</v>
      </c>
      <c r="E7" s="11">
        <v>-443</v>
      </c>
      <c r="F7" s="9">
        <v>408</v>
      </c>
      <c r="G7" s="8">
        <v>136</v>
      </c>
      <c r="H7" s="8">
        <v>544</v>
      </c>
      <c r="I7" s="8">
        <v>210</v>
      </c>
      <c r="J7" s="8">
        <v>100</v>
      </c>
      <c r="K7" s="8">
        <v>310</v>
      </c>
      <c r="L7" s="8">
        <v>228</v>
      </c>
      <c r="M7" s="8">
        <v>144</v>
      </c>
      <c r="N7" s="8">
        <v>184</v>
      </c>
      <c r="O7" s="8">
        <v>136</v>
      </c>
      <c r="P7" s="8">
        <v>320</v>
      </c>
      <c r="Q7" s="111" t="s">
        <v>188</v>
      </c>
      <c r="R7" s="18" t="s">
        <v>270</v>
      </c>
      <c r="S7" s="8">
        <v>84</v>
      </c>
      <c r="T7" s="8">
        <v>105</v>
      </c>
      <c r="U7" s="8">
        <v>64</v>
      </c>
      <c r="V7" s="8">
        <v>61</v>
      </c>
      <c r="W7" s="8">
        <v>249</v>
      </c>
      <c r="X7" s="8">
        <v>86</v>
      </c>
      <c r="Y7" s="8">
        <v>61</v>
      </c>
      <c r="Z7" s="8">
        <v>139</v>
      </c>
      <c r="AA7" s="8">
        <v>83</v>
      </c>
      <c r="AB7" s="8">
        <v>53</v>
      </c>
      <c r="AC7" s="8">
        <v>112</v>
      </c>
      <c r="AD7" s="8">
        <v>100</v>
      </c>
      <c r="AE7" s="8">
        <v>67</v>
      </c>
      <c r="AF7" s="8">
        <v>52</v>
      </c>
      <c r="AG7" s="8">
        <v>136</v>
      </c>
    </row>
    <row r="8" spans="1:33" s="6" customFormat="1" ht="30" customHeight="1">
      <c r="A8" s="4"/>
      <c r="B8" s="19" t="s">
        <v>127</v>
      </c>
      <c r="C8" s="10">
        <v>111</v>
      </c>
      <c r="D8" s="206">
        <v>118</v>
      </c>
      <c r="E8" s="27">
        <v>-7</v>
      </c>
      <c r="F8" s="9">
        <v>7</v>
      </c>
      <c r="G8" s="8">
        <v>6</v>
      </c>
      <c r="H8" s="8">
        <v>13</v>
      </c>
      <c r="I8" s="8">
        <v>2</v>
      </c>
      <c r="J8" s="8">
        <v>3</v>
      </c>
      <c r="K8" s="8">
        <v>5</v>
      </c>
      <c r="L8" s="8">
        <v>6</v>
      </c>
      <c r="M8" s="8">
        <v>5</v>
      </c>
      <c r="N8" s="8">
        <v>9</v>
      </c>
      <c r="O8" s="8">
        <v>8</v>
      </c>
      <c r="P8" s="8">
        <v>17</v>
      </c>
      <c r="Q8" s="111"/>
      <c r="R8" s="18" t="s">
        <v>127</v>
      </c>
      <c r="S8" s="8">
        <v>7</v>
      </c>
      <c r="T8" s="8">
        <v>6</v>
      </c>
      <c r="U8" s="8">
        <v>0</v>
      </c>
      <c r="V8" s="8">
        <v>3</v>
      </c>
      <c r="W8" s="8">
        <v>12</v>
      </c>
      <c r="X8" s="8">
        <v>5</v>
      </c>
      <c r="Y8" s="8">
        <v>3</v>
      </c>
      <c r="Z8" s="8">
        <v>5</v>
      </c>
      <c r="AA8" s="8">
        <v>6</v>
      </c>
      <c r="AB8" s="8">
        <v>1</v>
      </c>
      <c r="AC8" s="8">
        <v>3</v>
      </c>
      <c r="AD8" s="8">
        <v>5</v>
      </c>
      <c r="AE8" s="8">
        <v>2</v>
      </c>
      <c r="AF8" s="8">
        <v>2</v>
      </c>
      <c r="AG8" s="8">
        <v>5</v>
      </c>
    </row>
    <row r="9" spans="1:33" s="152" customFormat="1" ht="30" customHeight="1">
      <c r="A9" s="177"/>
      <c r="B9" s="150" t="s">
        <v>117</v>
      </c>
      <c r="C9" s="10">
        <v>114</v>
      </c>
      <c r="D9" s="172">
        <v>108</v>
      </c>
      <c r="E9" s="27">
        <v>6</v>
      </c>
      <c r="F9" s="9">
        <v>0</v>
      </c>
      <c r="G9" s="8">
        <v>0</v>
      </c>
      <c r="H9" s="8">
        <v>0</v>
      </c>
      <c r="I9" s="8">
        <v>67</v>
      </c>
      <c r="J9" s="8">
        <v>27</v>
      </c>
      <c r="K9" s="8">
        <v>94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1" t="s">
        <v>117</v>
      </c>
      <c r="S9" s="8">
        <v>0</v>
      </c>
      <c r="T9" s="8">
        <v>10</v>
      </c>
      <c r="U9" s="8">
        <v>0</v>
      </c>
      <c r="V9" s="8">
        <v>9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269</v>
      </c>
      <c r="C10" s="153">
        <v>1241</v>
      </c>
      <c r="D10" s="172">
        <v>1126</v>
      </c>
      <c r="E10" s="27">
        <v>115</v>
      </c>
      <c r="F10" s="9">
        <v>44</v>
      </c>
      <c r="G10" s="8">
        <v>49</v>
      </c>
      <c r="H10" s="8">
        <v>93</v>
      </c>
      <c r="I10" s="8">
        <v>67</v>
      </c>
      <c r="J10" s="8">
        <v>59</v>
      </c>
      <c r="K10" s="8">
        <v>126</v>
      </c>
      <c r="L10" s="8">
        <v>24</v>
      </c>
      <c r="M10" s="8">
        <v>35</v>
      </c>
      <c r="N10" s="8">
        <v>72</v>
      </c>
      <c r="O10" s="8">
        <v>121</v>
      </c>
      <c r="P10" s="8">
        <v>193</v>
      </c>
      <c r="Q10" s="183" t="s">
        <v>189</v>
      </c>
      <c r="R10" s="151" t="s">
        <v>269</v>
      </c>
      <c r="S10" s="8">
        <v>44</v>
      </c>
      <c r="T10" s="8">
        <v>13</v>
      </c>
      <c r="U10" s="8">
        <v>65</v>
      </c>
      <c r="V10" s="8">
        <v>14</v>
      </c>
      <c r="W10" s="8">
        <v>160</v>
      </c>
      <c r="X10" s="8">
        <v>57</v>
      </c>
      <c r="Y10" s="8">
        <v>31</v>
      </c>
      <c r="Z10" s="8">
        <v>44</v>
      </c>
      <c r="AA10" s="8">
        <v>53</v>
      </c>
      <c r="AB10" s="8">
        <v>43</v>
      </c>
      <c r="AC10" s="8">
        <v>75</v>
      </c>
      <c r="AD10" s="8">
        <v>33</v>
      </c>
      <c r="AE10" s="8">
        <v>26</v>
      </c>
      <c r="AF10" s="8">
        <v>44</v>
      </c>
      <c r="AG10" s="8">
        <v>68</v>
      </c>
    </row>
    <row r="11" spans="1:33" s="6" customFormat="1" ht="30" customHeight="1">
      <c r="A11" s="4"/>
      <c r="B11" s="19" t="s">
        <v>118</v>
      </c>
      <c r="C11" s="10">
        <v>224</v>
      </c>
      <c r="D11" s="172">
        <v>235</v>
      </c>
      <c r="E11" s="11">
        <v>-11</v>
      </c>
      <c r="F11" s="9">
        <v>5</v>
      </c>
      <c r="G11" s="8">
        <v>4</v>
      </c>
      <c r="H11" s="8">
        <v>9</v>
      </c>
      <c r="I11" s="8">
        <v>1</v>
      </c>
      <c r="J11" s="8">
        <v>0</v>
      </c>
      <c r="K11" s="8">
        <v>1</v>
      </c>
      <c r="L11" s="8">
        <v>2</v>
      </c>
      <c r="M11" s="8">
        <v>20</v>
      </c>
      <c r="N11" s="8">
        <v>6</v>
      </c>
      <c r="O11" s="8">
        <v>5</v>
      </c>
      <c r="P11" s="8">
        <v>11</v>
      </c>
      <c r="Q11" s="111"/>
      <c r="R11" s="18" t="s">
        <v>118</v>
      </c>
      <c r="S11" s="8">
        <v>7</v>
      </c>
      <c r="T11" s="8">
        <v>2</v>
      </c>
      <c r="U11" s="8">
        <v>28</v>
      </c>
      <c r="V11" s="8">
        <v>11</v>
      </c>
      <c r="W11" s="8">
        <v>41</v>
      </c>
      <c r="X11" s="8">
        <v>12</v>
      </c>
      <c r="Y11" s="8">
        <v>14</v>
      </c>
      <c r="Z11" s="8">
        <v>0</v>
      </c>
      <c r="AA11" s="8">
        <v>3</v>
      </c>
      <c r="AB11" s="8">
        <v>8</v>
      </c>
      <c r="AC11" s="8">
        <v>19</v>
      </c>
      <c r="AD11" s="8">
        <v>7</v>
      </c>
      <c r="AE11" s="8">
        <v>1</v>
      </c>
      <c r="AF11" s="8">
        <v>18</v>
      </c>
      <c r="AG11" s="8">
        <v>10</v>
      </c>
    </row>
    <row r="12" spans="1:33" s="6" customFormat="1" ht="30" customHeight="1">
      <c r="A12" s="4"/>
      <c r="B12" s="19" t="s">
        <v>119</v>
      </c>
      <c r="C12" s="10">
        <v>779</v>
      </c>
      <c r="D12" s="172">
        <v>684</v>
      </c>
      <c r="E12" s="11">
        <v>95</v>
      </c>
      <c r="F12" s="9">
        <v>5</v>
      </c>
      <c r="G12" s="8">
        <v>36</v>
      </c>
      <c r="H12" s="8">
        <v>41</v>
      </c>
      <c r="I12" s="8">
        <v>33</v>
      </c>
      <c r="J12" s="8">
        <v>42</v>
      </c>
      <c r="K12" s="8">
        <v>75</v>
      </c>
      <c r="L12" s="8">
        <v>7</v>
      </c>
      <c r="M12" s="8">
        <v>2</v>
      </c>
      <c r="N12" s="8">
        <v>39</v>
      </c>
      <c r="O12" s="8">
        <v>105</v>
      </c>
      <c r="P12" s="8">
        <v>144</v>
      </c>
      <c r="Q12" s="111"/>
      <c r="R12" s="18" t="s">
        <v>119</v>
      </c>
      <c r="S12" s="8">
        <v>25</v>
      </c>
      <c r="T12" s="8">
        <v>0</v>
      </c>
      <c r="U12" s="8">
        <v>37</v>
      </c>
      <c r="V12" s="8">
        <v>0</v>
      </c>
      <c r="W12" s="8">
        <v>108</v>
      </c>
      <c r="X12" s="8">
        <v>43</v>
      </c>
      <c r="Y12" s="8">
        <v>9</v>
      </c>
      <c r="Z12" s="8">
        <v>40</v>
      </c>
      <c r="AA12" s="8">
        <v>50</v>
      </c>
      <c r="AB12" s="8">
        <v>23</v>
      </c>
      <c r="AC12" s="8">
        <v>50</v>
      </c>
      <c r="AD12" s="8">
        <v>24</v>
      </c>
      <c r="AE12" s="8">
        <v>20</v>
      </c>
      <c r="AF12" s="8">
        <v>23</v>
      </c>
      <c r="AG12" s="8">
        <v>58</v>
      </c>
    </row>
    <row r="13" spans="1:33" s="6" customFormat="1" ht="30" customHeight="1">
      <c r="A13" s="4"/>
      <c r="B13" s="19" t="s">
        <v>120</v>
      </c>
      <c r="C13" s="10">
        <v>31</v>
      </c>
      <c r="D13" s="172">
        <v>37</v>
      </c>
      <c r="E13" s="11">
        <v>-6</v>
      </c>
      <c r="F13" s="9">
        <v>5</v>
      </c>
      <c r="G13" s="8">
        <v>4</v>
      </c>
      <c r="H13" s="8">
        <v>9</v>
      </c>
      <c r="I13" s="8">
        <v>2</v>
      </c>
      <c r="J13" s="8">
        <v>2</v>
      </c>
      <c r="K13" s="8">
        <v>4</v>
      </c>
      <c r="L13" s="8">
        <v>1</v>
      </c>
      <c r="M13" s="8">
        <v>0</v>
      </c>
      <c r="N13" s="8">
        <v>4</v>
      </c>
      <c r="O13" s="8">
        <v>1</v>
      </c>
      <c r="P13" s="8">
        <v>5</v>
      </c>
      <c r="Q13" s="111"/>
      <c r="R13" s="18" t="s">
        <v>120</v>
      </c>
      <c r="S13" s="8">
        <v>4</v>
      </c>
      <c r="T13" s="8">
        <v>1</v>
      </c>
      <c r="U13" s="8">
        <v>0</v>
      </c>
      <c r="V13" s="8">
        <v>2</v>
      </c>
      <c r="W13" s="8">
        <v>1</v>
      </c>
      <c r="X13" s="8">
        <v>1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180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125</v>
      </c>
      <c r="D15" s="172">
        <v>94</v>
      </c>
      <c r="E15" s="11">
        <v>31</v>
      </c>
      <c r="F15" s="9">
        <v>20</v>
      </c>
      <c r="G15" s="8">
        <v>5</v>
      </c>
      <c r="H15" s="8">
        <v>25</v>
      </c>
      <c r="I15" s="8">
        <v>28</v>
      </c>
      <c r="J15" s="8">
        <v>10</v>
      </c>
      <c r="K15" s="8">
        <v>38</v>
      </c>
      <c r="L15" s="8">
        <v>4</v>
      </c>
      <c r="M15" s="8">
        <v>2</v>
      </c>
      <c r="N15" s="8">
        <v>16</v>
      </c>
      <c r="O15" s="8">
        <v>6</v>
      </c>
      <c r="P15" s="8">
        <v>22</v>
      </c>
      <c r="Q15" s="111"/>
      <c r="R15" s="18" t="s">
        <v>265</v>
      </c>
      <c r="S15" s="8">
        <v>3</v>
      </c>
      <c r="T15" s="8">
        <v>3</v>
      </c>
      <c r="U15" s="8">
        <v>0</v>
      </c>
      <c r="V15" s="8">
        <v>1</v>
      </c>
      <c r="W15" s="8">
        <v>8</v>
      </c>
      <c r="X15" s="8">
        <v>1</v>
      </c>
      <c r="Y15" s="8">
        <v>7</v>
      </c>
      <c r="Z15" s="8">
        <v>1</v>
      </c>
      <c r="AA15" s="8">
        <v>0</v>
      </c>
      <c r="AB15" s="8">
        <v>3</v>
      </c>
      <c r="AC15" s="8">
        <v>6</v>
      </c>
      <c r="AD15" s="8">
        <v>0</v>
      </c>
      <c r="AE15" s="8">
        <v>1</v>
      </c>
      <c r="AF15" s="8">
        <v>0</v>
      </c>
      <c r="AG15" s="8">
        <v>0</v>
      </c>
    </row>
    <row r="16" spans="1:33" s="6" customFormat="1" ht="37.5" customHeight="1">
      <c r="A16" s="4"/>
      <c r="B16" s="19" t="s">
        <v>266</v>
      </c>
      <c r="C16" s="58" t="s">
        <v>136</v>
      </c>
      <c r="D16" s="180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0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6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6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0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268</v>
      </c>
      <c r="C21" s="10">
        <v>65</v>
      </c>
      <c r="D21" s="206">
        <v>53</v>
      </c>
      <c r="E21" s="27">
        <v>12</v>
      </c>
      <c r="F21" s="9">
        <v>0</v>
      </c>
      <c r="G21" s="8">
        <v>0</v>
      </c>
      <c r="H21" s="8">
        <v>0</v>
      </c>
      <c r="I21" s="8">
        <v>3</v>
      </c>
      <c r="J21" s="8">
        <v>5</v>
      </c>
      <c r="K21" s="8">
        <v>8</v>
      </c>
      <c r="L21" s="8">
        <v>8</v>
      </c>
      <c r="M21" s="8">
        <v>11</v>
      </c>
      <c r="N21" s="8">
        <v>7</v>
      </c>
      <c r="O21" s="8">
        <v>4</v>
      </c>
      <c r="P21" s="8">
        <v>11</v>
      </c>
      <c r="Q21" s="111"/>
      <c r="R21" s="18" t="s">
        <v>268</v>
      </c>
      <c r="S21" s="8">
        <v>1</v>
      </c>
      <c r="T21" s="8">
        <v>7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</v>
      </c>
      <c r="AA21" s="8">
        <v>0</v>
      </c>
      <c r="AB21" s="8">
        <v>9</v>
      </c>
      <c r="AC21" s="8">
        <v>0</v>
      </c>
      <c r="AD21" s="8">
        <v>0</v>
      </c>
      <c r="AE21" s="8">
        <v>4</v>
      </c>
      <c r="AF21" s="8">
        <v>3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17</v>
      </c>
      <c r="D22" s="172">
        <v>23</v>
      </c>
      <c r="E22" s="11">
        <v>-6</v>
      </c>
      <c r="F22" s="9">
        <v>9</v>
      </c>
      <c r="G22" s="8">
        <v>0</v>
      </c>
      <c r="H22" s="8">
        <v>9</v>
      </c>
      <c r="I22" s="8">
        <v>0</v>
      </c>
      <c r="J22" s="8">
        <v>0</v>
      </c>
      <c r="K22" s="8">
        <v>0</v>
      </c>
      <c r="L22" s="8">
        <v>2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4</v>
      </c>
      <c r="T22" s="8">
        <v>0</v>
      </c>
      <c r="U22" s="8">
        <v>0</v>
      </c>
      <c r="V22" s="8">
        <v>0</v>
      </c>
      <c r="W22" s="8">
        <v>2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67" t="s">
        <v>17</v>
      </c>
      <c r="B23" s="38" t="s">
        <v>128</v>
      </c>
      <c r="C23" s="39">
        <v>138</v>
      </c>
      <c r="D23" s="179">
        <v>189</v>
      </c>
      <c r="E23" s="41">
        <v>-51</v>
      </c>
      <c r="F23" s="42">
        <v>0</v>
      </c>
      <c r="G23" s="40">
        <v>1</v>
      </c>
      <c r="H23" s="40">
        <v>1</v>
      </c>
      <c r="I23" s="40">
        <v>3</v>
      </c>
      <c r="J23" s="40">
        <v>2</v>
      </c>
      <c r="K23" s="40">
        <v>5</v>
      </c>
      <c r="L23" s="40">
        <v>15</v>
      </c>
      <c r="M23" s="40">
        <v>8</v>
      </c>
      <c r="N23" s="40">
        <v>29</v>
      </c>
      <c r="O23" s="40">
        <v>12</v>
      </c>
      <c r="P23" s="40">
        <v>41</v>
      </c>
      <c r="Q23" s="322" t="s">
        <v>17</v>
      </c>
      <c r="R23" s="38" t="s">
        <v>128</v>
      </c>
      <c r="S23" s="40">
        <v>1</v>
      </c>
      <c r="T23" s="40">
        <v>5</v>
      </c>
      <c r="U23" s="40">
        <v>0</v>
      </c>
      <c r="V23" s="40">
        <v>0</v>
      </c>
      <c r="W23" s="40">
        <v>54</v>
      </c>
      <c r="X23" s="40">
        <v>1</v>
      </c>
      <c r="Y23" s="40">
        <v>0</v>
      </c>
      <c r="Z23" s="40">
        <v>4</v>
      </c>
      <c r="AA23" s="40">
        <v>1</v>
      </c>
      <c r="AB23" s="40">
        <v>1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68"/>
      <c r="B24" s="19" t="s">
        <v>129</v>
      </c>
      <c r="C24" s="58" t="s">
        <v>136</v>
      </c>
      <c r="D24" s="180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0" t="s">
        <v>136</v>
      </c>
      <c r="Q24" s="324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67" t="s">
        <v>19</v>
      </c>
      <c r="B25" s="38" t="s">
        <v>130</v>
      </c>
      <c r="C25" s="39">
        <v>412</v>
      </c>
      <c r="D25" s="179">
        <v>423</v>
      </c>
      <c r="E25" s="41">
        <v>-11</v>
      </c>
      <c r="F25" s="42">
        <v>20</v>
      </c>
      <c r="G25" s="40">
        <v>5</v>
      </c>
      <c r="H25" s="40">
        <v>25</v>
      </c>
      <c r="I25" s="40">
        <v>17</v>
      </c>
      <c r="J25" s="40">
        <v>17</v>
      </c>
      <c r="K25" s="40">
        <v>34</v>
      </c>
      <c r="L25" s="40">
        <v>27</v>
      </c>
      <c r="M25" s="40">
        <v>27</v>
      </c>
      <c r="N25" s="40">
        <v>32</v>
      </c>
      <c r="O25" s="40">
        <v>9</v>
      </c>
      <c r="P25" s="40">
        <v>41</v>
      </c>
      <c r="Q25" s="322" t="s">
        <v>19</v>
      </c>
      <c r="R25" s="38" t="s">
        <v>130</v>
      </c>
      <c r="S25" s="40">
        <v>30</v>
      </c>
      <c r="T25" s="40">
        <v>6</v>
      </c>
      <c r="U25" s="40">
        <v>47</v>
      </c>
      <c r="V25" s="40">
        <v>17</v>
      </c>
      <c r="W25" s="40">
        <v>21</v>
      </c>
      <c r="X25" s="40">
        <v>25</v>
      </c>
      <c r="Y25" s="40">
        <v>9</v>
      </c>
      <c r="Z25" s="40">
        <v>23</v>
      </c>
      <c r="AA25" s="40">
        <v>31</v>
      </c>
      <c r="AB25" s="40">
        <v>12</v>
      </c>
      <c r="AC25" s="40">
        <v>28</v>
      </c>
      <c r="AD25" s="40">
        <v>0</v>
      </c>
      <c r="AE25" s="40">
        <v>2</v>
      </c>
      <c r="AF25" s="40">
        <v>0</v>
      </c>
      <c r="AG25" s="40">
        <v>7</v>
      </c>
    </row>
    <row r="26" spans="1:33" s="6" customFormat="1" ht="30" customHeight="1">
      <c r="A26" s="268"/>
      <c r="B26" s="19" t="s">
        <v>131</v>
      </c>
      <c r="C26" s="58" t="s">
        <v>136</v>
      </c>
      <c r="D26" s="180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324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79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752</v>
      </c>
      <c r="D28" s="179">
        <v>735</v>
      </c>
      <c r="E28" s="41">
        <v>17</v>
      </c>
      <c r="F28" s="42">
        <v>0</v>
      </c>
      <c r="G28" s="40">
        <v>37</v>
      </c>
      <c r="H28" s="40">
        <v>37</v>
      </c>
      <c r="I28" s="40">
        <v>0</v>
      </c>
      <c r="J28" s="40">
        <v>4</v>
      </c>
      <c r="K28" s="40">
        <v>4</v>
      </c>
      <c r="L28" s="40">
        <v>88</v>
      </c>
      <c r="M28" s="40">
        <v>21</v>
      </c>
      <c r="N28" s="40">
        <v>37</v>
      </c>
      <c r="O28" s="40">
        <v>82</v>
      </c>
      <c r="P28" s="40">
        <v>119</v>
      </c>
      <c r="Q28" s="322" t="s">
        <v>24</v>
      </c>
      <c r="R28" s="38" t="s">
        <v>133</v>
      </c>
      <c r="S28" s="40">
        <v>25</v>
      </c>
      <c r="T28" s="40">
        <v>32</v>
      </c>
      <c r="U28" s="40">
        <v>3</v>
      </c>
      <c r="V28" s="40">
        <v>45</v>
      </c>
      <c r="W28" s="40">
        <v>23</v>
      </c>
      <c r="X28" s="40">
        <v>62</v>
      </c>
      <c r="Y28" s="40">
        <v>23</v>
      </c>
      <c r="Z28" s="40">
        <v>51</v>
      </c>
      <c r="AA28" s="40">
        <v>27</v>
      </c>
      <c r="AB28" s="40">
        <v>56</v>
      </c>
      <c r="AC28" s="40">
        <v>37</v>
      </c>
      <c r="AD28" s="40">
        <v>19</v>
      </c>
      <c r="AE28" s="40">
        <v>21</v>
      </c>
      <c r="AF28" s="40">
        <v>32</v>
      </c>
      <c r="AG28" s="40">
        <v>27</v>
      </c>
    </row>
    <row r="29" spans="1:33" s="54" customFormat="1" ht="30" customHeight="1">
      <c r="A29" s="268"/>
      <c r="B29" s="19" t="s">
        <v>439</v>
      </c>
      <c r="C29" s="10">
        <v>28</v>
      </c>
      <c r="D29" s="206">
        <v>73</v>
      </c>
      <c r="E29" s="27">
        <v>-45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11</v>
      </c>
      <c r="M29" s="8">
        <v>0</v>
      </c>
      <c r="N29" s="8">
        <v>0</v>
      </c>
      <c r="O29" s="8">
        <v>5</v>
      </c>
      <c r="P29" s="8">
        <v>5</v>
      </c>
      <c r="Q29" s="324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7">
        <v>61</v>
      </c>
      <c r="E30" s="200">
        <v>-61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6"/>
    </row>
    <row r="32" spans="1:33" s="25" customFormat="1" ht="18.75">
      <c r="A32" s="46"/>
      <c r="D32" s="176"/>
      <c r="Q32" s="46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7"/>
  <sheetViews>
    <sheetView zoomScale="80" zoomScaleNormal="80" workbookViewId="0">
      <selection activeCell="G11" sqref="G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562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30. BILANS DŁUGOTRWALE BEZROBOTNYCH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81</v>
      </c>
      <c r="C6" s="10">
        <v>57518</v>
      </c>
      <c r="D6" s="8">
        <v>59305</v>
      </c>
      <c r="E6" s="11">
        <v>-1787</v>
      </c>
      <c r="F6" s="9">
        <v>3838</v>
      </c>
      <c r="G6" s="8">
        <v>1582</v>
      </c>
      <c r="H6" s="8">
        <v>5420</v>
      </c>
      <c r="I6" s="8">
        <v>2584</v>
      </c>
      <c r="J6" s="8">
        <v>1461</v>
      </c>
      <c r="K6" s="8">
        <v>4045</v>
      </c>
      <c r="L6" s="8">
        <v>2792</v>
      </c>
      <c r="M6" s="8">
        <v>2622</v>
      </c>
      <c r="N6" s="8">
        <v>5356</v>
      </c>
      <c r="O6" s="8">
        <v>5039</v>
      </c>
      <c r="P6" s="8">
        <v>10395</v>
      </c>
      <c r="Q6" s="48" t="s">
        <v>12</v>
      </c>
      <c r="R6" s="18" t="s">
        <v>81</v>
      </c>
      <c r="S6" s="8">
        <v>2018</v>
      </c>
      <c r="T6" s="8">
        <v>1676</v>
      </c>
      <c r="U6" s="8">
        <v>1749</v>
      </c>
      <c r="V6" s="8">
        <v>1537</v>
      </c>
      <c r="W6" s="8">
        <v>6355</v>
      </c>
      <c r="X6" s="8">
        <v>3069</v>
      </c>
      <c r="Y6" s="8">
        <v>1367</v>
      </c>
      <c r="Z6" s="8">
        <v>2417</v>
      </c>
      <c r="AA6" s="8">
        <v>2128</v>
      </c>
      <c r="AB6" s="8">
        <v>1390</v>
      </c>
      <c r="AC6" s="8">
        <v>1302</v>
      </c>
      <c r="AD6" s="8">
        <v>2022</v>
      </c>
      <c r="AE6" s="8">
        <v>1596</v>
      </c>
      <c r="AF6" s="8">
        <v>1392</v>
      </c>
      <c r="AG6" s="8">
        <v>2226</v>
      </c>
    </row>
    <row r="7" spans="1:33" s="15" customFormat="1" ht="30" customHeight="1">
      <c r="A7" s="30" t="s">
        <v>17</v>
      </c>
      <c r="B7" s="38" t="s">
        <v>82</v>
      </c>
      <c r="C7" s="39">
        <v>3402</v>
      </c>
      <c r="D7" s="40">
        <v>3529</v>
      </c>
      <c r="E7" s="41">
        <v>-127</v>
      </c>
      <c r="F7" s="42">
        <v>233</v>
      </c>
      <c r="G7" s="40">
        <v>101</v>
      </c>
      <c r="H7" s="40">
        <v>334</v>
      </c>
      <c r="I7" s="40">
        <v>154</v>
      </c>
      <c r="J7" s="40">
        <v>96</v>
      </c>
      <c r="K7" s="40">
        <v>250</v>
      </c>
      <c r="L7" s="40">
        <v>198</v>
      </c>
      <c r="M7" s="40">
        <v>234</v>
      </c>
      <c r="N7" s="40">
        <v>230</v>
      </c>
      <c r="O7" s="40">
        <v>199</v>
      </c>
      <c r="P7" s="40">
        <v>429</v>
      </c>
      <c r="Q7" s="29" t="s">
        <v>17</v>
      </c>
      <c r="R7" s="38" t="s">
        <v>82</v>
      </c>
      <c r="S7" s="40">
        <v>112</v>
      </c>
      <c r="T7" s="40">
        <v>98</v>
      </c>
      <c r="U7" s="40">
        <v>77</v>
      </c>
      <c r="V7" s="40">
        <v>73</v>
      </c>
      <c r="W7" s="40">
        <v>398</v>
      </c>
      <c r="X7" s="40">
        <v>168</v>
      </c>
      <c r="Y7" s="40">
        <v>59</v>
      </c>
      <c r="Z7" s="40">
        <v>167</v>
      </c>
      <c r="AA7" s="40">
        <v>183</v>
      </c>
      <c r="AB7" s="40">
        <v>74</v>
      </c>
      <c r="AC7" s="40">
        <v>109</v>
      </c>
      <c r="AD7" s="40">
        <v>111</v>
      </c>
      <c r="AE7" s="40">
        <v>97</v>
      </c>
      <c r="AF7" s="40">
        <v>83</v>
      </c>
      <c r="AG7" s="40">
        <v>148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0"/>
      <c r="B9" s="151" t="s">
        <v>84</v>
      </c>
      <c r="C9" s="10">
        <v>3402</v>
      </c>
      <c r="D9" s="8">
        <v>3529</v>
      </c>
      <c r="E9" s="27">
        <v>-127</v>
      </c>
      <c r="F9" s="9">
        <v>233</v>
      </c>
      <c r="G9" s="8">
        <v>101</v>
      </c>
      <c r="H9" s="8">
        <v>334</v>
      </c>
      <c r="I9" s="8">
        <v>154</v>
      </c>
      <c r="J9" s="8">
        <v>96</v>
      </c>
      <c r="K9" s="8">
        <v>250</v>
      </c>
      <c r="L9" s="8">
        <v>198</v>
      </c>
      <c r="M9" s="8">
        <v>234</v>
      </c>
      <c r="N9" s="8">
        <v>230</v>
      </c>
      <c r="O9" s="8">
        <v>199</v>
      </c>
      <c r="P9" s="8">
        <v>429</v>
      </c>
      <c r="Q9" s="160"/>
      <c r="R9" s="151" t="s">
        <v>84</v>
      </c>
      <c r="S9" s="8">
        <v>112</v>
      </c>
      <c r="T9" s="8">
        <v>98</v>
      </c>
      <c r="U9" s="8">
        <v>77</v>
      </c>
      <c r="V9" s="8">
        <v>73</v>
      </c>
      <c r="W9" s="8">
        <v>398</v>
      </c>
      <c r="X9" s="8">
        <v>168</v>
      </c>
      <c r="Y9" s="8">
        <v>59</v>
      </c>
      <c r="Z9" s="8">
        <v>167</v>
      </c>
      <c r="AA9" s="8">
        <v>183</v>
      </c>
      <c r="AB9" s="8">
        <v>74</v>
      </c>
      <c r="AC9" s="8">
        <v>109</v>
      </c>
      <c r="AD9" s="8">
        <v>111</v>
      </c>
      <c r="AE9" s="8">
        <v>97</v>
      </c>
      <c r="AF9" s="8">
        <v>83</v>
      </c>
      <c r="AG9" s="8">
        <v>148</v>
      </c>
    </row>
    <row r="10" spans="1:33" s="152" customFormat="1" ht="30" customHeight="1">
      <c r="A10" s="160"/>
      <c r="B10" s="151" t="s">
        <v>85</v>
      </c>
      <c r="C10" s="153">
        <v>3</v>
      </c>
      <c r="D10" s="8">
        <v>1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63</v>
      </c>
      <c r="D11" s="8">
        <v>67</v>
      </c>
      <c r="E11" s="11">
        <v>-4</v>
      </c>
      <c r="F11" s="9">
        <v>1</v>
      </c>
      <c r="G11" s="8">
        <v>0</v>
      </c>
      <c r="H11" s="8">
        <v>1</v>
      </c>
      <c r="I11" s="8">
        <v>13</v>
      </c>
      <c r="J11" s="8">
        <v>20</v>
      </c>
      <c r="K11" s="8">
        <v>33</v>
      </c>
      <c r="L11" s="8">
        <v>0</v>
      </c>
      <c r="M11" s="8">
        <v>14</v>
      </c>
      <c r="N11" s="8">
        <v>2</v>
      </c>
      <c r="O11" s="8">
        <v>1</v>
      </c>
      <c r="P11" s="8">
        <v>3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2</v>
      </c>
      <c r="X11" s="8">
        <v>1</v>
      </c>
      <c r="Y11" s="8">
        <v>0</v>
      </c>
      <c r="Z11" s="8">
        <v>0</v>
      </c>
      <c r="AA11" s="8">
        <v>1</v>
      </c>
      <c r="AB11" s="8">
        <v>1</v>
      </c>
      <c r="AC11" s="8">
        <v>4</v>
      </c>
      <c r="AD11" s="8">
        <v>0</v>
      </c>
      <c r="AE11" s="8">
        <v>0</v>
      </c>
      <c r="AF11" s="8">
        <v>1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173</v>
      </c>
      <c r="D12" s="8">
        <v>160</v>
      </c>
      <c r="E12" s="11">
        <v>13</v>
      </c>
      <c r="F12" s="9">
        <v>1</v>
      </c>
      <c r="G12" s="8">
        <v>1</v>
      </c>
      <c r="H12" s="8">
        <v>2</v>
      </c>
      <c r="I12" s="8">
        <v>7</v>
      </c>
      <c r="J12" s="8">
        <v>3</v>
      </c>
      <c r="K12" s="8">
        <v>10</v>
      </c>
      <c r="L12" s="8">
        <v>1</v>
      </c>
      <c r="M12" s="8">
        <v>43</v>
      </c>
      <c r="N12" s="8">
        <v>2</v>
      </c>
      <c r="O12" s="8">
        <v>2</v>
      </c>
      <c r="P12" s="8">
        <v>4</v>
      </c>
      <c r="Q12" s="30"/>
      <c r="R12" s="18" t="s">
        <v>87</v>
      </c>
      <c r="S12" s="8">
        <v>2</v>
      </c>
      <c r="T12" s="8">
        <v>0</v>
      </c>
      <c r="U12" s="8">
        <v>0</v>
      </c>
      <c r="V12" s="8">
        <v>3</v>
      </c>
      <c r="W12" s="8">
        <v>1</v>
      </c>
      <c r="X12" s="8">
        <v>0</v>
      </c>
      <c r="Y12" s="8">
        <v>6</v>
      </c>
      <c r="Z12" s="8">
        <v>3</v>
      </c>
      <c r="AA12" s="8">
        <v>76</v>
      </c>
      <c r="AB12" s="8">
        <v>1</v>
      </c>
      <c r="AC12" s="8">
        <v>3</v>
      </c>
      <c r="AD12" s="8">
        <v>0</v>
      </c>
      <c r="AE12" s="8">
        <v>4</v>
      </c>
      <c r="AF12" s="8">
        <v>2</v>
      </c>
      <c r="AG12" s="8">
        <v>12</v>
      </c>
    </row>
    <row r="13" spans="1:33" s="6" customFormat="1" ht="30" customHeight="1">
      <c r="A13" s="30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118</v>
      </c>
      <c r="D14" s="8">
        <v>63</v>
      </c>
      <c r="E14" s="11">
        <v>55</v>
      </c>
      <c r="F14" s="9">
        <v>0</v>
      </c>
      <c r="G14" s="8">
        <v>0</v>
      </c>
      <c r="H14" s="8">
        <v>0</v>
      </c>
      <c r="I14" s="8">
        <v>2</v>
      </c>
      <c r="J14" s="8">
        <v>1</v>
      </c>
      <c r="K14" s="8">
        <v>3</v>
      </c>
      <c r="L14" s="8">
        <v>11</v>
      </c>
      <c r="M14" s="8">
        <v>6</v>
      </c>
      <c r="N14" s="8">
        <v>19</v>
      </c>
      <c r="O14" s="8">
        <v>13</v>
      </c>
      <c r="P14" s="8">
        <v>32</v>
      </c>
      <c r="Q14" s="30"/>
      <c r="R14" s="18" t="s">
        <v>89</v>
      </c>
      <c r="S14" s="8">
        <v>0</v>
      </c>
      <c r="T14" s="8">
        <v>0</v>
      </c>
      <c r="U14" s="8">
        <v>1</v>
      </c>
      <c r="V14" s="8">
        <v>0</v>
      </c>
      <c r="W14" s="8">
        <v>56</v>
      </c>
      <c r="X14" s="8">
        <v>3</v>
      </c>
      <c r="Y14" s="8">
        <v>2</v>
      </c>
      <c r="Z14" s="8">
        <v>2</v>
      </c>
      <c r="AA14" s="8">
        <v>0</v>
      </c>
      <c r="AB14" s="8">
        <v>0</v>
      </c>
      <c r="AC14" s="8">
        <v>2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92</v>
      </c>
      <c r="D15" s="8">
        <v>42</v>
      </c>
      <c r="E15" s="11">
        <v>50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2</v>
      </c>
      <c r="M15" s="8">
        <v>1</v>
      </c>
      <c r="N15" s="8">
        <v>1</v>
      </c>
      <c r="O15" s="8">
        <v>10</v>
      </c>
      <c r="P15" s="8">
        <v>11</v>
      </c>
      <c r="Q15" s="31"/>
      <c r="R15" s="18" t="s">
        <v>90</v>
      </c>
      <c r="S15" s="8">
        <v>0</v>
      </c>
      <c r="T15" s="8">
        <v>2</v>
      </c>
      <c r="U15" s="8">
        <v>1</v>
      </c>
      <c r="V15" s="8">
        <v>0</v>
      </c>
      <c r="W15" s="8">
        <v>0</v>
      </c>
      <c r="X15" s="8">
        <v>7</v>
      </c>
      <c r="Y15" s="8">
        <v>0</v>
      </c>
      <c r="Z15" s="8">
        <v>23</v>
      </c>
      <c r="AA15" s="8">
        <v>1</v>
      </c>
      <c r="AB15" s="8">
        <v>1</v>
      </c>
      <c r="AC15" s="8">
        <v>9</v>
      </c>
      <c r="AD15" s="8">
        <v>2</v>
      </c>
      <c r="AE15" s="8">
        <v>0</v>
      </c>
      <c r="AF15" s="8">
        <v>28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5579</v>
      </c>
      <c r="D16" s="40">
        <v>5316</v>
      </c>
      <c r="E16" s="41">
        <v>263</v>
      </c>
      <c r="F16" s="42">
        <v>328</v>
      </c>
      <c r="G16" s="40">
        <v>101</v>
      </c>
      <c r="H16" s="40">
        <v>429</v>
      </c>
      <c r="I16" s="40">
        <v>208</v>
      </c>
      <c r="J16" s="40">
        <v>158</v>
      </c>
      <c r="K16" s="40">
        <v>366</v>
      </c>
      <c r="L16" s="40">
        <v>229</v>
      </c>
      <c r="M16" s="40">
        <v>247</v>
      </c>
      <c r="N16" s="40">
        <v>389</v>
      </c>
      <c r="O16" s="40">
        <v>398</v>
      </c>
      <c r="P16" s="40">
        <v>787</v>
      </c>
      <c r="Q16" s="30" t="s">
        <v>19</v>
      </c>
      <c r="R16" s="38" t="s">
        <v>91</v>
      </c>
      <c r="S16" s="40">
        <v>303</v>
      </c>
      <c r="T16" s="40">
        <v>146</v>
      </c>
      <c r="U16" s="40">
        <v>162</v>
      </c>
      <c r="V16" s="40">
        <v>133</v>
      </c>
      <c r="W16" s="40">
        <v>697</v>
      </c>
      <c r="X16" s="40">
        <v>317</v>
      </c>
      <c r="Y16" s="40">
        <v>154</v>
      </c>
      <c r="Z16" s="40">
        <v>290</v>
      </c>
      <c r="AA16" s="40">
        <v>283</v>
      </c>
      <c r="AB16" s="40">
        <v>151</v>
      </c>
      <c r="AC16" s="40">
        <v>145</v>
      </c>
      <c r="AD16" s="40">
        <v>176</v>
      </c>
      <c r="AE16" s="40">
        <v>187</v>
      </c>
      <c r="AF16" s="40">
        <v>120</v>
      </c>
      <c r="AG16" s="40">
        <v>257</v>
      </c>
    </row>
    <row r="17" spans="1:33" s="6" customFormat="1" ht="30" customHeight="1">
      <c r="A17" s="30" t="s">
        <v>103</v>
      </c>
      <c r="B17" s="18" t="s">
        <v>101</v>
      </c>
      <c r="C17" s="10">
        <v>2208</v>
      </c>
      <c r="D17" s="8">
        <v>1982</v>
      </c>
      <c r="E17" s="11">
        <v>226</v>
      </c>
      <c r="F17" s="9">
        <v>95</v>
      </c>
      <c r="G17" s="8">
        <v>38</v>
      </c>
      <c r="H17" s="8">
        <v>133</v>
      </c>
      <c r="I17" s="8">
        <v>109</v>
      </c>
      <c r="J17" s="8">
        <v>83</v>
      </c>
      <c r="K17" s="8">
        <v>192</v>
      </c>
      <c r="L17" s="8">
        <v>86</v>
      </c>
      <c r="M17" s="8">
        <v>96</v>
      </c>
      <c r="N17" s="8">
        <v>146</v>
      </c>
      <c r="O17" s="8">
        <v>207</v>
      </c>
      <c r="P17" s="8">
        <v>353</v>
      </c>
      <c r="Q17" s="30" t="s">
        <v>103</v>
      </c>
      <c r="R17" s="18" t="s">
        <v>101</v>
      </c>
      <c r="S17" s="8">
        <v>95</v>
      </c>
      <c r="T17" s="8">
        <v>48</v>
      </c>
      <c r="U17" s="8">
        <v>54</v>
      </c>
      <c r="V17" s="8">
        <v>37</v>
      </c>
      <c r="W17" s="8">
        <v>257</v>
      </c>
      <c r="X17" s="8">
        <v>78</v>
      </c>
      <c r="Y17" s="8">
        <v>62</v>
      </c>
      <c r="Z17" s="8">
        <v>93</v>
      </c>
      <c r="AA17" s="8">
        <v>149</v>
      </c>
      <c r="AB17" s="8">
        <v>62</v>
      </c>
      <c r="AC17" s="8">
        <v>78</v>
      </c>
      <c r="AD17" s="8">
        <v>80</v>
      </c>
      <c r="AE17" s="8">
        <v>82</v>
      </c>
      <c r="AF17" s="8">
        <v>55</v>
      </c>
      <c r="AG17" s="8">
        <v>118</v>
      </c>
    </row>
    <row r="18" spans="1:33" s="6" customFormat="1" ht="30" customHeight="1">
      <c r="A18" s="30"/>
      <c r="B18" s="18" t="s">
        <v>114</v>
      </c>
      <c r="C18" s="10">
        <v>1487</v>
      </c>
      <c r="D18" s="8">
        <v>1457</v>
      </c>
      <c r="E18" s="11">
        <v>30</v>
      </c>
      <c r="F18" s="9">
        <v>84</v>
      </c>
      <c r="G18" s="8">
        <v>25</v>
      </c>
      <c r="H18" s="8">
        <v>109</v>
      </c>
      <c r="I18" s="8">
        <v>71</v>
      </c>
      <c r="J18" s="8">
        <v>66</v>
      </c>
      <c r="K18" s="8">
        <v>137</v>
      </c>
      <c r="L18" s="8">
        <v>77</v>
      </c>
      <c r="M18" s="8">
        <v>70</v>
      </c>
      <c r="N18" s="8">
        <v>113</v>
      </c>
      <c r="O18" s="8">
        <v>90</v>
      </c>
      <c r="P18" s="8">
        <v>203</v>
      </c>
      <c r="Q18" s="30"/>
      <c r="R18" s="18" t="s">
        <v>114</v>
      </c>
      <c r="S18" s="8">
        <v>64</v>
      </c>
      <c r="T18" s="8">
        <v>45</v>
      </c>
      <c r="U18" s="8">
        <v>37</v>
      </c>
      <c r="V18" s="8">
        <v>27</v>
      </c>
      <c r="W18" s="8">
        <v>135</v>
      </c>
      <c r="X18" s="8">
        <v>65</v>
      </c>
      <c r="Y18" s="8">
        <v>50</v>
      </c>
      <c r="Z18" s="8">
        <v>72</v>
      </c>
      <c r="AA18" s="8">
        <v>106</v>
      </c>
      <c r="AB18" s="8">
        <v>26</v>
      </c>
      <c r="AC18" s="8">
        <v>47</v>
      </c>
      <c r="AD18" s="8">
        <v>54</v>
      </c>
      <c r="AE18" s="8">
        <v>54</v>
      </c>
      <c r="AF18" s="8">
        <v>28</v>
      </c>
      <c r="AG18" s="8">
        <v>81</v>
      </c>
    </row>
    <row r="19" spans="1:33" s="6" customFormat="1" ht="30" customHeight="1">
      <c r="A19" s="30"/>
      <c r="B19" s="18" t="s">
        <v>115</v>
      </c>
      <c r="C19" s="10">
        <v>721</v>
      </c>
      <c r="D19" s="8">
        <v>525</v>
      </c>
      <c r="E19" s="11">
        <v>196</v>
      </c>
      <c r="F19" s="9">
        <v>11</v>
      </c>
      <c r="G19" s="8">
        <v>13</v>
      </c>
      <c r="H19" s="8">
        <v>24</v>
      </c>
      <c r="I19" s="8">
        <v>38</v>
      </c>
      <c r="J19" s="8">
        <v>17</v>
      </c>
      <c r="K19" s="8">
        <v>55</v>
      </c>
      <c r="L19" s="8">
        <v>9</v>
      </c>
      <c r="M19" s="8">
        <v>26</v>
      </c>
      <c r="N19" s="8">
        <v>33</v>
      </c>
      <c r="O19" s="8">
        <v>117</v>
      </c>
      <c r="P19" s="8">
        <v>150</v>
      </c>
      <c r="Q19" s="30"/>
      <c r="R19" s="18" t="s">
        <v>115</v>
      </c>
      <c r="S19" s="8">
        <v>31</v>
      </c>
      <c r="T19" s="8">
        <v>3</v>
      </c>
      <c r="U19" s="8">
        <v>17</v>
      </c>
      <c r="V19" s="8">
        <v>10</v>
      </c>
      <c r="W19" s="8">
        <v>122</v>
      </c>
      <c r="X19" s="8">
        <v>13</v>
      </c>
      <c r="Y19" s="8">
        <v>12</v>
      </c>
      <c r="Z19" s="8">
        <v>21</v>
      </c>
      <c r="AA19" s="8">
        <v>43</v>
      </c>
      <c r="AB19" s="8">
        <v>36</v>
      </c>
      <c r="AC19" s="8">
        <v>31</v>
      </c>
      <c r="AD19" s="8">
        <v>26</v>
      </c>
      <c r="AE19" s="8">
        <v>28</v>
      </c>
      <c r="AF19" s="8">
        <v>27</v>
      </c>
      <c r="AG19" s="8">
        <v>37</v>
      </c>
    </row>
    <row r="20" spans="1:33" s="6" customFormat="1" ht="30" customHeight="1">
      <c r="A20" s="30" t="s">
        <v>104</v>
      </c>
      <c r="B20" s="18" t="s">
        <v>102</v>
      </c>
      <c r="C20" s="10">
        <v>1395</v>
      </c>
      <c r="D20" s="8">
        <v>1315</v>
      </c>
      <c r="E20" s="11">
        <v>80</v>
      </c>
      <c r="F20" s="9">
        <v>28</v>
      </c>
      <c r="G20" s="8">
        <v>19</v>
      </c>
      <c r="H20" s="8">
        <v>47</v>
      </c>
      <c r="I20" s="8">
        <v>13</v>
      </c>
      <c r="J20" s="8">
        <v>33</v>
      </c>
      <c r="K20" s="8">
        <v>46</v>
      </c>
      <c r="L20" s="8">
        <v>62</v>
      </c>
      <c r="M20" s="8">
        <v>67</v>
      </c>
      <c r="N20" s="8">
        <v>67</v>
      </c>
      <c r="O20" s="8">
        <v>66</v>
      </c>
      <c r="P20" s="8">
        <v>133</v>
      </c>
      <c r="Q20" s="30" t="s">
        <v>104</v>
      </c>
      <c r="R20" s="18" t="s">
        <v>102</v>
      </c>
      <c r="S20" s="8">
        <v>93</v>
      </c>
      <c r="T20" s="8">
        <v>39</v>
      </c>
      <c r="U20" s="8">
        <v>54</v>
      </c>
      <c r="V20" s="8">
        <v>39</v>
      </c>
      <c r="W20" s="8">
        <v>228</v>
      </c>
      <c r="X20" s="8">
        <v>113</v>
      </c>
      <c r="Y20" s="8">
        <v>62</v>
      </c>
      <c r="Z20" s="8">
        <v>96</v>
      </c>
      <c r="AA20" s="8">
        <v>73</v>
      </c>
      <c r="AB20" s="8">
        <v>56</v>
      </c>
      <c r="AC20" s="8">
        <v>26</v>
      </c>
      <c r="AD20" s="8">
        <v>24</v>
      </c>
      <c r="AE20" s="8">
        <v>53</v>
      </c>
      <c r="AF20" s="8">
        <v>32</v>
      </c>
      <c r="AG20" s="8">
        <v>52</v>
      </c>
    </row>
    <row r="21" spans="1:33" s="6" customFormat="1" ht="56.25">
      <c r="A21" s="30" t="s">
        <v>105</v>
      </c>
      <c r="B21" s="18" t="s">
        <v>437</v>
      </c>
      <c r="C21" s="10">
        <v>268</v>
      </c>
      <c r="D21" s="8">
        <v>216</v>
      </c>
      <c r="E21" s="11">
        <v>52</v>
      </c>
      <c r="F21" s="9">
        <v>30</v>
      </c>
      <c r="G21" s="8">
        <v>11</v>
      </c>
      <c r="H21" s="8">
        <v>41</v>
      </c>
      <c r="I21" s="8">
        <v>17</v>
      </c>
      <c r="J21" s="8">
        <v>4</v>
      </c>
      <c r="K21" s="8">
        <v>21</v>
      </c>
      <c r="L21" s="8">
        <v>5</v>
      </c>
      <c r="M21" s="8">
        <v>6</v>
      </c>
      <c r="N21" s="8">
        <v>51</v>
      </c>
      <c r="O21" s="8">
        <v>16</v>
      </c>
      <c r="P21" s="8">
        <v>67</v>
      </c>
      <c r="Q21" s="30" t="s">
        <v>105</v>
      </c>
      <c r="R21" s="18" t="s">
        <v>437</v>
      </c>
      <c r="S21" s="8">
        <v>32</v>
      </c>
      <c r="T21" s="8">
        <v>11</v>
      </c>
      <c r="U21" s="8">
        <v>5</v>
      </c>
      <c r="V21" s="8">
        <v>5</v>
      </c>
      <c r="W21" s="8">
        <v>2</v>
      </c>
      <c r="X21" s="8">
        <v>29</v>
      </c>
      <c r="Y21" s="8">
        <v>3</v>
      </c>
      <c r="Z21" s="8">
        <v>4</v>
      </c>
      <c r="AA21" s="8">
        <v>5</v>
      </c>
      <c r="AB21" s="8">
        <v>2</v>
      </c>
      <c r="AC21" s="8">
        <v>1</v>
      </c>
      <c r="AD21" s="8">
        <v>5</v>
      </c>
      <c r="AE21" s="8">
        <v>8</v>
      </c>
      <c r="AF21" s="8">
        <v>1</v>
      </c>
      <c r="AG21" s="8">
        <v>15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911</v>
      </c>
      <c r="D23" s="8">
        <v>852</v>
      </c>
      <c r="E23" s="11">
        <v>59</v>
      </c>
      <c r="F23" s="9">
        <v>118</v>
      </c>
      <c r="G23" s="8">
        <v>21</v>
      </c>
      <c r="H23" s="8">
        <v>139</v>
      </c>
      <c r="I23" s="8">
        <v>25</v>
      </c>
      <c r="J23" s="8">
        <v>10</v>
      </c>
      <c r="K23" s="8">
        <v>35</v>
      </c>
      <c r="L23" s="8">
        <v>44</v>
      </c>
      <c r="M23" s="8">
        <v>41</v>
      </c>
      <c r="N23" s="8">
        <v>64</v>
      </c>
      <c r="O23" s="8">
        <v>59</v>
      </c>
      <c r="P23" s="8">
        <v>123</v>
      </c>
      <c r="Q23" s="30" t="s">
        <v>107</v>
      </c>
      <c r="R23" s="18" t="s">
        <v>93</v>
      </c>
      <c r="S23" s="8">
        <v>54</v>
      </c>
      <c r="T23" s="8">
        <v>22</v>
      </c>
      <c r="U23" s="8">
        <v>22</v>
      </c>
      <c r="V23" s="8">
        <v>32</v>
      </c>
      <c r="W23" s="8">
        <v>132</v>
      </c>
      <c r="X23" s="8">
        <v>46</v>
      </c>
      <c r="Y23" s="8">
        <v>10</v>
      </c>
      <c r="Z23" s="8">
        <v>45</v>
      </c>
      <c r="AA23" s="8">
        <v>21</v>
      </c>
      <c r="AB23" s="8">
        <v>9</v>
      </c>
      <c r="AC23" s="8">
        <v>20</v>
      </c>
      <c r="AD23" s="8">
        <v>34</v>
      </c>
      <c r="AE23" s="8">
        <v>23</v>
      </c>
      <c r="AF23" s="8">
        <v>18</v>
      </c>
      <c r="AG23" s="8">
        <v>41</v>
      </c>
    </row>
    <row r="24" spans="1:33" s="6" customFormat="1" ht="30" customHeight="1">
      <c r="A24" s="30" t="s">
        <v>108</v>
      </c>
      <c r="B24" s="18" t="s">
        <v>94</v>
      </c>
      <c r="C24" s="10">
        <v>439</v>
      </c>
      <c r="D24" s="8">
        <v>492</v>
      </c>
      <c r="E24" s="11">
        <v>-53</v>
      </c>
      <c r="F24" s="9">
        <v>28</v>
      </c>
      <c r="G24" s="8">
        <v>4</v>
      </c>
      <c r="H24" s="8">
        <v>32</v>
      </c>
      <c r="I24" s="8">
        <v>18</v>
      </c>
      <c r="J24" s="8">
        <v>18</v>
      </c>
      <c r="K24" s="8">
        <v>36</v>
      </c>
      <c r="L24" s="8">
        <v>15</v>
      </c>
      <c r="M24" s="8">
        <v>19</v>
      </c>
      <c r="N24" s="8">
        <v>17</v>
      </c>
      <c r="O24" s="8">
        <v>26</v>
      </c>
      <c r="P24" s="172">
        <v>43</v>
      </c>
      <c r="Q24" s="30" t="s">
        <v>108</v>
      </c>
      <c r="R24" s="18" t="s">
        <v>94</v>
      </c>
      <c r="S24" s="8">
        <v>19</v>
      </c>
      <c r="T24" s="8">
        <v>13</v>
      </c>
      <c r="U24" s="8">
        <v>14</v>
      </c>
      <c r="V24" s="8">
        <v>16</v>
      </c>
      <c r="W24" s="8">
        <v>52</v>
      </c>
      <c r="X24" s="8">
        <v>40</v>
      </c>
      <c r="Y24" s="8">
        <v>10</v>
      </c>
      <c r="Z24" s="8">
        <v>27</v>
      </c>
      <c r="AA24" s="8">
        <v>25</v>
      </c>
      <c r="AB24" s="8">
        <v>17</v>
      </c>
      <c r="AC24" s="8">
        <v>8</v>
      </c>
      <c r="AD24" s="8">
        <v>18</v>
      </c>
      <c r="AE24" s="8">
        <v>15</v>
      </c>
      <c r="AF24" s="8">
        <v>9</v>
      </c>
      <c r="AG24" s="8">
        <v>11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76</v>
      </c>
      <c r="D26" s="8">
        <v>95</v>
      </c>
      <c r="E26" s="11">
        <v>-19</v>
      </c>
      <c r="F26" s="9">
        <v>9</v>
      </c>
      <c r="G26" s="8">
        <v>3</v>
      </c>
      <c r="H26" s="8">
        <v>12</v>
      </c>
      <c r="I26" s="8">
        <v>6</v>
      </c>
      <c r="J26" s="8">
        <v>0</v>
      </c>
      <c r="K26" s="8">
        <v>6</v>
      </c>
      <c r="L26" s="8">
        <v>3</v>
      </c>
      <c r="M26" s="8">
        <v>5</v>
      </c>
      <c r="N26" s="8">
        <v>10</v>
      </c>
      <c r="O26" s="8">
        <v>4</v>
      </c>
      <c r="P26" s="8">
        <v>14</v>
      </c>
      <c r="Q26" s="30" t="s">
        <v>110</v>
      </c>
      <c r="R26" s="18" t="s">
        <v>96</v>
      </c>
      <c r="S26" s="8">
        <v>2</v>
      </c>
      <c r="T26" s="8">
        <v>2</v>
      </c>
      <c r="U26" s="8">
        <v>2</v>
      </c>
      <c r="V26" s="8">
        <v>2</v>
      </c>
      <c r="W26" s="8">
        <v>8</v>
      </c>
      <c r="X26" s="8">
        <v>1</v>
      </c>
      <c r="Y26" s="8">
        <v>2</v>
      </c>
      <c r="Z26" s="8">
        <v>2</v>
      </c>
      <c r="AA26" s="8">
        <v>2</v>
      </c>
      <c r="AB26" s="8">
        <v>0</v>
      </c>
      <c r="AC26" s="8">
        <v>2</v>
      </c>
      <c r="AD26" s="8">
        <v>3</v>
      </c>
      <c r="AE26" s="8">
        <v>1</v>
      </c>
      <c r="AF26" s="8">
        <v>1</v>
      </c>
      <c r="AG26" s="8">
        <v>6</v>
      </c>
    </row>
    <row r="27" spans="1:33" s="6" customFormat="1" ht="30" customHeight="1">
      <c r="A27" s="30" t="s">
        <v>111</v>
      </c>
      <c r="B27" s="18" t="s">
        <v>97</v>
      </c>
      <c r="C27" s="10">
        <v>27</v>
      </c>
      <c r="D27" s="8">
        <v>24</v>
      </c>
      <c r="E27" s="11">
        <v>3</v>
      </c>
      <c r="F27" s="9">
        <v>5</v>
      </c>
      <c r="G27" s="8">
        <v>0</v>
      </c>
      <c r="H27" s="8">
        <v>5</v>
      </c>
      <c r="I27" s="8">
        <v>0</v>
      </c>
      <c r="J27" s="8">
        <v>1</v>
      </c>
      <c r="K27" s="8">
        <v>1</v>
      </c>
      <c r="L27" s="8">
        <v>1</v>
      </c>
      <c r="M27" s="8">
        <v>1</v>
      </c>
      <c r="N27" s="8">
        <v>0</v>
      </c>
      <c r="O27" s="8">
        <v>1</v>
      </c>
      <c r="P27" s="8">
        <v>1</v>
      </c>
      <c r="Q27" s="30" t="s">
        <v>111</v>
      </c>
      <c r="R27" s="18" t="s">
        <v>97</v>
      </c>
      <c r="S27" s="8">
        <v>0</v>
      </c>
      <c r="T27" s="8">
        <v>2</v>
      </c>
      <c r="U27" s="8">
        <v>1</v>
      </c>
      <c r="V27" s="8">
        <v>0</v>
      </c>
      <c r="W27" s="8">
        <v>6</v>
      </c>
      <c r="X27" s="8">
        <v>1</v>
      </c>
      <c r="Y27" s="8">
        <v>1</v>
      </c>
      <c r="Z27" s="8">
        <v>0</v>
      </c>
      <c r="AA27" s="8">
        <v>0</v>
      </c>
      <c r="AB27" s="8">
        <v>0</v>
      </c>
      <c r="AC27" s="8">
        <v>3</v>
      </c>
      <c r="AD27" s="8">
        <v>0</v>
      </c>
      <c r="AE27" s="8">
        <v>0</v>
      </c>
      <c r="AF27" s="8">
        <v>0</v>
      </c>
      <c r="AG27" s="8">
        <v>4</v>
      </c>
    </row>
    <row r="28" spans="1:33" s="6" customFormat="1" ht="30" customHeight="1">
      <c r="A28" s="30" t="s">
        <v>112</v>
      </c>
      <c r="B28" s="18" t="s">
        <v>98</v>
      </c>
      <c r="C28" s="10">
        <v>1</v>
      </c>
      <c r="D28" s="8">
        <v>1</v>
      </c>
      <c r="E28" s="11">
        <v>0</v>
      </c>
      <c r="F28" s="9">
        <v>0</v>
      </c>
      <c r="G28" s="8">
        <v>1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254</v>
      </c>
      <c r="D29" s="8">
        <v>339</v>
      </c>
      <c r="E29" s="11">
        <v>-85</v>
      </c>
      <c r="F29" s="9">
        <v>15</v>
      </c>
      <c r="G29" s="8">
        <v>4</v>
      </c>
      <c r="H29" s="8">
        <v>19</v>
      </c>
      <c r="I29" s="8">
        <v>20</v>
      </c>
      <c r="J29" s="8">
        <v>9</v>
      </c>
      <c r="K29" s="8">
        <v>29</v>
      </c>
      <c r="L29" s="8">
        <v>13</v>
      </c>
      <c r="M29" s="8">
        <v>12</v>
      </c>
      <c r="N29" s="8">
        <v>34</v>
      </c>
      <c r="O29" s="8">
        <v>19</v>
      </c>
      <c r="P29" s="8">
        <v>53</v>
      </c>
      <c r="Q29" s="31" t="s">
        <v>126</v>
      </c>
      <c r="R29" s="18" t="s">
        <v>99</v>
      </c>
      <c r="S29" s="8">
        <v>8</v>
      </c>
      <c r="T29" s="8">
        <v>9</v>
      </c>
      <c r="U29" s="8">
        <v>10</v>
      </c>
      <c r="V29" s="8">
        <v>2</v>
      </c>
      <c r="W29" s="8">
        <v>12</v>
      </c>
      <c r="X29" s="8">
        <v>9</v>
      </c>
      <c r="Y29" s="8">
        <v>4</v>
      </c>
      <c r="Z29" s="8">
        <v>23</v>
      </c>
      <c r="AA29" s="8">
        <v>8</v>
      </c>
      <c r="AB29" s="8">
        <v>5</v>
      </c>
      <c r="AC29" s="8">
        <v>7</v>
      </c>
      <c r="AD29" s="8">
        <v>12</v>
      </c>
      <c r="AE29" s="8">
        <v>5</v>
      </c>
      <c r="AF29" s="8">
        <v>4</v>
      </c>
      <c r="AG29" s="8">
        <v>10</v>
      </c>
    </row>
    <row r="30" spans="1:33" s="45" customFormat="1" ht="30" customHeight="1">
      <c r="A30" s="51" t="s">
        <v>22</v>
      </c>
      <c r="B30" s="38" t="s">
        <v>100</v>
      </c>
      <c r="C30" s="39">
        <v>55341</v>
      </c>
      <c r="D30" s="40">
        <v>57518</v>
      </c>
      <c r="E30" s="41">
        <v>-2177</v>
      </c>
      <c r="F30" s="42">
        <v>3743</v>
      </c>
      <c r="G30" s="40">
        <v>1582</v>
      </c>
      <c r="H30" s="40">
        <v>5325</v>
      </c>
      <c r="I30" s="40">
        <v>2530</v>
      </c>
      <c r="J30" s="40">
        <v>1399</v>
      </c>
      <c r="K30" s="40">
        <v>3929</v>
      </c>
      <c r="L30" s="40">
        <v>2761</v>
      </c>
      <c r="M30" s="40">
        <v>2609</v>
      </c>
      <c r="N30" s="40">
        <v>5197</v>
      </c>
      <c r="O30" s="40">
        <v>4840</v>
      </c>
      <c r="P30" s="40">
        <v>10037</v>
      </c>
      <c r="Q30" s="30" t="s">
        <v>22</v>
      </c>
      <c r="R30" s="43" t="s">
        <v>100</v>
      </c>
      <c r="S30" s="40">
        <v>1827</v>
      </c>
      <c r="T30" s="40">
        <v>1628</v>
      </c>
      <c r="U30" s="40">
        <v>1664</v>
      </c>
      <c r="V30" s="40">
        <v>1477</v>
      </c>
      <c r="W30" s="40">
        <v>6056</v>
      </c>
      <c r="X30" s="40">
        <v>2920</v>
      </c>
      <c r="Y30" s="40">
        <v>1272</v>
      </c>
      <c r="Z30" s="40">
        <v>2294</v>
      </c>
      <c r="AA30" s="40">
        <v>2028</v>
      </c>
      <c r="AB30" s="40">
        <v>1313</v>
      </c>
      <c r="AC30" s="40">
        <v>1266</v>
      </c>
      <c r="AD30" s="40">
        <v>1957</v>
      </c>
      <c r="AE30" s="40">
        <v>1506</v>
      </c>
      <c r="AF30" s="40">
        <v>1355</v>
      </c>
      <c r="AG30" s="40">
        <v>2117</v>
      </c>
    </row>
    <row r="31" spans="1:33" s="49" customFormat="1" ht="30" customHeight="1" thickBot="1">
      <c r="A31" s="44"/>
      <c r="B31" s="38" t="s">
        <v>113</v>
      </c>
      <c r="C31" s="12">
        <v>4971</v>
      </c>
      <c r="D31" s="13">
        <v>5107</v>
      </c>
      <c r="E31" s="14">
        <v>-136</v>
      </c>
      <c r="F31" s="9">
        <v>386</v>
      </c>
      <c r="G31" s="8">
        <v>198</v>
      </c>
      <c r="H31" s="8">
        <v>584</v>
      </c>
      <c r="I31" s="8">
        <v>127</v>
      </c>
      <c r="J31" s="8">
        <v>68</v>
      </c>
      <c r="K31" s="8">
        <v>195</v>
      </c>
      <c r="L31" s="8">
        <v>264</v>
      </c>
      <c r="M31" s="8">
        <v>280</v>
      </c>
      <c r="N31" s="8">
        <v>313</v>
      </c>
      <c r="O31" s="8">
        <v>486</v>
      </c>
      <c r="P31" s="8">
        <v>799</v>
      </c>
      <c r="Q31" s="31"/>
      <c r="R31" s="43" t="s">
        <v>113</v>
      </c>
      <c r="S31" s="8">
        <v>133</v>
      </c>
      <c r="T31" s="8">
        <v>124</v>
      </c>
      <c r="U31" s="8">
        <v>144</v>
      </c>
      <c r="V31" s="8">
        <v>175</v>
      </c>
      <c r="W31" s="8">
        <v>526</v>
      </c>
      <c r="X31" s="8">
        <v>229</v>
      </c>
      <c r="Y31" s="8">
        <v>131</v>
      </c>
      <c r="Z31" s="8">
        <v>193</v>
      </c>
      <c r="AA31" s="8">
        <v>282</v>
      </c>
      <c r="AB31" s="8">
        <v>94</v>
      </c>
      <c r="AC31" s="8">
        <v>102</v>
      </c>
      <c r="AD31" s="8">
        <v>190</v>
      </c>
      <c r="AE31" s="8">
        <v>180</v>
      </c>
      <c r="AF31" s="8">
        <v>175</v>
      </c>
      <c r="AG31" s="8">
        <v>171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AB11" sqref="AB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561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31. PODJĘCIA PRACY I AKTYWIZACJA DŁUGOTRWALE BEZROBOTNYCH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3" t="s">
        <v>12</v>
      </c>
      <c r="B6" s="38" t="s">
        <v>116</v>
      </c>
      <c r="C6" s="39">
        <v>2208</v>
      </c>
      <c r="D6" s="198">
        <v>1982</v>
      </c>
      <c r="E6" s="110">
        <v>226</v>
      </c>
      <c r="F6" s="42">
        <v>95</v>
      </c>
      <c r="G6" s="40">
        <v>38</v>
      </c>
      <c r="H6" s="40">
        <v>133</v>
      </c>
      <c r="I6" s="40">
        <v>109</v>
      </c>
      <c r="J6" s="40">
        <v>83</v>
      </c>
      <c r="K6" s="40">
        <v>192</v>
      </c>
      <c r="L6" s="40">
        <v>86</v>
      </c>
      <c r="M6" s="40">
        <v>96</v>
      </c>
      <c r="N6" s="40">
        <v>146</v>
      </c>
      <c r="O6" s="40">
        <v>207</v>
      </c>
      <c r="P6" s="40">
        <v>353</v>
      </c>
      <c r="Q6" s="3" t="s">
        <v>12</v>
      </c>
      <c r="R6" s="38" t="s">
        <v>116</v>
      </c>
      <c r="S6" s="40">
        <v>95</v>
      </c>
      <c r="T6" s="40">
        <v>48</v>
      </c>
      <c r="U6" s="40">
        <v>54</v>
      </c>
      <c r="V6" s="40">
        <v>37</v>
      </c>
      <c r="W6" s="40">
        <v>257</v>
      </c>
      <c r="X6" s="40">
        <v>78</v>
      </c>
      <c r="Y6" s="40">
        <v>62</v>
      </c>
      <c r="Z6" s="40">
        <v>93</v>
      </c>
      <c r="AA6" s="40">
        <v>149</v>
      </c>
      <c r="AB6" s="40">
        <v>62</v>
      </c>
      <c r="AC6" s="40">
        <v>78</v>
      </c>
      <c r="AD6" s="40">
        <v>80</v>
      </c>
      <c r="AE6" s="40">
        <v>82</v>
      </c>
      <c r="AF6" s="40">
        <v>55</v>
      </c>
      <c r="AG6" s="40">
        <v>118</v>
      </c>
    </row>
    <row r="7" spans="1:33" s="6" customFormat="1" ht="30" customHeight="1">
      <c r="A7" s="4" t="s">
        <v>188</v>
      </c>
      <c r="B7" s="18" t="s">
        <v>270</v>
      </c>
      <c r="C7" s="10">
        <v>1487</v>
      </c>
      <c r="D7" s="163">
        <v>1457</v>
      </c>
      <c r="E7" s="27">
        <v>30</v>
      </c>
      <c r="F7" s="9">
        <v>84</v>
      </c>
      <c r="G7" s="8">
        <v>25</v>
      </c>
      <c r="H7" s="8">
        <v>109</v>
      </c>
      <c r="I7" s="8">
        <v>71</v>
      </c>
      <c r="J7" s="8">
        <v>66</v>
      </c>
      <c r="K7" s="8">
        <v>137</v>
      </c>
      <c r="L7" s="8">
        <v>77</v>
      </c>
      <c r="M7" s="8">
        <v>70</v>
      </c>
      <c r="N7" s="8">
        <v>113</v>
      </c>
      <c r="O7" s="8">
        <v>90</v>
      </c>
      <c r="P7" s="8">
        <v>203</v>
      </c>
      <c r="Q7" s="4" t="s">
        <v>188</v>
      </c>
      <c r="R7" s="18" t="s">
        <v>270</v>
      </c>
      <c r="S7" s="8">
        <v>64</v>
      </c>
      <c r="T7" s="8">
        <v>45</v>
      </c>
      <c r="U7" s="8">
        <v>37</v>
      </c>
      <c r="V7" s="8">
        <v>27</v>
      </c>
      <c r="W7" s="8">
        <v>135</v>
      </c>
      <c r="X7" s="8">
        <v>65</v>
      </c>
      <c r="Y7" s="8">
        <v>50</v>
      </c>
      <c r="Z7" s="8">
        <v>72</v>
      </c>
      <c r="AA7" s="8">
        <v>106</v>
      </c>
      <c r="AB7" s="8">
        <v>26</v>
      </c>
      <c r="AC7" s="8">
        <v>47</v>
      </c>
      <c r="AD7" s="8">
        <v>54</v>
      </c>
      <c r="AE7" s="8">
        <v>54</v>
      </c>
      <c r="AF7" s="8">
        <v>28</v>
      </c>
      <c r="AG7" s="8">
        <v>81</v>
      </c>
    </row>
    <row r="8" spans="1:33" s="6" customFormat="1" ht="30" customHeight="1">
      <c r="A8" s="4"/>
      <c r="B8" s="19" t="s">
        <v>127</v>
      </c>
      <c r="C8" s="10">
        <v>62</v>
      </c>
      <c r="D8" s="163">
        <v>52</v>
      </c>
      <c r="E8" s="27">
        <v>10</v>
      </c>
      <c r="F8" s="9">
        <v>4</v>
      </c>
      <c r="G8" s="8">
        <v>0</v>
      </c>
      <c r="H8" s="8">
        <v>4</v>
      </c>
      <c r="I8" s="8">
        <v>0</v>
      </c>
      <c r="J8" s="8">
        <v>1</v>
      </c>
      <c r="K8" s="8">
        <v>1</v>
      </c>
      <c r="L8" s="8">
        <v>3</v>
      </c>
      <c r="M8" s="8">
        <v>4</v>
      </c>
      <c r="N8" s="8">
        <v>3</v>
      </c>
      <c r="O8" s="8">
        <v>4</v>
      </c>
      <c r="P8" s="8">
        <v>7</v>
      </c>
      <c r="Q8" s="4"/>
      <c r="R8" s="18" t="s">
        <v>127</v>
      </c>
      <c r="S8" s="8">
        <v>0</v>
      </c>
      <c r="T8" s="8">
        <v>1</v>
      </c>
      <c r="U8" s="8">
        <v>2</v>
      </c>
      <c r="V8" s="8">
        <v>2</v>
      </c>
      <c r="W8" s="8">
        <v>8</v>
      </c>
      <c r="X8" s="8">
        <v>3</v>
      </c>
      <c r="Y8" s="8">
        <v>3</v>
      </c>
      <c r="Z8" s="8">
        <v>5</v>
      </c>
      <c r="AA8" s="8">
        <v>6</v>
      </c>
      <c r="AB8" s="8">
        <v>0</v>
      </c>
      <c r="AC8" s="8">
        <v>3</v>
      </c>
      <c r="AD8" s="8">
        <v>2</v>
      </c>
      <c r="AE8" s="8">
        <v>1</v>
      </c>
      <c r="AF8" s="8">
        <v>2</v>
      </c>
      <c r="AG8" s="8">
        <v>5</v>
      </c>
    </row>
    <row r="9" spans="1:33" s="152" customFormat="1" ht="30" customHeight="1">
      <c r="A9" s="177"/>
      <c r="B9" s="150" t="s">
        <v>117</v>
      </c>
      <c r="C9" s="10">
        <v>45</v>
      </c>
      <c r="D9" s="163">
        <v>43</v>
      </c>
      <c r="E9" s="27">
        <v>2</v>
      </c>
      <c r="F9" s="9">
        <v>0</v>
      </c>
      <c r="G9" s="8">
        <v>0</v>
      </c>
      <c r="H9" s="8">
        <v>0</v>
      </c>
      <c r="I9" s="8">
        <v>21</v>
      </c>
      <c r="J9" s="8">
        <v>20</v>
      </c>
      <c r="K9" s="8">
        <v>41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4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269</v>
      </c>
      <c r="C10" s="153">
        <v>721</v>
      </c>
      <c r="D10" s="163">
        <v>525</v>
      </c>
      <c r="E10" s="27">
        <v>196</v>
      </c>
      <c r="F10" s="9">
        <v>11</v>
      </c>
      <c r="G10" s="8">
        <v>13</v>
      </c>
      <c r="H10" s="8">
        <v>24</v>
      </c>
      <c r="I10" s="8">
        <v>38</v>
      </c>
      <c r="J10" s="8">
        <v>17</v>
      </c>
      <c r="K10" s="8">
        <v>55</v>
      </c>
      <c r="L10" s="8">
        <v>9</v>
      </c>
      <c r="M10" s="8">
        <v>26</v>
      </c>
      <c r="N10" s="8">
        <v>33</v>
      </c>
      <c r="O10" s="8">
        <v>117</v>
      </c>
      <c r="P10" s="8">
        <v>150</v>
      </c>
      <c r="Q10" s="177" t="s">
        <v>189</v>
      </c>
      <c r="R10" s="151" t="s">
        <v>269</v>
      </c>
      <c r="S10" s="8">
        <v>31</v>
      </c>
      <c r="T10" s="8">
        <v>3</v>
      </c>
      <c r="U10" s="8">
        <v>17</v>
      </c>
      <c r="V10" s="8">
        <v>10</v>
      </c>
      <c r="W10" s="8">
        <v>122</v>
      </c>
      <c r="X10" s="8">
        <v>13</v>
      </c>
      <c r="Y10" s="8">
        <v>12</v>
      </c>
      <c r="Z10" s="8">
        <v>21</v>
      </c>
      <c r="AA10" s="8">
        <v>43</v>
      </c>
      <c r="AB10" s="8">
        <v>36</v>
      </c>
      <c r="AC10" s="8">
        <v>31</v>
      </c>
      <c r="AD10" s="8">
        <v>26</v>
      </c>
      <c r="AE10" s="8">
        <v>28</v>
      </c>
      <c r="AF10" s="8">
        <v>27</v>
      </c>
      <c r="AG10" s="8">
        <v>37</v>
      </c>
    </row>
    <row r="11" spans="1:33" s="6" customFormat="1" ht="30" customHeight="1">
      <c r="A11" s="4"/>
      <c r="B11" s="19" t="s">
        <v>118</v>
      </c>
      <c r="C11" s="10">
        <v>129</v>
      </c>
      <c r="D11" s="163">
        <v>88</v>
      </c>
      <c r="E11" s="27">
        <v>41</v>
      </c>
      <c r="F11" s="9">
        <v>5</v>
      </c>
      <c r="G11" s="8">
        <v>2</v>
      </c>
      <c r="H11" s="8">
        <v>7</v>
      </c>
      <c r="I11" s="8">
        <v>0</v>
      </c>
      <c r="J11" s="8">
        <v>0</v>
      </c>
      <c r="K11" s="8">
        <v>0</v>
      </c>
      <c r="L11" s="8">
        <v>2</v>
      </c>
      <c r="M11" s="8">
        <v>19</v>
      </c>
      <c r="N11" s="8">
        <v>3</v>
      </c>
      <c r="O11" s="8">
        <v>2</v>
      </c>
      <c r="P11" s="8">
        <v>5</v>
      </c>
      <c r="Q11" s="4"/>
      <c r="R11" s="18" t="s">
        <v>118</v>
      </c>
      <c r="S11" s="8">
        <v>3</v>
      </c>
      <c r="T11" s="8">
        <v>0</v>
      </c>
      <c r="U11" s="8">
        <v>10</v>
      </c>
      <c r="V11" s="8">
        <v>3</v>
      </c>
      <c r="W11" s="8">
        <v>32</v>
      </c>
      <c r="X11" s="8">
        <v>3</v>
      </c>
      <c r="Y11" s="8">
        <v>5</v>
      </c>
      <c r="Z11" s="8">
        <v>0</v>
      </c>
      <c r="AA11" s="8">
        <v>3</v>
      </c>
      <c r="AB11" s="8">
        <v>5</v>
      </c>
      <c r="AC11" s="8">
        <v>11</v>
      </c>
      <c r="AD11" s="8">
        <v>0</v>
      </c>
      <c r="AE11" s="8">
        <v>7</v>
      </c>
      <c r="AF11" s="8">
        <v>8</v>
      </c>
      <c r="AG11" s="8">
        <v>6</v>
      </c>
    </row>
    <row r="12" spans="1:33" s="6" customFormat="1" ht="30" customHeight="1">
      <c r="A12" s="4"/>
      <c r="B12" s="19" t="s">
        <v>119</v>
      </c>
      <c r="C12" s="10">
        <v>432</v>
      </c>
      <c r="D12" s="163">
        <v>297</v>
      </c>
      <c r="E12" s="27">
        <v>135</v>
      </c>
      <c r="F12" s="9">
        <v>2</v>
      </c>
      <c r="G12" s="8">
        <v>9</v>
      </c>
      <c r="H12" s="8">
        <v>11</v>
      </c>
      <c r="I12" s="8">
        <v>19</v>
      </c>
      <c r="J12" s="8">
        <v>13</v>
      </c>
      <c r="K12" s="8">
        <v>32</v>
      </c>
      <c r="L12" s="8">
        <v>0</v>
      </c>
      <c r="M12" s="8">
        <v>0</v>
      </c>
      <c r="N12" s="8">
        <v>11</v>
      </c>
      <c r="O12" s="8">
        <v>101</v>
      </c>
      <c r="P12" s="8">
        <v>112</v>
      </c>
      <c r="Q12" s="4"/>
      <c r="R12" s="18" t="s">
        <v>119</v>
      </c>
      <c r="S12" s="8">
        <v>21</v>
      </c>
      <c r="T12" s="8">
        <v>0</v>
      </c>
      <c r="U12" s="8">
        <v>7</v>
      </c>
      <c r="V12" s="8">
        <v>0</v>
      </c>
      <c r="W12" s="8">
        <v>80</v>
      </c>
      <c r="X12" s="8">
        <v>3</v>
      </c>
      <c r="Y12" s="8">
        <v>2</v>
      </c>
      <c r="Z12" s="8">
        <v>18</v>
      </c>
      <c r="AA12" s="8">
        <v>30</v>
      </c>
      <c r="AB12" s="8">
        <v>24</v>
      </c>
      <c r="AC12" s="8">
        <v>18</v>
      </c>
      <c r="AD12" s="8">
        <v>16</v>
      </c>
      <c r="AE12" s="8">
        <v>13</v>
      </c>
      <c r="AF12" s="8">
        <v>14</v>
      </c>
      <c r="AG12" s="8">
        <v>31</v>
      </c>
    </row>
    <row r="13" spans="1:33" s="6" customFormat="1" ht="30" customHeight="1">
      <c r="A13" s="4"/>
      <c r="B13" s="19" t="s">
        <v>120</v>
      </c>
      <c r="C13" s="10">
        <v>28</v>
      </c>
      <c r="D13" s="163">
        <v>28</v>
      </c>
      <c r="E13" s="27">
        <v>0</v>
      </c>
      <c r="F13" s="9">
        <v>2</v>
      </c>
      <c r="G13" s="8">
        <v>1</v>
      </c>
      <c r="H13" s="8">
        <v>3</v>
      </c>
      <c r="I13" s="8">
        <v>3</v>
      </c>
      <c r="J13" s="8">
        <v>2</v>
      </c>
      <c r="K13" s="8">
        <v>5</v>
      </c>
      <c r="L13" s="8">
        <v>1</v>
      </c>
      <c r="M13" s="8">
        <v>0</v>
      </c>
      <c r="N13" s="8">
        <v>1</v>
      </c>
      <c r="O13" s="8">
        <v>2</v>
      </c>
      <c r="P13" s="8">
        <v>3</v>
      </c>
      <c r="Q13" s="4"/>
      <c r="R13" s="18" t="s">
        <v>120</v>
      </c>
      <c r="S13" s="8">
        <v>3</v>
      </c>
      <c r="T13" s="8">
        <v>0</v>
      </c>
      <c r="U13" s="8">
        <v>0</v>
      </c>
      <c r="V13" s="8">
        <v>3</v>
      </c>
      <c r="W13" s="8">
        <v>0</v>
      </c>
      <c r="X13" s="8">
        <v>0</v>
      </c>
      <c r="Y13" s="8">
        <v>1</v>
      </c>
      <c r="Z13" s="8">
        <v>0</v>
      </c>
      <c r="AA13" s="8">
        <v>0</v>
      </c>
      <c r="AB13" s="8">
        <v>2</v>
      </c>
      <c r="AC13" s="8">
        <v>0</v>
      </c>
      <c r="AD13" s="8">
        <v>4</v>
      </c>
      <c r="AE13" s="8">
        <v>3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62</v>
      </c>
      <c r="D15" s="163">
        <v>39</v>
      </c>
      <c r="E15" s="27">
        <v>23</v>
      </c>
      <c r="F15" s="9">
        <v>2</v>
      </c>
      <c r="G15" s="8">
        <v>1</v>
      </c>
      <c r="H15" s="8">
        <v>3</v>
      </c>
      <c r="I15" s="8">
        <v>10</v>
      </c>
      <c r="J15" s="8">
        <v>1</v>
      </c>
      <c r="K15" s="8">
        <v>11</v>
      </c>
      <c r="L15" s="8">
        <v>2</v>
      </c>
      <c r="M15" s="8">
        <v>0</v>
      </c>
      <c r="N15" s="8">
        <v>12</v>
      </c>
      <c r="O15" s="8">
        <v>9</v>
      </c>
      <c r="P15" s="8">
        <v>21</v>
      </c>
      <c r="Q15" s="4"/>
      <c r="R15" s="18" t="s">
        <v>265</v>
      </c>
      <c r="S15" s="8">
        <v>2</v>
      </c>
      <c r="T15" s="8">
        <v>0</v>
      </c>
      <c r="U15" s="8">
        <v>0</v>
      </c>
      <c r="V15" s="8">
        <v>1</v>
      </c>
      <c r="W15" s="8">
        <v>8</v>
      </c>
      <c r="X15" s="8">
        <v>1</v>
      </c>
      <c r="Y15" s="8">
        <v>3</v>
      </c>
      <c r="Z15" s="8">
        <v>2</v>
      </c>
      <c r="AA15" s="8">
        <v>0</v>
      </c>
      <c r="AB15" s="8">
        <v>4</v>
      </c>
      <c r="AC15" s="8">
        <v>1</v>
      </c>
      <c r="AD15" s="8">
        <v>0</v>
      </c>
      <c r="AE15" s="8">
        <v>1</v>
      </c>
      <c r="AF15" s="8">
        <v>2</v>
      </c>
      <c r="AG15" s="8">
        <v>0</v>
      </c>
    </row>
    <row r="16" spans="1:33" s="6" customFormat="1" ht="37.5" customHeight="1">
      <c r="A16" s="4"/>
      <c r="B16" s="19" t="s">
        <v>266</v>
      </c>
      <c r="C16" s="10">
        <v>1</v>
      </c>
      <c r="D16" s="163">
        <v>2</v>
      </c>
      <c r="E16" s="27">
        <v>-1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</v>
      </c>
      <c r="P16" s="8">
        <v>1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2</v>
      </c>
      <c r="D17" s="163">
        <v>0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2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268</v>
      </c>
      <c r="C21" s="10">
        <v>9</v>
      </c>
      <c r="D21" s="163">
        <v>7</v>
      </c>
      <c r="E21" s="27">
        <v>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3</v>
      </c>
      <c r="M21" s="8">
        <v>1</v>
      </c>
      <c r="N21" s="8">
        <v>2</v>
      </c>
      <c r="O21" s="8">
        <v>0</v>
      </c>
      <c r="P21" s="8">
        <v>2</v>
      </c>
      <c r="Q21" s="4"/>
      <c r="R21" s="18" t="s">
        <v>268</v>
      </c>
      <c r="S21" s="8">
        <v>0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2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58</v>
      </c>
      <c r="D22" s="163">
        <v>64</v>
      </c>
      <c r="E22" s="27">
        <v>-6</v>
      </c>
      <c r="F22" s="9">
        <v>0</v>
      </c>
      <c r="G22" s="8">
        <v>0</v>
      </c>
      <c r="H22" s="8">
        <v>0</v>
      </c>
      <c r="I22" s="8">
        <v>6</v>
      </c>
      <c r="J22" s="8">
        <v>1</v>
      </c>
      <c r="K22" s="8">
        <v>7</v>
      </c>
      <c r="L22" s="8">
        <v>1</v>
      </c>
      <c r="M22" s="8">
        <v>6</v>
      </c>
      <c r="N22" s="8">
        <v>4</v>
      </c>
      <c r="O22" s="8">
        <v>2</v>
      </c>
      <c r="P22" s="8">
        <v>6</v>
      </c>
      <c r="Q22" s="5"/>
      <c r="R22" s="18" t="s">
        <v>125</v>
      </c>
      <c r="S22" s="8">
        <v>2</v>
      </c>
      <c r="T22" s="8">
        <v>2</v>
      </c>
      <c r="U22" s="8">
        <v>0</v>
      </c>
      <c r="V22" s="8">
        <v>3</v>
      </c>
      <c r="W22" s="8">
        <v>2</v>
      </c>
      <c r="X22" s="8">
        <v>6</v>
      </c>
      <c r="Y22" s="8">
        <v>1</v>
      </c>
      <c r="Z22" s="8">
        <v>1</v>
      </c>
      <c r="AA22" s="8">
        <v>10</v>
      </c>
      <c r="AB22" s="8">
        <v>1</v>
      </c>
      <c r="AC22" s="8">
        <v>1</v>
      </c>
      <c r="AD22" s="8">
        <v>6</v>
      </c>
      <c r="AE22" s="8">
        <v>0</v>
      </c>
      <c r="AF22" s="8">
        <v>3</v>
      </c>
      <c r="AG22" s="8">
        <v>0</v>
      </c>
    </row>
    <row r="23" spans="1:33" s="15" customFormat="1" ht="30" customHeight="1">
      <c r="A23" s="267" t="s">
        <v>17</v>
      </c>
      <c r="B23" s="38" t="s">
        <v>128</v>
      </c>
      <c r="C23" s="39">
        <v>145</v>
      </c>
      <c r="D23" s="198">
        <v>111</v>
      </c>
      <c r="E23" s="110">
        <v>34</v>
      </c>
      <c r="F23" s="42">
        <v>2</v>
      </c>
      <c r="G23" s="40">
        <v>0</v>
      </c>
      <c r="H23" s="40">
        <v>2</v>
      </c>
      <c r="I23" s="40">
        <v>1</v>
      </c>
      <c r="J23" s="40">
        <v>1</v>
      </c>
      <c r="K23" s="40">
        <v>2</v>
      </c>
      <c r="L23" s="40">
        <v>13</v>
      </c>
      <c r="M23" s="40">
        <v>16</v>
      </c>
      <c r="N23" s="40">
        <v>27</v>
      </c>
      <c r="O23" s="40">
        <v>14</v>
      </c>
      <c r="P23" s="40">
        <v>41</v>
      </c>
      <c r="Q23" s="267" t="s">
        <v>17</v>
      </c>
      <c r="R23" s="38" t="s">
        <v>128</v>
      </c>
      <c r="S23" s="40">
        <v>0</v>
      </c>
      <c r="T23" s="40">
        <v>0</v>
      </c>
      <c r="U23" s="40">
        <v>1</v>
      </c>
      <c r="V23" s="40">
        <v>0</v>
      </c>
      <c r="W23" s="40">
        <v>63</v>
      </c>
      <c r="X23" s="40">
        <v>1</v>
      </c>
      <c r="Y23" s="40">
        <v>2</v>
      </c>
      <c r="Z23" s="40">
        <v>1</v>
      </c>
      <c r="AA23" s="40">
        <v>0</v>
      </c>
      <c r="AB23" s="40">
        <v>1</v>
      </c>
      <c r="AC23" s="40">
        <v>0</v>
      </c>
      <c r="AD23" s="40">
        <v>0</v>
      </c>
      <c r="AE23" s="40">
        <v>1</v>
      </c>
      <c r="AF23" s="40">
        <v>0</v>
      </c>
      <c r="AG23" s="40">
        <v>1</v>
      </c>
    </row>
    <row r="24" spans="1:33" s="6" customFormat="1" ht="30" customHeight="1">
      <c r="A24" s="268"/>
      <c r="B24" s="19" t="s">
        <v>129</v>
      </c>
      <c r="C24" s="10">
        <v>1</v>
      </c>
      <c r="D24" s="163">
        <v>1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68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67" t="s">
        <v>19</v>
      </c>
      <c r="B25" s="38" t="s">
        <v>130</v>
      </c>
      <c r="C25" s="39">
        <v>722</v>
      </c>
      <c r="D25" s="198">
        <v>562</v>
      </c>
      <c r="E25" s="110">
        <v>160</v>
      </c>
      <c r="F25" s="42">
        <v>26</v>
      </c>
      <c r="G25" s="40">
        <v>9</v>
      </c>
      <c r="H25" s="40">
        <v>35</v>
      </c>
      <c r="I25" s="40">
        <v>12</v>
      </c>
      <c r="J25" s="40">
        <v>22</v>
      </c>
      <c r="K25" s="40">
        <v>34</v>
      </c>
      <c r="L25" s="40">
        <v>42</v>
      </c>
      <c r="M25" s="40">
        <v>49</v>
      </c>
      <c r="N25" s="40">
        <v>32</v>
      </c>
      <c r="O25" s="40">
        <v>18</v>
      </c>
      <c r="P25" s="40">
        <v>50</v>
      </c>
      <c r="Q25" s="267" t="s">
        <v>19</v>
      </c>
      <c r="R25" s="38" t="s">
        <v>130</v>
      </c>
      <c r="S25" s="40">
        <v>45</v>
      </c>
      <c r="T25" s="40">
        <v>16</v>
      </c>
      <c r="U25" s="40">
        <v>46</v>
      </c>
      <c r="V25" s="40">
        <v>24</v>
      </c>
      <c r="W25" s="40">
        <v>95</v>
      </c>
      <c r="X25" s="40">
        <v>49</v>
      </c>
      <c r="Y25" s="40">
        <v>14</v>
      </c>
      <c r="Z25" s="40">
        <v>69</v>
      </c>
      <c r="AA25" s="40">
        <v>49</v>
      </c>
      <c r="AB25" s="40">
        <v>22</v>
      </c>
      <c r="AC25" s="40">
        <v>18</v>
      </c>
      <c r="AD25" s="40">
        <v>4</v>
      </c>
      <c r="AE25" s="40">
        <v>15</v>
      </c>
      <c r="AF25" s="40">
        <v>5</v>
      </c>
      <c r="AG25" s="40">
        <v>41</v>
      </c>
    </row>
    <row r="26" spans="1:33" s="6" customFormat="1" ht="30" customHeight="1">
      <c r="A26" s="268"/>
      <c r="B26" s="19" t="s">
        <v>131</v>
      </c>
      <c r="C26" s="10">
        <v>4</v>
      </c>
      <c r="D26" s="163">
        <v>4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8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198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527</v>
      </c>
      <c r="D28" s="198">
        <v>642</v>
      </c>
      <c r="E28" s="110">
        <v>-115</v>
      </c>
      <c r="F28" s="42">
        <v>0</v>
      </c>
      <c r="G28" s="40">
        <v>10</v>
      </c>
      <c r="H28" s="40">
        <v>10</v>
      </c>
      <c r="I28" s="40">
        <v>0</v>
      </c>
      <c r="J28" s="40">
        <v>10</v>
      </c>
      <c r="K28" s="40">
        <v>10</v>
      </c>
      <c r="L28" s="40">
        <v>7</v>
      </c>
      <c r="M28" s="40">
        <v>2</v>
      </c>
      <c r="N28" s="40">
        <v>7</v>
      </c>
      <c r="O28" s="40">
        <v>34</v>
      </c>
      <c r="P28" s="40">
        <v>41</v>
      </c>
      <c r="Q28" s="3" t="s">
        <v>24</v>
      </c>
      <c r="R28" s="38" t="s">
        <v>133</v>
      </c>
      <c r="S28" s="40">
        <v>48</v>
      </c>
      <c r="T28" s="40">
        <v>23</v>
      </c>
      <c r="U28" s="40">
        <v>7</v>
      </c>
      <c r="V28" s="40">
        <v>15</v>
      </c>
      <c r="W28" s="40">
        <v>70</v>
      </c>
      <c r="X28" s="40">
        <v>63</v>
      </c>
      <c r="Y28" s="40">
        <v>46</v>
      </c>
      <c r="Z28" s="40">
        <v>26</v>
      </c>
      <c r="AA28" s="40">
        <v>24</v>
      </c>
      <c r="AB28" s="40">
        <v>33</v>
      </c>
      <c r="AC28" s="40">
        <v>8</v>
      </c>
      <c r="AD28" s="40">
        <v>20</v>
      </c>
      <c r="AE28" s="40">
        <v>37</v>
      </c>
      <c r="AF28" s="40">
        <v>27</v>
      </c>
      <c r="AG28" s="40">
        <v>10</v>
      </c>
    </row>
    <row r="29" spans="1:33" s="54" customFormat="1" ht="30" customHeight="1">
      <c r="A29" s="268"/>
      <c r="B29" s="19" t="s">
        <v>439</v>
      </c>
      <c r="C29" s="10">
        <v>34</v>
      </c>
      <c r="D29" s="163">
        <v>18</v>
      </c>
      <c r="E29" s="27">
        <v>16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9</v>
      </c>
      <c r="P29" s="8">
        <v>9</v>
      </c>
      <c r="Q29" s="5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25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199">
        <v>0</v>
      </c>
      <c r="E30" s="20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6"/>
  <sheetViews>
    <sheetView zoomScale="80" zoomScaleNormal="80" workbookViewId="0">
      <selection activeCell="C7" sqref="C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578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32. BILANS DŁUGOTRWALE BEZROBOTNYCH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271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7" t="s">
        <v>12</v>
      </c>
      <c r="B6" s="18" t="s">
        <v>249</v>
      </c>
      <c r="C6" s="10">
        <v>58450</v>
      </c>
      <c r="D6" s="172">
        <v>63149</v>
      </c>
      <c r="E6" s="11">
        <v>-4699</v>
      </c>
      <c r="F6" s="9">
        <v>3930</v>
      </c>
      <c r="G6" s="8">
        <v>1569</v>
      </c>
      <c r="H6" s="8">
        <v>5499</v>
      </c>
      <c r="I6" s="8">
        <v>2585</v>
      </c>
      <c r="J6" s="8">
        <v>1395</v>
      </c>
      <c r="K6" s="8">
        <v>3980</v>
      </c>
      <c r="L6" s="8">
        <v>2900</v>
      </c>
      <c r="M6" s="8">
        <v>2605</v>
      </c>
      <c r="N6" s="8">
        <v>5466</v>
      </c>
      <c r="O6" s="8">
        <v>5282</v>
      </c>
      <c r="P6" s="8">
        <v>10748</v>
      </c>
      <c r="Q6" s="7" t="s">
        <v>12</v>
      </c>
      <c r="R6" s="18" t="s">
        <v>249</v>
      </c>
      <c r="S6" s="8">
        <v>2007</v>
      </c>
      <c r="T6" s="8">
        <v>1748</v>
      </c>
      <c r="U6" s="8">
        <v>1738</v>
      </c>
      <c r="V6" s="8">
        <v>1559</v>
      </c>
      <c r="W6" s="8">
        <v>6146</v>
      </c>
      <c r="X6" s="8">
        <v>3275</v>
      </c>
      <c r="Y6" s="8">
        <v>1376</v>
      </c>
      <c r="Z6" s="8">
        <v>2485</v>
      </c>
      <c r="AA6" s="8">
        <v>2213</v>
      </c>
      <c r="AB6" s="8">
        <v>1471</v>
      </c>
      <c r="AC6" s="8">
        <v>1375</v>
      </c>
      <c r="AD6" s="8">
        <v>2036</v>
      </c>
      <c r="AE6" s="8">
        <v>1629</v>
      </c>
      <c r="AF6" s="8">
        <v>1454</v>
      </c>
      <c r="AG6" s="8">
        <v>2206</v>
      </c>
    </row>
    <row r="7" spans="1:33" s="15" customFormat="1" ht="30" customHeight="1">
      <c r="A7" s="267" t="s">
        <v>17</v>
      </c>
      <c r="B7" s="38" t="s">
        <v>248</v>
      </c>
      <c r="C7" s="39">
        <v>14696</v>
      </c>
      <c r="D7" s="179">
        <v>20452</v>
      </c>
      <c r="E7" s="41">
        <v>-5756</v>
      </c>
      <c r="F7" s="42">
        <v>1037</v>
      </c>
      <c r="G7" s="40">
        <v>488</v>
      </c>
      <c r="H7" s="40">
        <v>1525</v>
      </c>
      <c r="I7" s="40">
        <v>697</v>
      </c>
      <c r="J7" s="40">
        <v>453</v>
      </c>
      <c r="K7" s="40">
        <v>1150</v>
      </c>
      <c r="L7" s="40">
        <v>795</v>
      </c>
      <c r="M7" s="40">
        <v>847</v>
      </c>
      <c r="N7" s="40">
        <v>1020</v>
      </c>
      <c r="O7" s="40">
        <v>890</v>
      </c>
      <c r="P7" s="40">
        <v>1910</v>
      </c>
      <c r="Q7" s="267" t="s">
        <v>17</v>
      </c>
      <c r="R7" s="38" t="s">
        <v>248</v>
      </c>
      <c r="S7" s="40">
        <v>580</v>
      </c>
      <c r="T7" s="40">
        <v>364</v>
      </c>
      <c r="U7" s="40">
        <v>362</v>
      </c>
      <c r="V7" s="40">
        <v>439</v>
      </c>
      <c r="W7" s="40">
        <v>1705</v>
      </c>
      <c r="X7" s="40">
        <v>838</v>
      </c>
      <c r="Y7" s="40">
        <v>347</v>
      </c>
      <c r="Z7" s="40">
        <v>653</v>
      </c>
      <c r="AA7" s="40">
        <v>530</v>
      </c>
      <c r="AB7" s="40">
        <v>411</v>
      </c>
      <c r="AC7" s="40">
        <v>456</v>
      </c>
      <c r="AD7" s="40">
        <v>467</v>
      </c>
      <c r="AE7" s="40">
        <v>394</v>
      </c>
      <c r="AF7" s="40">
        <v>319</v>
      </c>
      <c r="AG7" s="40">
        <v>604</v>
      </c>
    </row>
    <row r="8" spans="1:33" s="6" customFormat="1" ht="30" customHeight="1">
      <c r="A8" s="270"/>
      <c r="B8" s="18" t="s">
        <v>83</v>
      </c>
      <c r="C8" s="58" t="s">
        <v>136</v>
      </c>
      <c r="D8" s="180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7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70"/>
      <c r="B9" s="151" t="s">
        <v>84</v>
      </c>
      <c r="C9" s="10">
        <v>14696</v>
      </c>
      <c r="D9" s="172">
        <v>20452</v>
      </c>
      <c r="E9" s="27">
        <v>-5756</v>
      </c>
      <c r="F9" s="9">
        <v>1037</v>
      </c>
      <c r="G9" s="8">
        <v>488</v>
      </c>
      <c r="H9" s="8">
        <v>1525</v>
      </c>
      <c r="I9" s="8">
        <v>697</v>
      </c>
      <c r="J9" s="8">
        <v>453</v>
      </c>
      <c r="K9" s="8">
        <v>1150</v>
      </c>
      <c r="L9" s="8">
        <v>795</v>
      </c>
      <c r="M9" s="8">
        <v>847</v>
      </c>
      <c r="N9" s="8">
        <v>1020</v>
      </c>
      <c r="O9" s="8">
        <v>890</v>
      </c>
      <c r="P9" s="8">
        <v>1910</v>
      </c>
      <c r="Q9" s="270"/>
      <c r="R9" s="151" t="s">
        <v>84</v>
      </c>
      <c r="S9" s="8">
        <v>580</v>
      </c>
      <c r="T9" s="8">
        <v>364</v>
      </c>
      <c r="U9" s="8">
        <v>362</v>
      </c>
      <c r="V9" s="8">
        <v>439</v>
      </c>
      <c r="W9" s="8">
        <v>1705</v>
      </c>
      <c r="X9" s="8">
        <v>838</v>
      </c>
      <c r="Y9" s="8">
        <v>347</v>
      </c>
      <c r="Z9" s="8">
        <v>653</v>
      </c>
      <c r="AA9" s="8">
        <v>530</v>
      </c>
      <c r="AB9" s="8">
        <v>411</v>
      </c>
      <c r="AC9" s="8">
        <v>456</v>
      </c>
      <c r="AD9" s="8">
        <v>467</v>
      </c>
      <c r="AE9" s="8">
        <v>394</v>
      </c>
      <c r="AF9" s="8">
        <v>319</v>
      </c>
      <c r="AG9" s="8">
        <v>604</v>
      </c>
    </row>
    <row r="10" spans="1:33" s="152" customFormat="1" ht="30" customHeight="1">
      <c r="A10" s="270"/>
      <c r="B10" s="151" t="s">
        <v>85</v>
      </c>
      <c r="C10" s="153">
        <v>8</v>
      </c>
      <c r="D10" s="172">
        <v>15</v>
      </c>
      <c r="E10" s="27">
        <v>-7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70"/>
      <c r="R10" s="151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3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1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270"/>
      <c r="B11" s="18" t="s">
        <v>86</v>
      </c>
      <c r="C11" s="10">
        <v>257</v>
      </c>
      <c r="D11" s="172">
        <v>253</v>
      </c>
      <c r="E11" s="11">
        <v>4</v>
      </c>
      <c r="F11" s="9">
        <v>3</v>
      </c>
      <c r="G11" s="8">
        <v>8</v>
      </c>
      <c r="H11" s="8">
        <v>11</v>
      </c>
      <c r="I11" s="8">
        <v>24</v>
      </c>
      <c r="J11" s="8">
        <v>30</v>
      </c>
      <c r="K11" s="8">
        <v>54</v>
      </c>
      <c r="L11" s="8">
        <v>0</v>
      </c>
      <c r="M11" s="8">
        <v>55</v>
      </c>
      <c r="N11" s="8">
        <v>12</v>
      </c>
      <c r="O11" s="8">
        <v>20</v>
      </c>
      <c r="P11" s="8">
        <v>32</v>
      </c>
      <c r="Q11" s="270"/>
      <c r="R11" s="18" t="s">
        <v>86</v>
      </c>
      <c r="S11" s="8">
        <v>0</v>
      </c>
      <c r="T11" s="8">
        <v>0</v>
      </c>
      <c r="U11" s="8">
        <v>5</v>
      </c>
      <c r="V11" s="8">
        <v>0</v>
      </c>
      <c r="W11" s="8">
        <v>14</v>
      </c>
      <c r="X11" s="8">
        <v>20</v>
      </c>
      <c r="Y11" s="8">
        <v>0</v>
      </c>
      <c r="Z11" s="8">
        <v>3</v>
      </c>
      <c r="AA11" s="8">
        <v>10</v>
      </c>
      <c r="AB11" s="8">
        <v>1</v>
      </c>
      <c r="AC11" s="8">
        <v>48</v>
      </c>
      <c r="AD11" s="8">
        <v>0</v>
      </c>
      <c r="AE11" s="8">
        <v>0</v>
      </c>
      <c r="AF11" s="8">
        <v>1</v>
      </c>
      <c r="AG11" s="8">
        <v>3</v>
      </c>
    </row>
    <row r="12" spans="1:33" s="6" customFormat="1" ht="30" customHeight="1">
      <c r="A12" s="270"/>
      <c r="B12" s="18" t="s">
        <v>87</v>
      </c>
      <c r="C12" s="10">
        <v>581</v>
      </c>
      <c r="D12" s="172">
        <v>1851</v>
      </c>
      <c r="E12" s="11">
        <v>-1270</v>
      </c>
      <c r="F12" s="9">
        <v>4</v>
      </c>
      <c r="G12" s="8">
        <v>1</v>
      </c>
      <c r="H12" s="8">
        <v>5</v>
      </c>
      <c r="I12" s="8">
        <v>32</v>
      </c>
      <c r="J12" s="8">
        <v>8</v>
      </c>
      <c r="K12" s="8">
        <v>40</v>
      </c>
      <c r="L12" s="8">
        <v>19</v>
      </c>
      <c r="M12" s="8">
        <v>90</v>
      </c>
      <c r="N12" s="8">
        <v>23</v>
      </c>
      <c r="O12" s="8">
        <v>18</v>
      </c>
      <c r="P12" s="8">
        <v>41</v>
      </c>
      <c r="Q12" s="270"/>
      <c r="R12" s="18" t="s">
        <v>87</v>
      </c>
      <c r="S12" s="8">
        <v>38</v>
      </c>
      <c r="T12" s="8">
        <v>4</v>
      </c>
      <c r="U12" s="8">
        <v>2</v>
      </c>
      <c r="V12" s="8">
        <v>17</v>
      </c>
      <c r="W12" s="8">
        <v>2</v>
      </c>
      <c r="X12" s="8">
        <v>5</v>
      </c>
      <c r="Y12" s="8">
        <v>20</v>
      </c>
      <c r="Z12" s="8">
        <v>23</v>
      </c>
      <c r="AA12" s="8">
        <v>112</v>
      </c>
      <c r="AB12" s="8">
        <v>47</v>
      </c>
      <c r="AC12" s="8">
        <v>40</v>
      </c>
      <c r="AD12" s="8">
        <v>27</v>
      </c>
      <c r="AE12" s="8">
        <v>25</v>
      </c>
      <c r="AF12" s="8">
        <v>6</v>
      </c>
      <c r="AG12" s="8">
        <v>18</v>
      </c>
    </row>
    <row r="13" spans="1:33" s="6" customFormat="1" ht="30" customHeight="1">
      <c r="A13" s="270"/>
      <c r="B13" s="18" t="s">
        <v>88</v>
      </c>
      <c r="C13" s="10">
        <v>2</v>
      </c>
      <c r="D13" s="172">
        <v>1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27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70"/>
      <c r="B14" s="18" t="s">
        <v>89</v>
      </c>
      <c r="C14" s="10">
        <v>198</v>
      </c>
      <c r="D14" s="172">
        <v>314</v>
      </c>
      <c r="E14" s="11">
        <v>-116</v>
      </c>
      <c r="F14" s="9">
        <v>2</v>
      </c>
      <c r="G14" s="8">
        <v>0</v>
      </c>
      <c r="H14" s="8">
        <v>2</v>
      </c>
      <c r="I14" s="8">
        <v>7</v>
      </c>
      <c r="J14" s="8">
        <v>2</v>
      </c>
      <c r="K14" s="8">
        <v>9</v>
      </c>
      <c r="L14" s="8">
        <v>15</v>
      </c>
      <c r="M14" s="8">
        <v>13</v>
      </c>
      <c r="N14" s="8">
        <v>23</v>
      </c>
      <c r="O14" s="8">
        <v>19</v>
      </c>
      <c r="P14" s="8">
        <v>42</v>
      </c>
      <c r="Q14" s="270"/>
      <c r="R14" s="18" t="s">
        <v>89</v>
      </c>
      <c r="S14" s="8">
        <v>0</v>
      </c>
      <c r="T14" s="8">
        <v>0</v>
      </c>
      <c r="U14" s="8">
        <v>1</v>
      </c>
      <c r="V14" s="8">
        <v>0</v>
      </c>
      <c r="W14" s="8">
        <v>99</v>
      </c>
      <c r="X14" s="8">
        <v>5</v>
      </c>
      <c r="Y14" s="8">
        <v>2</v>
      </c>
      <c r="Z14" s="8">
        <v>3</v>
      </c>
      <c r="AA14" s="8">
        <v>2</v>
      </c>
      <c r="AB14" s="8">
        <v>1</v>
      </c>
      <c r="AC14" s="8">
        <v>3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68"/>
      <c r="B15" s="18" t="s">
        <v>90</v>
      </c>
      <c r="C15" s="10">
        <v>257</v>
      </c>
      <c r="D15" s="172">
        <v>399</v>
      </c>
      <c r="E15" s="11">
        <v>-142</v>
      </c>
      <c r="F15" s="9">
        <v>0</v>
      </c>
      <c r="G15" s="8">
        <v>18</v>
      </c>
      <c r="H15" s="8">
        <v>18</v>
      </c>
      <c r="I15" s="8">
        <v>0</v>
      </c>
      <c r="J15" s="8">
        <v>0</v>
      </c>
      <c r="K15" s="8">
        <v>0</v>
      </c>
      <c r="L15" s="8">
        <v>13</v>
      </c>
      <c r="M15" s="8">
        <v>7</v>
      </c>
      <c r="N15" s="8">
        <v>1</v>
      </c>
      <c r="O15" s="8">
        <v>27</v>
      </c>
      <c r="P15" s="8">
        <v>28</v>
      </c>
      <c r="Q15" s="268"/>
      <c r="R15" s="18" t="s">
        <v>90</v>
      </c>
      <c r="S15" s="8">
        <v>0</v>
      </c>
      <c r="T15" s="8">
        <v>4</v>
      </c>
      <c r="U15" s="8">
        <v>2</v>
      </c>
      <c r="V15" s="8">
        <v>89</v>
      </c>
      <c r="W15" s="8">
        <v>0</v>
      </c>
      <c r="X15" s="8">
        <v>12</v>
      </c>
      <c r="Y15" s="8">
        <v>0</v>
      </c>
      <c r="Z15" s="8">
        <v>24</v>
      </c>
      <c r="AA15" s="8">
        <v>2</v>
      </c>
      <c r="AB15" s="8">
        <v>4</v>
      </c>
      <c r="AC15" s="8">
        <v>12</v>
      </c>
      <c r="AD15" s="8">
        <v>4</v>
      </c>
      <c r="AE15" s="8">
        <v>5</v>
      </c>
      <c r="AF15" s="8">
        <v>30</v>
      </c>
      <c r="AG15" s="8">
        <v>3</v>
      </c>
    </row>
    <row r="16" spans="1:33" s="15" customFormat="1" ht="30" customHeight="1">
      <c r="A16" s="4" t="s">
        <v>19</v>
      </c>
      <c r="B16" s="38" t="s">
        <v>250</v>
      </c>
      <c r="C16" s="39">
        <v>17805</v>
      </c>
      <c r="D16" s="179">
        <v>21314</v>
      </c>
      <c r="E16" s="41">
        <v>-3509</v>
      </c>
      <c r="F16" s="42">
        <v>1224</v>
      </c>
      <c r="G16" s="40">
        <v>475</v>
      </c>
      <c r="H16" s="40">
        <v>1699</v>
      </c>
      <c r="I16" s="40">
        <v>752</v>
      </c>
      <c r="J16" s="40">
        <v>449</v>
      </c>
      <c r="K16" s="40">
        <v>1201</v>
      </c>
      <c r="L16" s="40">
        <v>934</v>
      </c>
      <c r="M16" s="40">
        <v>843</v>
      </c>
      <c r="N16" s="40">
        <v>1289</v>
      </c>
      <c r="O16" s="40">
        <v>1332</v>
      </c>
      <c r="P16" s="40">
        <v>2621</v>
      </c>
      <c r="Q16" s="4" t="s">
        <v>19</v>
      </c>
      <c r="R16" s="38" t="s">
        <v>250</v>
      </c>
      <c r="S16" s="40">
        <v>760</v>
      </c>
      <c r="T16" s="40">
        <v>484</v>
      </c>
      <c r="U16" s="40">
        <v>436</v>
      </c>
      <c r="V16" s="40">
        <v>521</v>
      </c>
      <c r="W16" s="40">
        <v>1795</v>
      </c>
      <c r="X16" s="40">
        <v>1193</v>
      </c>
      <c r="Y16" s="40">
        <v>451</v>
      </c>
      <c r="Z16" s="40">
        <v>844</v>
      </c>
      <c r="AA16" s="40">
        <v>715</v>
      </c>
      <c r="AB16" s="40">
        <v>569</v>
      </c>
      <c r="AC16" s="40">
        <v>565</v>
      </c>
      <c r="AD16" s="40">
        <v>546</v>
      </c>
      <c r="AE16" s="40">
        <v>517</v>
      </c>
      <c r="AF16" s="40">
        <v>418</v>
      </c>
      <c r="AG16" s="40">
        <v>693</v>
      </c>
    </row>
    <row r="17" spans="1:33" s="6" customFormat="1" ht="30" customHeight="1">
      <c r="A17" s="4" t="s">
        <v>103</v>
      </c>
      <c r="B17" s="18" t="s">
        <v>254</v>
      </c>
      <c r="C17" s="10">
        <v>7134</v>
      </c>
      <c r="D17" s="172">
        <v>9347</v>
      </c>
      <c r="E17" s="11">
        <v>-2213</v>
      </c>
      <c r="F17" s="9">
        <v>450</v>
      </c>
      <c r="G17" s="8">
        <v>180</v>
      </c>
      <c r="H17" s="8">
        <v>630</v>
      </c>
      <c r="I17" s="8">
        <v>377</v>
      </c>
      <c r="J17" s="8">
        <v>238</v>
      </c>
      <c r="K17" s="8">
        <v>615</v>
      </c>
      <c r="L17" s="8">
        <v>333</v>
      </c>
      <c r="M17" s="8">
        <v>345</v>
      </c>
      <c r="N17" s="8">
        <v>517</v>
      </c>
      <c r="O17" s="8">
        <v>515</v>
      </c>
      <c r="P17" s="8">
        <v>1032</v>
      </c>
      <c r="Q17" s="4" t="s">
        <v>103</v>
      </c>
      <c r="R17" s="18" t="s">
        <v>254</v>
      </c>
      <c r="S17" s="8">
        <v>325</v>
      </c>
      <c r="T17" s="8">
        <v>158</v>
      </c>
      <c r="U17" s="8">
        <v>159</v>
      </c>
      <c r="V17" s="8">
        <v>150</v>
      </c>
      <c r="W17" s="8">
        <v>781</v>
      </c>
      <c r="X17" s="8">
        <v>325</v>
      </c>
      <c r="Y17" s="8">
        <v>204</v>
      </c>
      <c r="Z17" s="8">
        <v>287</v>
      </c>
      <c r="AA17" s="8">
        <v>326</v>
      </c>
      <c r="AB17" s="8">
        <v>216</v>
      </c>
      <c r="AC17" s="8">
        <v>268</v>
      </c>
      <c r="AD17" s="8">
        <v>237</v>
      </c>
      <c r="AE17" s="8">
        <v>258</v>
      </c>
      <c r="AF17" s="8">
        <v>180</v>
      </c>
      <c r="AG17" s="8">
        <v>305</v>
      </c>
    </row>
    <row r="18" spans="1:33" s="6" customFormat="1" ht="30" customHeight="1">
      <c r="A18" s="4"/>
      <c r="B18" s="18" t="s">
        <v>114</v>
      </c>
      <c r="C18" s="10">
        <v>5388</v>
      </c>
      <c r="D18" s="172">
        <v>7412</v>
      </c>
      <c r="E18" s="11">
        <v>-2024</v>
      </c>
      <c r="F18" s="9">
        <v>410</v>
      </c>
      <c r="G18" s="8">
        <v>138</v>
      </c>
      <c r="H18" s="8">
        <v>548</v>
      </c>
      <c r="I18" s="8">
        <v>274</v>
      </c>
      <c r="J18" s="8">
        <v>159</v>
      </c>
      <c r="K18" s="8">
        <v>433</v>
      </c>
      <c r="L18" s="8">
        <v>312</v>
      </c>
      <c r="M18" s="8">
        <v>281</v>
      </c>
      <c r="N18" s="8">
        <v>399</v>
      </c>
      <c r="O18" s="8">
        <v>312</v>
      </c>
      <c r="P18" s="8">
        <v>711</v>
      </c>
      <c r="Q18" s="4"/>
      <c r="R18" s="18" t="s">
        <v>114</v>
      </c>
      <c r="S18" s="8">
        <v>246</v>
      </c>
      <c r="T18" s="8">
        <v>147</v>
      </c>
      <c r="U18" s="8">
        <v>113</v>
      </c>
      <c r="V18" s="8">
        <v>123</v>
      </c>
      <c r="W18" s="8">
        <v>540</v>
      </c>
      <c r="X18" s="8">
        <v>225</v>
      </c>
      <c r="Y18" s="8">
        <v>164</v>
      </c>
      <c r="Z18" s="8">
        <v>245</v>
      </c>
      <c r="AA18" s="8">
        <v>249</v>
      </c>
      <c r="AB18" s="8">
        <v>139</v>
      </c>
      <c r="AC18" s="8">
        <v>176</v>
      </c>
      <c r="AD18" s="8">
        <v>199</v>
      </c>
      <c r="AE18" s="8">
        <v>196</v>
      </c>
      <c r="AF18" s="8">
        <v>115</v>
      </c>
      <c r="AG18" s="8">
        <v>226</v>
      </c>
    </row>
    <row r="19" spans="1:33" s="6" customFormat="1" ht="30" customHeight="1">
      <c r="A19" s="4"/>
      <c r="B19" s="18" t="s">
        <v>115</v>
      </c>
      <c r="C19" s="10">
        <v>1746</v>
      </c>
      <c r="D19" s="172">
        <v>1935</v>
      </c>
      <c r="E19" s="11">
        <v>-189</v>
      </c>
      <c r="F19" s="9">
        <v>40</v>
      </c>
      <c r="G19" s="8">
        <v>42</v>
      </c>
      <c r="H19" s="8">
        <v>82</v>
      </c>
      <c r="I19" s="8">
        <v>103</v>
      </c>
      <c r="J19" s="8">
        <v>79</v>
      </c>
      <c r="K19" s="8">
        <v>182</v>
      </c>
      <c r="L19" s="8">
        <v>21</v>
      </c>
      <c r="M19" s="8">
        <v>64</v>
      </c>
      <c r="N19" s="8">
        <v>118</v>
      </c>
      <c r="O19" s="8">
        <v>203</v>
      </c>
      <c r="P19" s="8">
        <v>321</v>
      </c>
      <c r="Q19" s="4"/>
      <c r="R19" s="18" t="s">
        <v>115</v>
      </c>
      <c r="S19" s="8">
        <v>79</v>
      </c>
      <c r="T19" s="8">
        <v>11</v>
      </c>
      <c r="U19" s="8">
        <v>46</v>
      </c>
      <c r="V19" s="8">
        <v>27</v>
      </c>
      <c r="W19" s="8">
        <v>241</v>
      </c>
      <c r="X19" s="8">
        <v>100</v>
      </c>
      <c r="Y19" s="8">
        <v>40</v>
      </c>
      <c r="Z19" s="8">
        <v>42</v>
      </c>
      <c r="AA19" s="8">
        <v>77</v>
      </c>
      <c r="AB19" s="8">
        <v>77</v>
      </c>
      <c r="AC19" s="8">
        <v>92</v>
      </c>
      <c r="AD19" s="8">
        <v>38</v>
      </c>
      <c r="AE19" s="8">
        <v>62</v>
      </c>
      <c r="AF19" s="8">
        <v>65</v>
      </c>
      <c r="AG19" s="8">
        <v>79</v>
      </c>
    </row>
    <row r="20" spans="1:33" s="6" customFormat="1" ht="30" customHeight="1">
      <c r="A20" s="4" t="s">
        <v>104</v>
      </c>
      <c r="B20" s="18" t="s">
        <v>102</v>
      </c>
      <c r="C20" s="10">
        <v>3633</v>
      </c>
      <c r="D20" s="172">
        <v>4298</v>
      </c>
      <c r="E20" s="11">
        <v>-665</v>
      </c>
      <c r="F20" s="9">
        <v>62</v>
      </c>
      <c r="G20" s="8">
        <v>96</v>
      </c>
      <c r="H20" s="8">
        <v>158</v>
      </c>
      <c r="I20" s="8">
        <v>63</v>
      </c>
      <c r="J20" s="8">
        <v>62</v>
      </c>
      <c r="K20" s="8">
        <v>125</v>
      </c>
      <c r="L20" s="8">
        <v>266</v>
      </c>
      <c r="M20" s="8">
        <v>152</v>
      </c>
      <c r="N20" s="8">
        <v>240</v>
      </c>
      <c r="O20" s="8">
        <v>352</v>
      </c>
      <c r="P20" s="8">
        <v>592</v>
      </c>
      <c r="Q20" s="4" t="s">
        <v>104</v>
      </c>
      <c r="R20" s="18" t="s">
        <v>102</v>
      </c>
      <c r="S20" s="8">
        <v>165</v>
      </c>
      <c r="T20" s="8">
        <v>101</v>
      </c>
      <c r="U20" s="8">
        <v>120</v>
      </c>
      <c r="V20" s="8">
        <v>174</v>
      </c>
      <c r="W20" s="8">
        <v>267</v>
      </c>
      <c r="X20" s="8">
        <v>388</v>
      </c>
      <c r="Y20" s="8">
        <v>106</v>
      </c>
      <c r="Z20" s="8">
        <v>166</v>
      </c>
      <c r="AA20" s="8">
        <v>180</v>
      </c>
      <c r="AB20" s="8">
        <v>183</v>
      </c>
      <c r="AC20" s="8">
        <v>146</v>
      </c>
      <c r="AD20" s="8">
        <v>59</v>
      </c>
      <c r="AE20" s="8">
        <v>78</v>
      </c>
      <c r="AF20" s="8">
        <v>101</v>
      </c>
      <c r="AG20" s="8">
        <v>106</v>
      </c>
    </row>
    <row r="21" spans="1:33" s="6" customFormat="1" ht="56.25">
      <c r="A21" s="4" t="s">
        <v>105</v>
      </c>
      <c r="B21" s="18" t="s">
        <v>437</v>
      </c>
      <c r="C21" s="10">
        <v>723</v>
      </c>
      <c r="D21" s="172">
        <v>804</v>
      </c>
      <c r="E21" s="11">
        <v>-81</v>
      </c>
      <c r="F21" s="9">
        <v>78</v>
      </c>
      <c r="G21" s="8">
        <v>26</v>
      </c>
      <c r="H21" s="8">
        <v>104</v>
      </c>
      <c r="I21" s="8">
        <v>56</v>
      </c>
      <c r="J21" s="8">
        <v>15</v>
      </c>
      <c r="K21" s="8">
        <v>71</v>
      </c>
      <c r="L21" s="8">
        <v>11</v>
      </c>
      <c r="M21" s="8">
        <v>19</v>
      </c>
      <c r="N21" s="8">
        <v>109</v>
      </c>
      <c r="O21" s="8">
        <v>56</v>
      </c>
      <c r="P21" s="8">
        <v>165</v>
      </c>
      <c r="Q21" s="4" t="s">
        <v>105</v>
      </c>
      <c r="R21" s="18" t="s">
        <v>437</v>
      </c>
      <c r="S21" s="8">
        <v>55</v>
      </c>
      <c r="T21" s="8">
        <v>50</v>
      </c>
      <c r="U21" s="8">
        <v>11</v>
      </c>
      <c r="V21" s="8">
        <v>15</v>
      </c>
      <c r="W21" s="8">
        <v>3</v>
      </c>
      <c r="X21" s="8">
        <v>102</v>
      </c>
      <c r="Y21" s="8">
        <v>13</v>
      </c>
      <c r="Z21" s="8">
        <v>6</v>
      </c>
      <c r="AA21" s="8">
        <v>14</v>
      </c>
      <c r="AB21" s="8">
        <v>9</v>
      </c>
      <c r="AC21" s="8">
        <v>7</v>
      </c>
      <c r="AD21" s="8">
        <v>13</v>
      </c>
      <c r="AE21" s="8">
        <v>14</v>
      </c>
      <c r="AF21" s="8">
        <v>8</v>
      </c>
      <c r="AG21" s="8">
        <v>33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06">
        <v>2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1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3076</v>
      </c>
      <c r="D23" s="172">
        <v>3398</v>
      </c>
      <c r="E23" s="11">
        <v>-322</v>
      </c>
      <c r="F23" s="9">
        <v>400</v>
      </c>
      <c r="G23" s="8">
        <v>88</v>
      </c>
      <c r="H23" s="8">
        <v>488</v>
      </c>
      <c r="I23" s="8">
        <v>94</v>
      </c>
      <c r="J23" s="8">
        <v>35</v>
      </c>
      <c r="K23" s="8">
        <v>129</v>
      </c>
      <c r="L23" s="8">
        <v>196</v>
      </c>
      <c r="M23" s="8">
        <v>144</v>
      </c>
      <c r="N23" s="8">
        <v>214</v>
      </c>
      <c r="O23" s="8">
        <v>193</v>
      </c>
      <c r="P23" s="8">
        <v>407</v>
      </c>
      <c r="Q23" s="4" t="s">
        <v>107</v>
      </c>
      <c r="R23" s="18" t="s">
        <v>93</v>
      </c>
      <c r="S23" s="8">
        <v>117</v>
      </c>
      <c r="T23" s="8">
        <v>84</v>
      </c>
      <c r="U23" s="8">
        <v>61</v>
      </c>
      <c r="V23" s="8">
        <v>69</v>
      </c>
      <c r="W23" s="8">
        <v>446</v>
      </c>
      <c r="X23" s="8">
        <v>160</v>
      </c>
      <c r="Y23" s="8">
        <v>43</v>
      </c>
      <c r="Z23" s="8">
        <v>143</v>
      </c>
      <c r="AA23" s="8">
        <v>69</v>
      </c>
      <c r="AB23" s="8">
        <v>47</v>
      </c>
      <c r="AC23" s="8">
        <v>68</v>
      </c>
      <c r="AD23" s="8">
        <v>124</v>
      </c>
      <c r="AE23" s="8">
        <v>70</v>
      </c>
      <c r="AF23" s="8">
        <v>65</v>
      </c>
      <c r="AG23" s="8">
        <v>146</v>
      </c>
    </row>
    <row r="24" spans="1:33" s="6" customFormat="1" ht="30" customHeight="1">
      <c r="A24" s="4" t="s">
        <v>108</v>
      </c>
      <c r="B24" s="18" t="s">
        <v>94</v>
      </c>
      <c r="C24" s="10">
        <v>1652</v>
      </c>
      <c r="D24" s="172">
        <v>1823</v>
      </c>
      <c r="E24" s="11">
        <v>-171</v>
      </c>
      <c r="F24" s="9">
        <v>83</v>
      </c>
      <c r="G24" s="8">
        <v>41</v>
      </c>
      <c r="H24" s="8">
        <v>124</v>
      </c>
      <c r="I24" s="8">
        <v>63</v>
      </c>
      <c r="J24" s="8">
        <v>64</v>
      </c>
      <c r="K24" s="8">
        <v>127</v>
      </c>
      <c r="L24" s="8">
        <v>50</v>
      </c>
      <c r="M24" s="8">
        <v>103</v>
      </c>
      <c r="N24" s="8">
        <v>67</v>
      </c>
      <c r="O24" s="8">
        <v>107</v>
      </c>
      <c r="P24" s="172">
        <v>174</v>
      </c>
      <c r="Q24" s="4" t="s">
        <v>108</v>
      </c>
      <c r="R24" s="18" t="s">
        <v>94</v>
      </c>
      <c r="S24" s="8">
        <v>52</v>
      </c>
      <c r="T24" s="8">
        <v>49</v>
      </c>
      <c r="U24" s="8">
        <v>46</v>
      </c>
      <c r="V24" s="8">
        <v>56</v>
      </c>
      <c r="W24" s="8">
        <v>183</v>
      </c>
      <c r="X24" s="8">
        <v>146</v>
      </c>
      <c r="Y24" s="8">
        <v>54</v>
      </c>
      <c r="Z24" s="8">
        <v>98</v>
      </c>
      <c r="AA24" s="8">
        <v>80</v>
      </c>
      <c r="AB24" s="8">
        <v>82</v>
      </c>
      <c r="AC24" s="8">
        <v>41</v>
      </c>
      <c r="AD24" s="8">
        <v>53</v>
      </c>
      <c r="AE24" s="8">
        <v>57</v>
      </c>
      <c r="AF24" s="8">
        <v>37</v>
      </c>
      <c r="AG24" s="8">
        <v>40</v>
      </c>
    </row>
    <row r="25" spans="1:33" s="6" customFormat="1" ht="30" customHeight="1">
      <c r="A25" s="4" t="s">
        <v>109</v>
      </c>
      <c r="B25" s="18" t="s">
        <v>95</v>
      </c>
      <c r="C25" s="10">
        <v>2</v>
      </c>
      <c r="D25" s="172">
        <v>2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272</v>
      </c>
      <c r="D26" s="172">
        <v>250</v>
      </c>
      <c r="E26" s="11">
        <v>22</v>
      </c>
      <c r="F26" s="9">
        <v>39</v>
      </c>
      <c r="G26" s="8">
        <v>9</v>
      </c>
      <c r="H26" s="8">
        <v>48</v>
      </c>
      <c r="I26" s="8">
        <v>17</v>
      </c>
      <c r="J26" s="8">
        <v>4</v>
      </c>
      <c r="K26" s="8">
        <v>21</v>
      </c>
      <c r="L26" s="8">
        <v>14</v>
      </c>
      <c r="M26" s="8">
        <v>16</v>
      </c>
      <c r="N26" s="8">
        <v>30</v>
      </c>
      <c r="O26" s="8">
        <v>13</v>
      </c>
      <c r="P26" s="8">
        <v>43</v>
      </c>
      <c r="Q26" s="4" t="s">
        <v>110</v>
      </c>
      <c r="R26" s="18" t="s">
        <v>96</v>
      </c>
      <c r="S26" s="8">
        <v>10</v>
      </c>
      <c r="T26" s="8">
        <v>5</v>
      </c>
      <c r="U26" s="8">
        <v>6</v>
      </c>
      <c r="V26" s="8">
        <v>4</v>
      </c>
      <c r="W26" s="8">
        <v>20</v>
      </c>
      <c r="X26" s="8">
        <v>8</v>
      </c>
      <c r="Y26" s="8">
        <v>8</v>
      </c>
      <c r="Z26" s="8">
        <v>8</v>
      </c>
      <c r="AA26" s="8">
        <v>5</v>
      </c>
      <c r="AB26" s="8">
        <v>9</v>
      </c>
      <c r="AC26" s="8">
        <v>6</v>
      </c>
      <c r="AD26" s="8">
        <v>17</v>
      </c>
      <c r="AE26" s="8">
        <v>4</v>
      </c>
      <c r="AF26" s="8">
        <v>4</v>
      </c>
      <c r="AG26" s="8">
        <v>16</v>
      </c>
    </row>
    <row r="27" spans="1:33" s="6" customFormat="1" ht="30" customHeight="1">
      <c r="A27" s="4" t="s">
        <v>111</v>
      </c>
      <c r="B27" s="18" t="s">
        <v>97</v>
      </c>
      <c r="C27" s="10">
        <v>112</v>
      </c>
      <c r="D27" s="172">
        <v>126</v>
      </c>
      <c r="E27" s="11">
        <v>-14</v>
      </c>
      <c r="F27" s="9">
        <v>15</v>
      </c>
      <c r="G27" s="8">
        <v>1</v>
      </c>
      <c r="H27" s="8">
        <v>16</v>
      </c>
      <c r="I27" s="8">
        <v>7</v>
      </c>
      <c r="J27" s="8">
        <v>2</v>
      </c>
      <c r="K27" s="8">
        <v>9</v>
      </c>
      <c r="L27" s="8">
        <v>5</v>
      </c>
      <c r="M27" s="8">
        <v>3</v>
      </c>
      <c r="N27" s="8">
        <v>6</v>
      </c>
      <c r="O27" s="8">
        <v>4</v>
      </c>
      <c r="P27" s="8">
        <v>10</v>
      </c>
      <c r="Q27" s="4" t="s">
        <v>111</v>
      </c>
      <c r="R27" s="18" t="s">
        <v>97</v>
      </c>
      <c r="S27" s="8">
        <v>5</v>
      </c>
      <c r="T27" s="8">
        <v>4</v>
      </c>
      <c r="U27" s="8">
        <v>2</v>
      </c>
      <c r="V27" s="8">
        <v>2</v>
      </c>
      <c r="W27" s="8">
        <v>16</v>
      </c>
      <c r="X27" s="8">
        <v>2</v>
      </c>
      <c r="Y27" s="8">
        <v>4</v>
      </c>
      <c r="Z27" s="8">
        <v>4</v>
      </c>
      <c r="AA27" s="8">
        <v>8</v>
      </c>
      <c r="AB27" s="8">
        <v>0</v>
      </c>
      <c r="AC27" s="8">
        <v>7</v>
      </c>
      <c r="AD27" s="8">
        <v>2</v>
      </c>
      <c r="AE27" s="8">
        <v>0</v>
      </c>
      <c r="AF27" s="8">
        <v>3</v>
      </c>
      <c r="AG27" s="8">
        <v>10</v>
      </c>
    </row>
    <row r="28" spans="1:33" s="6" customFormat="1" ht="30" customHeight="1">
      <c r="A28" s="4" t="s">
        <v>112</v>
      </c>
      <c r="B28" s="18" t="s">
        <v>98</v>
      </c>
      <c r="C28" s="10">
        <v>4</v>
      </c>
      <c r="D28" s="172">
        <v>8</v>
      </c>
      <c r="E28" s="11">
        <v>-4</v>
      </c>
      <c r="F28" s="9">
        <v>0</v>
      </c>
      <c r="G28" s="8">
        <v>1</v>
      </c>
      <c r="H28" s="8">
        <v>1</v>
      </c>
      <c r="I28" s="8">
        <v>0</v>
      </c>
      <c r="J28" s="8">
        <v>0</v>
      </c>
      <c r="K28" s="8">
        <v>0</v>
      </c>
      <c r="L28" s="8">
        <v>0</v>
      </c>
      <c r="M28" s="8">
        <v>1</v>
      </c>
      <c r="N28" s="8">
        <v>0</v>
      </c>
      <c r="O28" s="8">
        <v>0</v>
      </c>
      <c r="P28" s="8">
        <v>0</v>
      </c>
      <c r="Q28" s="4" t="s">
        <v>112</v>
      </c>
      <c r="R28" s="18" t="s">
        <v>98</v>
      </c>
      <c r="S28" s="8">
        <v>1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1196</v>
      </c>
      <c r="D29" s="172">
        <v>1256</v>
      </c>
      <c r="E29" s="11">
        <v>-60</v>
      </c>
      <c r="F29" s="9">
        <v>97</v>
      </c>
      <c r="G29" s="8">
        <v>33</v>
      </c>
      <c r="H29" s="8">
        <v>130</v>
      </c>
      <c r="I29" s="8">
        <v>75</v>
      </c>
      <c r="J29" s="8">
        <v>29</v>
      </c>
      <c r="K29" s="8">
        <v>104</v>
      </c>
      <c r="L29" s="8">
        <v>59</v>
      </c>
      <c r="M29" s="8">
        <v>60</v>
      </c>
      <c r="N29" s="8">
        <v>106</v>
      </c>
      <c r="O29" s="8">
        <v>92</v>
      </c>
      <c r="P29" s="8">
        <v>198</v>
      </c>
      <c r="Q29" s="5" t="s">
        <v>126</v>
      </c>
      <c r="R29" s="18" t="s">
        <v>99</v>
      </c>
      <c r="S29" s="8">
        <v>30</v>
      </c>
      <c r="T29" s="8">
        <v>33</v>
      </c>
      <c r="U29" s="8">
        <v>31</v>
      </c>
      <c r="V29" s="8">
        <v>51</v>
      </c>
      <c r="W29" s="8">
        <v>78</v>
      </c>
      <c r="X29" s="8">
        <v>61</v>
      </c>
      <c r="Y29" s="8">
        <v>19</v>
      </c>
      <c r="Z29" s="8">
        <v>132</v>
      </c>
      <c r="AA29" s="8">
        <v>33</v>
      </c>
      <c r="AB29" s="8">
        <v>23</v>
      </c>
      <c r="AC29" s="8">
        <v>21</v>
      </c>
      <c r="AD29" s="8">
        <v>41</v>
      </c>
      <c r="AE29" s="8">
        <v>35</v>
      </c>
      <c r="AF29" s="8">
        <v>20</v>
      </c>
      <c r="AG29" s="8">
        <v>37</v>
      </c>
    </row>
    <row r="30" spans="1:33" s="45" customFormat="1" ht="30" customHeight="1">
      <c r="A30" s="331" t="s">
        <v>22</v>
      </c>
      <c r="B30" s="38" t="s">
        <v>100</v>
      </c>
      <c r="C30" s="39">
        <v>55341</v>
      </c>
      <c r="D30" s="179">
        <v>62287</v>
      </c>
      <c r="E30" s="41">
        <v>-6946</v>
      </c>
      <c r="F30" s="42">
        <v>3743</v>
      </c>
      <c r="G30" s="40">
        <v>1582</v>
      </c>
      <c r="H30" s="40">
        <v>5325</v>
      </c>
      <c r="I30" s="40">
        <v>2530</v>
      </c>
      <c r="J30" s="40">
        <v>1399</v>
      </c>
      <c r="K30" s="40">
        <v>3929</v>
      </c>
      <c r="L30" s="40">
        <v>2761</v>
      </c>
      <c r="M30" s="40">
        <v>2609</v>
      </c>
      <c r="N30" s="40">
        <v>5197</v>
      </c>
      <c r="O30" s="40">
        <v>4840</v>
      </c>
      <c r="P30" s="40">
        <v>10037</v>
      </c>
      <c r="Q30" s="267" t="s">
        <v>22</v>
      </c>
      <c r="R30" s="43" t="s">
        <v>100</v>
      </c>
      <c r="S30" s="40">
        <v>1827</v>
      </c>
      <c r="T30" s="40">
        <v>1628</v>
      </c>
      <c r="U30" s="40">
        <v>1664</v>
      </c>
      <c r="V30" s="40">
        <v>1477</v>
      </c>
      <c r="W30" s="40">
        <v>6056</v>
      </c>
      <c r="X30" s="40">
        <v>2920</v>
      </c>
      <c r="Y30" s="40">
        <v>1272</v>
      </c>
      <c r="Z30" s="40">
        <v>2294</v>
      </c>
      <c r="AA30" s="40">
        <v>2028</v>
      </c>
      <c r="AB30" s="40">
        <v>1313</v>
      </c>
      <c r="AC30" s="40">
        <v>1266</v>
      </c>
      <c r="AD30" s="40">
        <v>1957</v>
      </c>
      <c r="AE30" s="40">
        <v>1506</v>
      </c>
      <c r="AF30" s="40">
        <v>1355</v>
      </c>
      <c r="AG30" s="40">
        <v>2117</v>
      </c>
    </row>
    <row r="31" spans="1:33" s="55" customFormat="1" ht="30" customHeight="1" thickBot="1">
      <c r="A31" s="332"/>
      <c r="B31" s="18" t="s">
        <v>113</v>
      </c>
      <c r="C31" s="12">
        <v>4971</v>
      </c>
      <c r="D31" s="181">
        <v>5384</v>
      </c>
      <c r="E31" s="14">
        <v>-413</v>
      </c>
      <c r="F31" s="9">
        <v>386</v>
      </c>
      <c r="G31" s="8">
        <v>198</v>
      </c>
      <c r="H31" s="8">
        <v>584</v>
      </c>
      <c r="I31" s="8">
        <v>127</v>
      </c>
      <c r="J31" s="8">
        <v>68</v>
      </c>
      <c r="K31" s="8">
        <v>195</v>
      </c>
      <c r="L31" s="8">
        <v>264</v>
      </c>
      <c r="M31" s="8">
        <v>280</v>
      </c>
      <c r="N31" s="8">
        <v>313</v>
      </c>
      <c r="O31" s="8">
        <v>486</v>
      </c>
      <c r="P31" s="8">
        <v>799</v>
      </c>
      <c r="Q31" s="268"/>
      <c r="R31" s="53" t="s">
        <v>113</v>
      </c>
      <c r="S31" s="8">
        <v>133</v>
      </c>
      <c r="T31" s="8">
        <v>124</v>
      </c>
      <c r="U31" s="8">
        <v>144</v>
      </c>
      <c r="V31" s="8">
        <v>175</v>
      </c>
      <c r="W31" s="8">
        <v>526</v>
      </c>
      <c r="X31" s="8">
        <v>229</v>
      </c>
      <c r="Y31" s="8">
        <v>131</v>
      </c>
      <c r="Z31" s="8">
        <v>193</v>
      </c>
      <c r="AA31" s="8">
        <v>282</v>
      </c>
      <c r="AB31" s="8">
        <v>94</v>
      </c>
      <c r="AC31" s="8">
        <v>102</v>
      </c>
      <c r="AD31" s="8">
        <v>190</v>
      </c>
      <c r="AE31" s="8">
        <v>180</v>
      </c>
      <c r="AF31" s="8">
        <v>175</v>
      </c>
      <c r="AG31" s="8">
        <v>171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F9" sqref="F9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577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33. PODJĘCIA PRACY I AKTYWIZACJA DŁUGOTRWALE BEZROBOTNYCH W OKRESIE STYCZEŃ - KWIECIEŃ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'8-BILANS OGÓŁEM NARASTAJĄCO'!C4:C5</f>
        <v>I - IV 2017</v>
      </c>
      <c r="D4" s="329" t="str">
        <f>'8-BILANS OGÓŁEM NARASTAJĄCO'!D4:D5</f>
        <v>I - IV 2016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330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3" t="s">
        <v>12</v>
      </c>
      <c r="B6" s="38" t="s">
        <v>252</v>
      </c>
      <c r="C6" s="39">
        <v>7134</v>
      </c>
      <c r="D6" s="205">
        <v>9347</v>
      </c>
      <c r="E6" s="110">
        <v>-2213</v>
      </c>
      <c r="F6" s="42">
        <v>450</v>
      </c>
      <c r="G6" s="40">
        <v>180</v>
      </c>
      <c r="H6" s="40">
        <v>630</v>
      </c>
      <c r="I6" s="40">
        <v>377</v>
      </c>
      <c r="J6" s="40">
        <v>238</v>
      </c>
      <c r="K6" s="40">
        <v>615</v>
      </c>
      <c r="L6" s="40">
        <v>333</v>
      </c>
      <c r="M6" s="40">
        <v>345</v>
      </c>
      <c r="N6" s="40">
        <v>517</v>
      </c>
      <c r="O6" s="40">
        <v>515</v>
      </c>
      <c r="P6" s="40">
        <v>1032</v>
      </c>
      <c r="Q6" s="3" t="s">
        <v>12</v>
      </c>
      <c r="R6" s="38" t="s">
        <v>252</v>
      </c>
      <c r="S6" s="40">
        <v>325</v>
      </c>
      <c r="T6" s="40">
        <v>158</v>
      </c>
      <c r="U6" s="40">
        <v>159</v>
      </c>
      <c r="V6" s="40">
        <v>150</v>
      </c>
      <c r="W6" s="40">
        <v>781</v>
      </c>
      <c r="X6" s="40">
        <v>325</v>
      </c>
      <c r="Y6" s="40">
        <v>204</v>
      </c>
      <c r="Z6" s="40">
        <v>287</v>
      </c>
      <c r="AA6" s="40">
        <v>326</v>
      </c>
      <c r="AB6" s="40">
        <v>216</v>
      </c>
      <c r="AC6" s="40">
        <v>268</v>
      </c>
      <c r="AD6" s="40">
        <v>237</v>
      </c>
      <c r="AE6" s="40">
        <v>258</v>
      </c>
      <c r="AF6" s="40">
        <v>180</v>
      </c>
      <c r="AG6" s="40">
        <v>305</v>
      </c>
    </row>
    <row r="7" spans="1:33" s="6" customFormat="1" ht="30" customHeight="1">
      <c r="A7" s="4" t="s">
        <v>188</v>
      </c>
      <c r="B7" s="18" t="s">
        <v>270</v>
      </c>
      <c r="C7" s="10">
        <v>5388</v>
      </c>
      <c r="D7" s="206">
        <v>7412</v>
      </c>
      <c r="E7" s="27">
        <v>-2024</v>
      </c>
      <c r="F7" s="9">
        <v>410</v>
      </c>
      <c r="G7" s="8">
        <v>138</v>
      </c>
      <c r="H7" s="8">
        <v>548</v>
      </c>
      <c r="I7" s="8">
        <v>274</v>
      </c>
      <c r="J7" s="8">
        <v>159</v>
      </c>
      <c r="K7" s="8">
        <v>433</v>
      </c>
      <c r="L7" s="8">
        <v>312</v>
      </c>
      <c r="M7" s="8">
        <v>281</v>
      </c>
      <c r="N7" s="8">
        <v>399</v>
      </c>
      <c r="O7" s="8">
        <v>312</v>
      </c>
      <c r="P7" s="8">
        <v>711</v>
      </c>
      <c r="Q7" s="4" t="s">
        <v>188</v>
      </c>
      <c r="R7" s="18" t="s">
        <v>270</v>
      </c>
      <c r="S7" s="8">
        <v>246</v>
      </c>
      <c r="T7" s="8">
        <v>147</v>
      </c>
      <c r="U7" s="8">
        <v>113</v>
      </c>
      <c r="V7" s="8">
        <v>123</v>
      </c>
      <c r="W7" s="8">
        <v>540</v>
      </c>
      <c r="X7" s="8">
        <v>225</v>
      </c>
      <c r="Y7" s="8">
        <v>164</v>
      </c>
      <c r="Z7" s="8">
        <v>245</v>
      </c>
      <c r="AA7" s="8">
        <v>249</v>
      </c>
      <c r="AB7" s="8">
        <v>139</v>
      </c>
      <c r="AC7" s="8">
        <v>176</v>
      </c>
      <c r="AD7" s="8">
        <v>199</v>
      </c>
      <c r="AE7" s="8">
        <v>196</v>
      </c>
      <c r="AF7" s="8">
        <v>115</v>
      </c>
      <c r="AG7" s="8">
        <v>226</v>
      </c>
    </row>
    <row r="8" spans="1:33" s="6" customFormat="1" ht="30" customHeight="1">
      <c r="A8" s="4"/>
      <c r="B8" s="19" t="s">
        <v>127</v>
      </c>
      <c r="C8" s="10">
        <v>196</v>
      </c>
      <c r="D8" s="206">
        <v>225</v>
      </c>
      <c r="E8" s="27">
        <v>-29</v>
      </c>
      <c r="F8" s="9">
        <v>16</v>
      </c>
      <c r="G8" s="8">
        <v>7</v>
      </c>
      <c r="H8" s="8">
        <v>23</v>
      </c>
      <c r="I8" s="8">
        <v>2</v>
      </c>
      <c r="J8" s="8">
        <v>5</v>
      </c>
      <c r="K8" s="8">
        <v>7</v>
      </c>
      <c r="L8" s="8">
        <v>11</v>
      </c>
      <c r="M8" s="8">
        <v>10</v>
      </c>
      <c r="N8" s="8">
        <v>15</v>
      </c>
      <c r="O8" s="8">
        <v>14</v>
      </c>
      <c r="P8" s="8">
        <v>29</v>
      </c>
      <c r="Q8" s="4"/>
      <c r="R8" s="18" t="s">
        <v>127</v>
      </c>
      <c r="S8" s="8">
        <v>8</v>
      </c>
      <c r="T8" s="8">
        <v>6</v>
      </c>
      <c r="U8" s="8">
        <v>5</v>
      </c>
      <c r="V8" s="8">
        <v>4</v>
      </c>
      <c r="W8" s="8">
        <v>24</v>
      </c>
      <c r="X8" s="8">
        <v>4</v>
      </c>
      <c r="Y8" s="8">
        <v>4</v>
      </c>
      <c r="Z8" s="8">
        <v>14</v>
      </c>
      <c r="AA8" s="8">
        <v>12</v>
      </c>
      <c r="AB8" s="8">
        <v>1</v>
      </c>
      <c r="AC8" s="8">
        <v>9</v>
      </c>
      <c r="AD8" s="8">
        <v>5</v>
      </c>
      <c r="AE8" s="8">
        <v>10</v>
      </c>
      <c r="AF8" s="8">
        <v>3</v>
      </c>
      <c r="AG8" s="8">
        <v>7</v>
      </c>
    </row>
    <row r="9" spans="1:33" s="152" customFormat="1" ht="30" customHeight="1">
      <c r="A9" s="177"/>
      <c r="B9" s="150" t="s">
        <v>117</v>
      </c>
      <c r="C9" s="10">
        <v>185</v>
      </c>
      <c r="D9" s="206">
        <v>267</v>
      </c>
      <c r="E9" s="27">
        <v>-82</v>
      </c>
      <c r="F9" s="9">
        <v>0</v>
      </c>
      <c r="G9" s="8">
        <v>0</v>
      </c>
      <c r="H9" s="8">
        <v>0</v>
      </c>
      <c r="I9" s="8">
        <v>98</v>
      </c>
      <c r="J9" s="8">
        <v>45</v>
      </c>
      <c r="K9" s="8">
        <v>143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25</v>
      </c>
      <c r="U9" s="8">
        <v>0</v>
      </c>
      <c r="V9" s="8">
        <v>17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269</v>
      </c>
      <c r="C10" s="153">
        <v>1746</v>
      </c>
      <c r="D10" s="206">
        <v>1935</v>
      </c>
      <c r="E10" s="27">
        <v>-189</v>
      </c>
      <c r="F10" s="9">
        <v>40</v>
      </c>
      <c r="G10" s="8">
        <v>42</v>
      </c>
      <c r="H10" s="8">
        <v>82</v>
      </c>
      <c r="I10" s="8">
        <v>103</v>
      </c>
      <c r="J10" s="8">
        <v>79</v>
      </c>
      <c r="K10" s="8">
        <v>182</v>
      </c>
      <c r="L10" s="8">
        <v>21</v>
      </c>
      <c r="M10" s="8">
        <v>64</v>
      </c>
      <c r="N10" s="8">
        <v>118</v>
      </c>
      <c r="O10" s="8">
        <v>203</v>
      </c>
      <c r="P10" s="8">
        <v>321</v>
      </c>
      <c r="Q10" s="177" t="s">
        <v>189</v>
      </c>
      <c r="R10" s="151" t="s">
        <v>269</v>
      </c>
      <c r="S10" s="8">
        <v>79</v>
      </c>
      <c r="T10" s="8">
        <v>11</v>
      </c>
      <c r="U10" s="8">
        <v>46</v>
      </c>
      <c r="V10" s="8">
        <v>27</v>
      </c>
      <c r="W10" s="8">
        <v>241</v>
      </c>
      <c r="X10" s="8">
        <v>100</v>
      </c>
      <c r="Y10" s="8">
        <v>40</v>
      </c>
      <c r="Z10" s="8">
        <v>42</v>
      </c>
      <c r="AA10" s="8">
        <v>77</v>
      </c>
      <c r="AB10" s="8">
        <v>77</v>
      </c>
      <c r="AC10" s="8">
        <v>92</v>
      </c>
      <c r="AD10" s="8">
        <v>38</v>
      </c>
      <c r="AE10" s="8">
        <v>62</v>
      </c>
      <c r="AF10" s="8">
        <v>65</v>
      </c>
      <c r="AG10" s="8">
        <v>79</v>
      </c>
    </row>
    <row r="11" spans="1:33" s="6" customFormat="1" ht="30" customHeight="1">
      <c r="A11" s="4"/>
      <c r="B11" s="19" t="s">
        <v>118</v>
      </c>
      <c r="C11" s="10">
        <v>310</v>
      </c>
      <c r="D11" s="206">
        <v>397</v>
      </c>
      <c r="E11" s="27">
        <v>-87</v>
      </c>
      <c r="F11" s="9">
        <v>7</v>
      </c>
      <c r="G11" s="8">
        <v>4</v>
      </c>
      <c r="H11" s="8">
        <v>11</v>
      </c>
      <c r="I11" s="8">
        <v>1</v>
      </c>
      <c r="J11" s="8">
        <v>1</v>
      </c>
      <c r="K11" s="8">
        <v>2</v>
      </c>
      <c r="L11" s="8">
        <v>5</v>
      </c>
      <c r="M11" s="8">
        <v>35</v>
      </c>
      <c r="N11" s="8">
        <v>12</v>
      </c>
      <c r="O11" s="8">
        <v>7</v>
      </c>
      <c r="P11" s="8">
        <v>19</v>
      </c>
      <c r="Q11" s="4"/>
      <c r="R11" s="18" t="s">
        <v>118</v>
      </c>
      <c r="S11" s="8">
        <v>4</v>
      </c>
      <c r="T11" s="8">
        <v>0</v>
      </c>
      <c r="U11" s="8">
        <v>25</v>
      </c>
      <c r="V11" s="8">
        <v>13</v>
      </c>
      <c r="W11" s="8">
        <v>47</v>
      </c>
      <c r="X11" s="8">
        <v>10</v>
      </c>
      <c r="Y11" s="8">
        <v>19</v>
      </c>
      <c r="Z11" s="8">
        <v>0</v>
      </c>
      <c r="AA11" s="8">
        <v>4</v>
      </c>
      <c r="AB11" s="8">
        <v>19</v>
      </c>
      <c r="AC11" s="8">
        <v>36</v>
      </c>
      <c r="AD11" s="8">
        <v>8</v>
      </c>
      <c r="AE11" s="8">
        <v>11</v>
      </c>
      <c r="AF11" s="8">
        <v>32</v>
      </c>
      <c r="AG11" s="8">
        <v>10</v>
      </c>
    </row>
    <row r="12" spans="1:33" s="6" customFormat="1" ht="30" customHeight="1">
      <c r="A12" s="4"/>
      <c r="B12" s="19" t="s">
        <v>119</v>
      </c>
      <c r="C12" s="10">
        <v>933</v>
      </c>
      <c r="D12" s="206">
        <v>859</v>
      </c>
      <c r="E12" s="27">
        <v>74</v>
      </c>
      <c r="F12" s="9">
        <v>8</v>
      </c>
      <c r="G12" s="8">
        <v>32</v>
      </c>
      <c r="H12" s="8">
        <v>40</v>
      </c>
      <c r="I12" s="8">
        <v>54</v>
      </c>
      <c r="J12" s="8">
        <v>65</v>
      </c>
      <c r="K12" s="8">
        <v>119</v>
      </c>
      <c r="L12" s="8">
        <v>2</v>
      </c>
      <c r="M12" s="8">
        <v>4</v>
      </c>
      <c r="N12" s="8">
        <v>50</v>
      </c>
      <c r="O12" s="8">
        <v>158</v>
      </c>
      <c r="P12" s="8">
        <v>208</v>
      </c>
      <c r="Q12" s="4"/>
      <c r="R12" s="18" t="s">
        <v>119</v>
      </c>
      <c r="S12" s="8">
        <v>22</v>
      </c>
      <c r="T12" s="8">
        <v>0</v>
      </c>
      <c r="U12" s="8">
        <v>19</v>
      </c>
      <c r="V12" s="8">
        <v>0</v>
      </c>
      <c r="W12" s="8">
        <v>163</v>
      </c>
      <c r="X12" s="8">
        <v>66</v>
      </c>
      <c r="Y12" s="8">
        <v>6</v>
      </c>
      <c r="Z12" s="8">
        <v>34</v>
      </c>
      <c r="AA12" s="8">
        <v>52</v>
      </c>
      <c r="AB12" s="8">
        <v>36</v>
      </c>
      <c r="AC12" s="8">
        <v>43</v>
      </c>
      <c r="AD12" s="8">
        <v>17</v>
      </c>
      <c r="AE12" s="8">
        <v>25</v>
      </c>
      <c r="AF12" s="8">
        <v>14</v>
      </c>
      <c r="AG12" s="8">
        <v>63</v>
      </c>
    </row>
    <row r="13" spans="1:33" s="6" customFormat="1" ht="30" customHeight="1">
      <c r="A13" s="4"/>
      <c r="B13" s="19" t="s">
        <v>120</v>
      </c>
      <c r="C13" s="10">
        <v>77</v>
      </c>
      <c r="D13" s="206">
        <v>100</v>
      </c>
      <c r="E13" s="27">
        <v>-23</v>
      </c>
      <c r="F13" s="9">
        <v>4</v>
      </c>
      <c r="G13" s="8">
        <v>3</v>
      </c>
      <c r="H13" s="8">
        <v>7</v>
      </c>
      <c r="I13" s="8">
        <v>5</v>
      </c>
      <c r="J13" s="8">
        <v>2</v>
      </c>
      <c r="K13" s="8">
        <v>7</v>
      </c>
      <c r="L13" s="8">
        <v>1</v>
      </c>
      <c r="M13" s="8">
        <v>0</v>
      </c>
      <c r="N13" s="8">
        <v>10</v>
      </c>
      <c r="O13" s="8">
        <v>11</v>
      </c>
      <c r="P13" s="8">
        <v>21</v>
      </c>
      <c r="Q13" s="4"/>
      <c r="R13" s="18" t="s">
        <v>120</v>
      </c>
      <c r="S13" s="8">
        <v>12</v>
      </c>
      <c r="T13" s="8">
        <v>1</v>
      </c>
      <c r="U13" s="8">
        <v>0</v>
      </c>
      <c r="V13" s="8">
        <v>3</v>
      </c>
      <c r="W13" s="8">
        <v>1</v>
      </c>
      <c r="X13" s="8">
        <v>2</v>
      </c>
      <c r="Y13" s="8">
        <v>2</v>
      </c>
      <c r="Z13" s="8">
        <v>0</v>
      </c>
      <c r="AA13" s="8">
        <v>4</v>
      </c>
      <c r="AB13" s="8">
        <v>3</v>
      </c>
      <c r="AC13" s="8">
        <v>0</v>
      </c>
      <c r="AD13" s="8">
        <v>4</v>
      </c>
      <c r="AE13" s="8">
        <v>7</v>
      </c>
      <c r="AF13" s="8">
        <v>2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206">
        <v>0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165</v>
      </c>
      <c r="D15" s="206">
        <v>188</v>
      </c>
      <c r="E15" s="27">
        <v>-23</v>
      </c>
      <c r="F15" s="9">
        <v>7</v>
      </c>
      <c r="G15" s="8">
        <v>1</v>
      </c>
      <c r="H15" s="8">
        <v>8</v>
      </c>
      <c r="I15" s="8">
        <v>32</v>
      </c>
      <c r="J15" s="8">
        <v>4</v>
      </c>
      <c r="K15" s="8">
        <v>36</v>
      </c>
      <c r="L15" s="8">
        <v>4</v>
      </c>
      <c r="M15" s="8">
        <v>5</v>
      </c>
      <c r="N15" s="8">
        <v>23</v>
      </c>
      <c r="O15" s="8">
        <v>13</v>
      </c>
      <c r="P15" s="8">
        <v>36</v>
      </c>
      <c r="Q15" s="4"/>
      <c r="R15" s="18" t="s">
        <v>265</v>
      </c>
      <c r="S15" s="8">
        <v>13</v>
      </c>
      <c r="T15" s="8">
        <v>3</v>
      </c>
      <c r="U15" s="8">
        <v>0</v>
      </c>
      <c r="V15" s="8">
        <v>3</v>
      </c>
      <c r="W15" s="8">
        <v>21</v>
      </c>
      <c r="X15" s="8">
        <v>2</v>
      </c>
      <c r="Y15" s="8">
        <v>8</v>
      </c>
      <c r="Z15" s="8">
        <v>4</v>
      </c>
      <c r="AA15" s="8">
        <v>1</v>
      </c>
      <c r="AB15" s="8">
        <v>5</v>
      </c>
      <c r="AC15" s="8">
        <v>2</v>
      </c>
      <c r="AD15" s="8">
        <v>1</v>
      </c>
      <c r="AE15" s="8">
        <v>6</v>
      </c>
      <c r="AF15" s="8">
        <v>4</v>
      </c>
      <c r="AG15" s="8">
        <v>3</v>
      </c>
    </row>
    <row r="16" spans="1:33" s="6" customFormat="1" ht="37.5" customHeight="1">
      <c r="A16" s="4"/>
      <c r="B16" s="19" t="s">
        <v>266</v>
      </c>
      <c r="C16" s="10">
        <v>9</v>
      </c>
      <c r="D16" s="206">
        <v>9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3</v>
      </c>
      <c r="O16" s="8">
        <v>1</v>
      </c>
      <c r="P16" s="8">
        <v>4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3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1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2</v>
      </c>
      <c r="D17" s="206">
        <v>3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2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06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6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6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268</v>
      </c>
      <c r="C21" s="10">
        <v>25</v>
      </c>
      <c r="D21" s="206">
        <v>27</v>
      </c>
      <c r="E21" s="27">
        <v>-2</v>
      </c>
      <c r="F21" s="9">
        <v>0</v>
      </c>
      <c r="G21" s="8">
        <v>0</v>
      </c>
      <c r="H21" s="8">
        <v>0</v>
      </c>
      <c r="I21" s="8">
        <v>1</v>
      </c>
      <c r="J21" s="8">
        <v>1</v>
      </c>
      <c r="K21" s="8">
        <v>2</v>
      </c>
      <c r="L21" s="8">
        <v>3</v>
      </c>
      <c r="M21" s="8">
        <v>6</v>
      </c>
      <c r="N21" s="8">
        <v>4</v>
      </c>
      <c r="O21" s="8">
        <v>2</v>
      </c>
      <c r="P21" s="8">
        <v>6</v>
      </c>
      <c r="Q21" s="4"/>
      <c r="R21" s="18" t="s">
        <v>268</v>
      </c>
      <c r="S21" s="8">
        <v>0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3</v>
      </c>
      <c r="AC21" s="8">
        <v>0</v>
      </c>
      <c r="AD21" s="8">
        <v>0</v>
      </c>
      <c r="AE21" s="8">
        <v>3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225</v>
      </c>
      <c r="D22" s="206">
        <v>352</v>
      </c>
      <c r="E22" s="27">
        <v>-127</v>
      </c>
      <c r="F22" s="9">
        <v>14</v>
      </c>
      <c r="G22" s="8">
        <v>2</v>
      </c>
      <c r="H22" s="8">
        <v>16</v>
      </c>
      <c r="I22" s="8">
        <v>10</v>
      </c>
      <c r="J22" s="8">
        <v>6</v>
      </c>
      <c r="K22" s="8">
        <v>16</v>
      </c>
      <c r="L22" s="8">
        <v>5</v>
      </c>
      <c r="M22" s="8">
        <v>14</v>
      </c>
      <c r="N22" s="8">
        <v>16</v>
      </c>
      <c r="O22" s="8">
        <v>11</v>
      </c>
      <c r="P22" s="8">
        <v>27</v>
      </c>
      <c r="Q22" s="5"/>
      <c r="R22" s="18" t="s">
        <v>125</v>
      </c>
      <c r="S22" s="8">
        <v>28</v>
      </c>
      <c r="T22" s="8">
        <v>5</v>
      </c>
      <c r="U22" s="8">
        <v>2</v>
      </c>
      <c r="V22" s="8">
        <v>8</v>
      </c>
      <c r="W22" s="8">
        <v>9</v>
      </c>
      <c r="X22" s="8">
        <v>20</v>
      </c>
      <c r="Y22" s="8">
        <v>2</v>
      </c>
      <c r="Z22" s="8">
        <v>4</v>
      </c>
      <c r="AA22" s="8">
        <v>16</v>
      </c>
      <c r="AB22" s="8">
        <v>11</v>
      </c>
      <c r="AC22" s="8">
        <v>11</v>
      </c>
      <c r="AD22" s="8">
        <v>8</v>
      </c>
      <c r="AE22" s="8">
        <v>8</v>
      </c>
      <c r="AF22" s="8">
        <v>12</v>
      </c>
      <c r="AG22" s="8">
        <v>3</v>
      </c>
    </row>
    <row r="23" spans="1:33" s="15" customFormat="1" ht="30" customHeight="1">
      <c r="A23" s="267" t="s">
        <v>17</v>
      </c>
      <c r="B23" s="38" t="s">
        <v>128</v>
      </c>
      <c r="C23" s="39">
        <v>278</v>
      </c>
      <c r="D23" s="205">
        <v>399</v>
      </c>
      <c r="E23" s="110">
        <v>-121</v>
      </c>
      <c r="F23" s="42">
        <v>3</v>
      </c>
      <c r="G23" s="40">
        <v>0</v>
      </c>
      <c r="H23" s="40">
        <v>3</v>
      </c>
      <c r="I23" s="40">
        <v>6</v>
      </c>
      <c r="J23" s="40">
        <v>3</v>
      </c>
      <c r="K23" s="40">
        <v>9</v>
      </c>
      <c r="L23" s="40">
        <v>19</v>
      </c>
      <c r="M23" s="40">
        <v>24</v>
      </c>
      <c r="N23" s="40">
        <v>50</v>
      </c>
      <c r="O23" s="40">
        <v>34</v>
      </c>
      <c r="P23" s="40">
        <v>84</v>
      </c>
      <c r="Q23" s="267" t="s">
        <v>17</v>
      </c>
      <c r="R23" s="38" t="s">
        <v>128</v>
      </c>
      <c r="S23" s="40">
        <v>1</v>
      </c>
      <c r="T23" s="40">
        <v>10</v>
      </c>
      <c r="U23" s="40">
        <v>1</v>
      </c>
      <c r="V23" s="40">
        <v>0</v>
      </c>
      <c r="W23" s="40">
        <v>101</v>
      </c>
      <c r="X23" s="40">
        <v>8</v>
      </c>
      <c r="Y23" s="40">
        <v>4</v>
      </c>
      <c r="Z23" s="40">
        <v>4</v>
      </c>
      <c r="AA23" s="40">
        <v>2</v>
      </c>
      <c r="AB23" s="40">
        <v>2</v>
      </c>
      <c r="AC23" s="40">
        <v>3</v>
      </c>
      <c r="AD23" s="40">
        <v>0</v>
      </c>
      <c r="AE23" s="40">
        <v>2</v>
      </c>
      <c r="AF23" s="40">
        <v>0</v>
      </c>
      <c r="AG23" s="40">
        <v>1</v>
      </c>
    </row>
    <row r="24" spans="1:33" s="6" customFormat="1" ht="30" customHeight="1">
      <c r="A24" s="268"/>
      <c r="B24" s="19" t="s">
        <v>129</v>
      </c>
      <c r="C24" s="10">
        <v>3</v>
      </c>
      <c r="D24" s="206">
        <v>20</v>
      </c>
      <c r="E24" s="27">
        <v>-17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</v>
      </c>
      <c r="O24" s="8">
        <v>0</v>
      </c>
      <c r="P24" s="172">
        <v>1</v>
      </c>
      <c r="Q24" s="268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67" t="s">
        <v>19</v>
      </c>
      <c r="B25" s="38" t="s">
        <v>130</v>
      </c>
      <c r="C25" s="39">
        <v>1609</v>
      </c>
      <c r="D25" s="205">
        <v>1824</v>
      </c>
      <c r="E25" s="110">
        <v>-215</v>
      </c>
      <c r="F25" s="42">
        <v>59</v>
      </c>
      <c r="G25" s="40">
        <v>24</v>
      </c>
      <c r="H25" s="40">
        <v>83</v>
      </c>
      <c r="I25" s="40">
        <v>57</v>
      </c>
      <c r="J25" s="40">
        <v>49</v>
      </c>
      <c r="K25" s="40">
        <v>106</v>
      </c>
      <c r="L25" s="40">
        <v>94</v>
      </c>
      <c r="M25" s="40">
        <v>81</v>
      </c>
      <c r="N25" s="40">
        <v>108</v>
      </c>
      <c r="O25" s="40">
        <v>87</v>
      </c>
      <c r="P25" s="40">
        <v>195</v>
      </c>
      <c r="Q25" s="267" t="s">
        <v>19</v>
      </c>
      <c r="R25" s="38" t="s">
        <v>130</v>
      </c>
      <c r="S25" s="40">
        <v>107</v>
      </c>
      <c r="T25" s="40">
        <v>35</v>
      </c>
      <c r="U25" s="40">
        <v>110</v>
      </c>
      <c r="V25" s="40">
        <v>58</v>
      </c>
      <c r="W25" s="40">
        <v>96</v>
      </c>
      <c r="X25" s="40">
        <v>155</v>
      </c>
      <c r="Y25" s="40">
        <v>56</v>
      </c>
      <c r="Z25" s="40">
        <v>77</v>
      </c>
      <c r="AA25" s="40">
        <v>118</v>
      </c>
      <c r="AB25" s="40">
        <v>69</v>
      </c>
      <c r="AC25" s="40">
        <v>55</v>
      </c>
      <c r="AD25" s="40">
        <v>9</v>
      </c>
      <c r="AE25" s="40">
        <v>36</v>
      </c>
      <c r="AF25" s="40">
        <v>14</v>
      </c>
      <c r="AG25" s="40">
        <v>55</v>
      </c>
    </row>
    <row r="26" spans="1:33" s="6" customFormat="1" ht="30" customHeight="1">
      <c r="A26" s="268"/>
      <c r="B26" s="19" t="s">
        <v>131</v>
      </c>
      <c r="C26" s="10">
        <v>10</v>
      </c>
      <c r="D26" s="206">
        <v>17</v>
      </c>
      <c r="E26" s="27">
        <v>-7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3</v>
      </c>
      <c r="P26" s="8">
        <v>5</v>
      </c>
      <c r="Q26" s="268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5">
        <v>2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0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1745</v>
      </c>
      <c r="D28" s="205">
        <v>1798</v>
      </c>
      <c r="E28" s="110">
        <v>-53</v>
      </c>
      <c r="F28" s="42">
        <v>0</v>
      </c>
      <c r="G28" s="40">
        <v>72</v>
      </c>
      <c r="H28" s="40">
        <v>72</v>
      </c>
      <c r="I28" s="40">
        <v>0</v>
      </c>
      <c r="J28" s="40">
        <v>10</v>
      </c>
      <c r="K28" s="40">
        <v>10</v>
      </c>
      <c r="L28" s="40">
        <v>153</v>
      </c>
      <c r="M28" s="40">
        <v>47</v>
      </c>
      <c r="N28" s="40">
        <v>81</v>
      </c>
      <c r="O28" s="40">
        <v>231</v>
      </c>
      <c r="P28" s="40">
        <v>312</v>
      </c>
      <c r="Q28" s="267" t="s">
        <v>24</v>
      </c>
      <c r="R28" s="38" t="s">
        <v>133</v>
      </c>
      <c r="S28" s="40">
        <v>57</v>
      </c>
      <c r="T28" s="40">
        <v>56</v>
      </c>
      <c r="U28" s="40">
        <v>9</v>
      </c>
      <c r="V28" s="40">
        <v>116</v>
      </c>
      <c r="W28" s="40">
        <v>70</v>
      </c>
      <c r="X28" s="40">
        <v>225</v>
      </c>
      <c r="Y28" s="40">
        <v>46</v>
      </c>
      <c r="Z28" s="40">
        <v>85</v>
      </c>
      <c r="AA28" s="40">
        <v>60</v>
      </c>
      <c r="AB28" s="40">
        <v>112</v>
      </c>
      <c r="AC28" s="40">
        <v>88</v>
      </c>
      <c r="AD28" s="40">
        <v>50</v>
      </c>
      <c r="AE28" s="40">
        <v>40</v>
      </c>
      <c r="AF28" s="40">
        <v>87</v>
      </c>
      <c r="AG28" s="40">
        <v>50</v>
      </c>
    </row>
    <row r="29" spans="1:33" s="54" customFormat="1" ht="30" customHeight="1">
      <c r="A29" s="268"/>
      <c r="B29" s="19" t="s">
        <v>439</v>
      </c>
      <c r="C29" s="10">
        <v>52</v>
      </c>
      <c r="D29" s="206">
        <v>179</v>
      </c>
      <c r="E29" s="27">
        <v>-127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18</v>
      </c>
      <c r="M29" s="8">
        <v>0</v>
      </c>
      <c r="N29" s="8">
        <v>0</v>
      </c>
      <c r="O29" s="8">
        <v>9</v>
      </c>
      <c r="P29" s="8">
        <v>9</v>
      </c>
      <c r="Q29" s="268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25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7">
        <v>275</v>
      </c>
      <c r="E30" s="200">
        <v>-275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6"/>
    </row>
    <row r="32" spans="1:33" s="25" customFormat="1" ht="18.75">
      <c r="A32" s="46"/>
      <c r="D32" s="176"/>
      <c r="Q32" s="46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J14" sqref="J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552</v>
      </c>
      <c r="B1" s="299"/>
      <c r="C1" s="299"/>
      <c r="D1" s="299"/>
      <c r="E1" s="299"/>
      <c r="F1" s="299"/>
      <c r="G1" s="299"/>
      <c r="H1" s="299"/>
      <c r="I1" s="299"/>
      <c r="J1" s="299"/>
      <c r="K1" s="36" t="s">
        <v>502</v>
      </c>
      <c r="L1" s="24"/>
      <c r="M1" s="24"/>
      <c r="N1" s="24"/>
      <c r="O1" s="24"/>
      <c r="P1" s="24"/>
      <c r="Q1" s="299" t="str">
        <f>A1</f>
        <v>TABELA 34. BEZROBOTNI UCZESTNICZĄCY W AKTYWNYCH FORMACH PRZECIWDZIAŁANIA BEZROBOCIU W KOŃCU KWIETNIA</v>
      </c>
      <c r="R1" s="299"/>
      <c r="S1" s="299"/>
      <c r="T1" s="299"/>
      <c r="U1" s="299"/>
      <c r="V1" s="299"/>
      <c r="W1" s="299"/>
      <c r="X1" s="299"/>
      <c r="Y1" s="299"/>
      <c r="Z1" s="36" t="s">
        <v>503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67" t="s">
        <v>12</v>
      </c>
      <c r="B6" s="38" t="s">
        <v>163</v>
      </c>
      <c r="C6" s="39">
        <v>2138</v>
      </c>
      <c r="D6" s="198">
        <v>2168</v>
      </c>
      <c r="E6" s="110">
        <v>-30</v>
      </c>
      <c r="F6" s="42">
        <v>71</v>
      </c>
      <c r="G6" s="40">
        <v>29</v>
      </c>
      <c r="H6" s="40">
        <v>100</v>
      </c>
      <c r="I6" s="40">
        <v>29</v>
      </c>
      <c r="J6" s="40">
        <v>10</v>
      </c>
      <c r="K6" s="40">
        <v>39</v>
      </c>
      <c r="L6" s="40">
        <v>61</v>
      </c>
      <c r="M6" s="40">
        <v>155</v>
      </c>
      <c r="N6" s="40">
        <v>74</v>
      </c>
      <c r="O6" s="40">
        <v>46</v>
      </c>
      <c r="P6" s="40">
        <v>120</v>
      </c>
      <c r="Q6" s="267" t="s">
        <v>12</v>
      </c>
      <c r="R6" s="38" t="s">
        <v>163</v>
      </c>
      <c r="S6" s="40">
        <v>11</v>
      </c>
      <c r="T6" s="40">
        <v>19</v>
      </c>
      <c r="U6" s="40">
        <v>141</v>
      </c>
      <c r="V6" s="40">
        <v>151</v>
      </c>
      <c r="W6" s="40">
        <v>430</v>
      </c>
      <c r="X6" s="40">
        <v>180</v>
      </c>
      <c r="Y6" s="40">
        <v>121</v>
      </c>
      <c r="Z6" s="40">
        <v>8</v>
      </c>
      <c r="AA6" s="40">
        <v>10</v>
      </c>
      <c r="AB6" s="40">
        <v>165</v>
      </c>
      <c r="AC6" s="40">
        <v>142</v>
      </c>
      <c r="AD6" s="40">
        <v>38</v>
      </c>
      <c r="AE6" s="40">
        <v>69</v>
      </c>
      <c r="AF6" s="40">
        <v>98</v>
      </c>
      <c r="AG6" s="40">
        <v>80</v>
      </c>
    </row>
    <row r="7" spans="1:33" s="6" customFormat="1" ht="30" customHeight="1">
      <c r="A7" s="268"/>
      <c r="B7" s="19" t="s">
        <v>175</v>
      </c>
      <c r="C7" s="10">
        <v>1257</v>
      </c>
      <c r="D7" s="163">
        <v>1275</v>
      </c>
      <c r="E7" s="27">
        <v>-18</v>
      </c>
      <c r="F7" s="42">
        <v>39</v>
      </c>
      <c r="G7" s="8">
        <v>17</v>
      </c>
      <c r="H7" s="40">
        <v>56</v>
      </c>
      <c r="I7" s="8">
        <v>9</v>
      </c>
      <c r="J7" s="8">
        <v>6</v>
      </c>
      <c r="K7" s="8">
        <v>15</v>
      </c>
      <c r="L7" s="8">
        <v>28</v>
      </c>
      <c r="M7" s="8">
        <v>103</v>
      </c>
      <c r="N7" s="8">
        <v>38</v>
      </c>
      <c r="O7" s="8">
        <v>30</v>
      </c>
      <c r="P7" s="8">
        <v>68</v>
      </c>
      <c r="Q7" s="268"/>
      <c r="R7" s="18" t="s">
        <v>175</v>
      </c>
      <c r="S7" s="8">
        <v>6</v>
      </c>
      <c r="T7" s="8">
        <v>15</v>
      </c>
      <c r="U7" s="8">
        <v>84</v>
      </c>
      <c r="V7" s="8">
        <v>93</v>
      </c>
      <c r="W7" s="8">
        <v>251</v>
      </c>
      <c r="X7" s="8">
        <v>109</v>
      </c>
      <c r="Y7" s="8">
        <v>78</v>
      </c>
      <c r="Z7" s="8">
        <v>3</v>
      </c>
      <c r="AA7" s="8">
        <v>6</v>
      </c>
      <c r="AB7" s="8">
        <v>121</v>
      </c>
      <c r="AC7" s="8">
        <v>52</v>
      </c>
      <c r="AD7" s="8">
        <v>20</v>
      </c>
      <c r="AE7" s="8">
        <v>36</v>
      </c>
      <c r="AF7" s="8">
        <v>60</v>
      </c>
      <c r="AG7" s="8">
        <v>53</v>
      </c>
    </row>
    <row r="8" spans="1:33" s="15" customFormat="1" ht="30" customHeight="1">
      <c r="A8" s="267" t="s">
        <v>17</v>
      </c>
      <c r="B8" s="38" t="s">
        <v>164</v>
      </c>
      <c r="C8" s="39">
        <v>1739</v>
      </c>
      <c r="D8" s="198">
        <v>1215</v>
      </c>
      <c r="E8" s="110">
        <v>524</v>
      </c>
      <c r="F8" s="42">
        <v>31</v>
      </c>
      <c r="G8" s="40">
        <v>88</v>
      </c>
      <c r="H8" s="40">
        <v>119</v>
      </c>
      <c r="I8" s="40">
        <v>96</v>
      </c>
      <c r="J8" s="40">
        <v>100</v>
      </c>
      <c r="K8" s="40">
        <v>196</v>
      </c>
      <c r="L8" s="40">
        <v>8</v>
      </c>
      <c r="M8" s="40">
        <v>5</v>
      </c>
      <c r="N8" s="40">
        <v>105</v>
      </c>
      <c r="O8" s="40">
        <v>327</v>
      </c>
      <c r="P8" s="40">
        <v>432</v>
      </c>
      <c r="Q8" s="267" t="s">
        <v>17</v>
      </c>
      <c r="R8" s="38" t="s">
        <v>164</v>
      </c>
      <c r="S8" s="40">
        <v>54</v>
      </c>
      <c r="T8" s="40">
        <v>0</v>
      </c>
      <c r="U8" s="40">
        <v>38</v>
      </c>
      <c r="V8" s="40">
        <v>0</v>
      </c>
      <c r="W8" s="40">
        <v>141</v>
      </c>
      <c r="X8" s="40">
        <v>122</v>
      </c>
      <c r="Y8" s="40">
        <v>14</v>
      </c>
      <c r="Z8" s="40">
        <v>82</v>
      </c>
      <c r="AA8" s="40">
        <v>110</v>
      </c>
      <c r="AB8" s="40">
        <v>50</v>
      </c>
      <c r="AC8" s="40">
        <v>117</v>
      </c>
      <c r="AD8" s="40">
        <v>37</v>
      </c>
      <c r="AE8" s="40">
        <v>70</v>
      </c>
      <c r="AF8" s="40">
        <v>37</v>
      </c>
      <c r="AG8" s="40">
        <v>107</v>
      </c>
    </row>
    <row r="9" spans="1:33" s="152" customFormat="1" ht="30" customHeight="1">
      <c r="A9" s="268"/>
      <c r="B9" s="150" t="s">
        <v>175</v>
      </c>
      <c r="C9" s="10">
        <v>780</v>
      </c>
      <c r="D9" s="163">
        <v>650</v>
      </c>
      <c r="E9" s="27">
        <v>130</v>
      </c>
      <c r="F9" s="9">
        <v>17</v>
      </c>
      <c r="G9" s="8">
        <v>49</v>
      </c>
      <c r="H9" s="40">
        <v>66</v>
      </c>
      <c r="I9" s="8">
        <v>56</v>
      </c>
      <c r="J9" s="8">
        <v>59</v>
      </c>
      <c r="K9" s="8">
        <v>115</v>
      </c>
      <c r="L9" s="8">
        <v>3</v>
      </c>
      <c r="M9" s="8">
        <v>2</v>
      </c>
      <c r="N9" s="8">
        <v>42</v>
      </c>
      <c r="O9" s="8">
        <v>148</v>
      </c>
      <c r="P9" s="8">
        <v>190</v>
      </c>
      <c r="Q9" s="268"/>
      <c r="R9" s="151" t="s">
        <v>175</v>
      </c>
      <c r="S9" s="8">
        <v>6</v>
      </c>
      <c r="T9" s="8">
        <v>0</v>
      </c>
      <c r="U9" s="8">
        <v>15</v>
      </c>
      <c r="V9" s="8">
        <v>0</v>
      </c>
      <c r="W9" s="8">
        <v>63</v>
      </c>
      <c r="X9" s="8">
        <v>50</v>
      </c>
      <c r="Y9" s="8">
        <v>5</v>
      </c>
      <c r="Z9" s="8">
        <v>31</v>
      </c>
      <c r="AA9" s="8">
        <v>48</v>
      </c>
      <c r="AB9" s="8">
        <v>17</v>
      </c>
      <c r="AC9" s="8">
        <v>70</v>
      </c>
      <c r="AD9" s="8">
        <v>5</v>
      </c>
      <c r="AE9" s="8">
        <v>34</v>
      </c>
      <c r="AF9" s="8">
        <v>8</v>
      </c>
      <c r="AG9" s="8">
        <v>52</v>
      </c>
    </row>
    <row r="10" spans="1:33" s="159" customFormat="1" ht="30" customHeight="1">
      <c r="A10" s="333" t="s">
        <v>19</v>
      </c>
      <c r="B10" s="158" t="s">
        <v>165</v>
      </c>
      <c r="C10" s="184">
        <v>304</v>
      </c>
      <c r="D10" s="198">
        <v>274</v>
      </c>
      <c r="E10" s="110">
        <v>30</v>
      </c>
      <c r="F10" s="42">
        <v>11</v>
      </c>
      <c r="G10" s="40">
        <v>2</v>
      </c>
      <c r="H10" s="40">
        <v>13</v>
      </c>
      <c r="I10" s="40">
        <v>0</v>
      </c>
      <c r="J10" s="40">
        <v>0</v>
      </c>
      <c r="K10" s="40">
        <v>0</v>
      </c>
      <c r="L10" s="40">
        <v>40</v>
      </c>
      <c r="M10" s="40">
        <v>55</v>
      </c>
      <c r="N10" s="40">
        <v>50</v>
      </c>
      <c r="O10" s="40">
        <v>22</v>
      </c>
      <c r="P10" s="40">
        <v>72</v>
      </c>
      <c r="Q10" s="267" t="s">
        <v>19</v>
      </c>
      <c r="R10" s="158" t="s">
        <v>165</v>
      </c>
      <c r="S10" s="40">
        <v>7</v>
      </c>
      <c r="T10" s="40">
        <v>1</v>
      </c>
      <c r="U10" s="40">
        <v>10</v>
      </c>
      <c r="V10" s="40">
        <v>2</v>
      </c>
      <c r="W10" s="40">
        <v>51</v>
      </c>
      <c r="X10" s="40">
        <v>20</v>
      </c>
      <c r="Y10" s="40">
        <v>2</v>
      </c>
      <c r="Z10" s="40">
        <v>7</v>
      </c>
      <c r="AA10" s="40">
        <v>2</v>
      </c>
      <c r="AB10" s="40">
        <v>4</v>
      </c>
      <c r="AC10" s="40">
        <v>7</v>
      </c>
      <c r="AD10" s="40">
        <v>4</v>
      </c>
      <c r="AE10" s="40">
        <v>4</v>
      </c>
      <c r="AF10" s="40">
        <v>1</v>
      </c>
      <c r="AG10" s="40">
        <v>2</v>
      </c>
    </row>
    <row r="11" spans="1:33" s="6" customFormat="1" ht="30" customHeight="1">
      <c r="A11" s="334"/>
      <c r="B11" s="19" t="s">
        <v>175</v>
      </c>
      <c r="C11" s="10">
        <v>93</v>
      </c>
      <c r="D11" s="163">
        <v>72</v>
      </c>
      <c r="E11" s="27">
        <v>21</v>
      </c>
      <c r="F11" s="9">
        <v>3</v>
      </c>
      <c r="G11" s="8">
        <v>0</v>
      </c>
      <c r="H11" s="40">
        <v>3</v>
      </c>
      <c r="I11" s="8">
        <v>0</v>
      </c>
      <c r="J11" s="8">
        <v>0</v>
      </c>
      <c r="K11" s="8">
        <v>0</v>
      </c>
      <c r="L11" s="8">
        <v>4</v>
      </c>
      <c r="M11" s="8">
        <v>3</v>
      </c>
      <c r="N11" s="8">
        <v>35</v>
      </c>
      <c r="O11" s="8">
        <v>15</v>
      </c>
      <c r="P11" s="8">
        <v>50</v>
      </c>
      <c r="Q11" s="270"/>
      <c r="R11" s="18" t="s">
        <v>175</v>
      </c>
      <c r="S11" s="8">
        <v>2</v>
      </c>
      <c r="T11" s="8">
        <v>0</v>
      </c>
      <c r="U11" s="8">
        <v>0</v>
      </c>
      <c r="V11" s="8">
        <v>0</v>
      </c>
      <c r="W11" s="8">
        <v>27</v>
      </c>
      <c r="X11" s="8">
        <v>0</v>
      </c>
      <c r="Y11" s="8">
        <v>0</v>
      </c>
      <c r="Z11" s="8">
        <v>1</v>
      </c>
      <c r="AA11" s="8">
        <v>0</v>
      </c>
      <c r="AB11" s="8">
        <v>0</v>
      </c>
      <c r="AC11" s="8">
        <v>2</v>
      </c>
      <c r="AD11" s="8">
        <v>1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34"/>
      <c r="B12" s="18" t="s">
        <v>166</v>
      </c>
      <c r="C12" s="10">
        <v>12</v>
      </c>
      <c r="D12" s="163">
        <v>11</v>
      </c>
      <c r="E12" s="27">
        <v>1</v>
      </c>
      <c r="F12" s="9">
        <v>0</v>
      </c>
      <c r="G12" s="8">
        <v>0</v>
      </c>
      <c r="H12" s="40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2</v>
      </c>
      <c r="O12" s="8">
        <v>0</v>
      </c>
      <c r="P12" s="8">
        <v>2</v>
      </c>
      <c r="Q12" s="270"/>
      <c r="R12" s="18" t="s">
        <v>166</v>
      </c>
      <c r="S12" s="8">
        <v>4</v>
      </c>
      <c r="T12" s="8">
        <v>1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3</v>
      </c>
      <c r="AF12" s="8">
        <v>1</v>
      </c>
      <c r="AG12" s="8">
        <v>1</v>
      </c>
    </row>
    <row r="13" spans="1:33" s="6" customFormat="1" ht="30" customHeight="1">
      <c r="A13" s="335"/>
      <c r="B13" s="19" t="s">
        <v>175</v>
      </c>
      <c r="C13" s="10">
        <v>0</v>
      </c>
      <c r="D13" s="163">
        <v>1</v>
      </c>
      <c r="E13" s="27">
        <v>-1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8"/>
      <c r="R13" s="18" t="s">
        <v>175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67" t="s">
        <v>22</v>
      </c>
      <c r="B14" s="38" t="s">
        <v>167</v>
      </c>
      <c r="C14" s="39">
        <v>4798</v>
      </c>
      <c r="D14" s="198">
        <v>3573</v>
      </c>
      <c r="E14" s="110">
        <v>1225</v>
      </c>
      <c r="F14" s="42">
        <v>279</v>
      </c>
      <c r="G14" s="40">
        <v>121</v>
      </c>
      <c r="H14" s="40">
        <v>400</v>
      </c>
      <c r="I14" s="40">
        <v>220</v>
      </c>
      <c r="J14" s="40">
        <v>139</v>
      </c>
      <c r="K14" s="40">
        <v>359</v>
      </c>
      <c r="L14" s="40">
        <v>294</v>
      </c>
      <c r="M14" s="40">
        <v>271</v>
      </c>
      <c r="N14" s="40">
        <v>302</v>
      </c>
      <c r="O14" s="40">
        <v>325</v>
      </c>
      <c r="P14" s="40">
        <v>627</v>
      </c>
      <c r="Q14" s="267" t="s">
        <v>22</v>
      </c>
      <c r="R14" s="38" t="s">
        <v>167</v>
      </c>
      <c r="S14" s="40">
        <v>254</v>
      </c>
      <c r="T14" s="40">
        <v>171</v>
      </c>
      <c r="U14" s="40">
        <v>327</v>
      </c>
      <c r="V14" s="40">
        <v>181</v>
      </c>
      <c r="W14" s="40">
        <v>251</v>
      </c>
      <c r="X14" s="40">
        <v>362</v>
      </c>
      <c r="Y14" s="40">
        <v>163</v>
      </c>
      <c r="Z14" s="40">
        <v>265</v>
      </c>
      <c r="AA14" s="40">
        <v>254</v>
      </c>
      <c r="AB14" s="40">
        <v>139</v>
      </c>
      <c r="AC14" s="40">
        <v>134</v>
      </c>
      <c r="AD14" s="40">
        <v>41</v>
      </c>
      <c r="AE14" s="40">
        <v>87</v>
      </c>
      <c r="AF14" s="40">
        <v>56</v>
      </c>
      <c r="AG14" s="40">
        <v>162</v>
      </c>
    </row>
    <row r="15" spans="1:33" s="6" customFormat="1" ht="30" customHeight="1">
      <c r="A15" s="270"/>
      <c r="B15" s="19" t="s">
        <v>175</v>
      </c>
      <c r="C15" s="10">
        <v>3326</v>
      </c>
      <c r="D15" s="163">
        <v>2554</v>
      </c>
      <c r="E15" s="27">
        <v>772</v>
      </c>
      <c r="F15" s="9">
        <v>197</v>
      </c>
      <c r="G15" s="8">
        <v>79</v>
      </c>
      <c r="H15" s="40">
        <v>276</v>
      </c>
      <c r="I15" s="8">
        <v>156</v>
      </c>
      <c r="J15" s="8">
        <v>98</v>
      </c>
      <c r="K15" s="8">
        <v>254</v>
      </c>
      <c r="L15" s="8">
        <v>194</v>
      </c>
      <c r="M15" s="8">
        <v>198</v>
      </c>
      <c r="N15" s="8">
        <v>189</v>
      </c>
      <c r="O15" s="8">
        <v>223</v>
      </c>
      <c r="P15" s="8">
        <v>412</v>
      </c>
      <c r="Q15" s="270"/>
      <c r="R15" s="18" t="s">
        <v>175</v>
      </c>
      <c r="S15" s="8">
        <v>163</v>
      </c>
      <c r="T15" s="8">
        <v>132</v>
      </c>
      <c r="U15" s="8">
        <v>225</v>
      </c>
      <c r="V15" s="8">
        <v>134</v>
      </c>
      <c r="W15" s="8">
        <v>177</v>
      </c>
      <c r="X15" s="8">
        <v>234</v>
      </c>
      <c r="Y15" s="8">
        <v>120</v>
      </c>
      <c r="Z15" s="8">
        <v>188</v>
      </c>
      <c r="AA15" s="8">
        <v>166</v>
      </c>
      <c r="AB15" s="8">
        <v>109</v>
      </c>
      <c r="AC15" s="8">
        <v>93</v>
      </c>
      <c r="AD15" s="8">
        <v>34</v>
      </c>
      <c r="AE15" s="8">
        <v>62</v>
      </c>
      <c r="AF15" s="8">
        <v>45</v>
      </c>
      <c r="AG15" s="8">
        <v>110</v>
      </c>
    </row>
    <row r="16" spans="1:33" s="6" customFormat="1" ht="30" customHeight="1">
      <c r="A16" s="270"/>
      <c r="B16" s="18" t="s">
        <v>168</v>
      </c>
      <c r="C16" s="10">
        <v>108</v>
      </c>
      <c r="D16" s="163">
        <v>129</v>
      </c>
      <c r="E16" s="27">
        <v>-21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47</v>
      </c>
      <c r="M16" s="8">
        <v>1</v>
      </c>
      <c r="N16" s="8">
        <v>11</v>
      </c>
      <c r="O16" s="8">
        <v>15</v>
      </c>
      <c r="P16" s="8">
        <v>26</v>
      </c>
      <c r="Q16" s="270"/>
      <c r="R16" s="18" t="s">
        <v>168</v>
      </c>
      <c r="S16" s="8">
        <v>1</v>
      </c>
      <c r="T16" s="8">
        <v>1</v>
      </c>
      <c r="U16" s="8">
        <v>0</v>
      </c>
      <c r="V16" s="8">
        <v>0</v>
      </c>
      <c r="W16" s="8">
        <v>8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3</v>
      </c>
      <c r="AD16" s="8">
        <v>7</v>
      </c>
      <c r="AE16" s="8">
        <v>13</v>
      </c>
      <c r="AF16" s="8">
        <v>0</v>
      </c>
      <c r="AG16" s="8">
        <v>1</v>
      </c>
    </row>
    <row r="17" spans="1:33" s="6" customFormat="1" ht="30" customHeight="1">
      <c r="A17" s="268"/>
      <c r="B17" s="19" t="s">
        <v>175</v>
      </c>
      <c r="C17" s="10">
        <v>73</v>
      </c>
      <c r="D17" s="163">
        <v>79</v>
      </c>
      <c r="E17" s="27">
        <v>-6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29</v>
      </c>
      <c r="M17" s="8">
        <v>0</v>
      </c>
      <c r="N17" s="8">
        <v>8</v>
      </c>
      <c r="O17" s="8">
        <v>13</v>
      </c>
      <c r="P17" s="8">
        <v>21</v>
      </c>
      <c r="Q17" s="268"/>
      <c r="R17" s="18" t="s">
        <v>175</v>
      </c>
      <c r="S17" s="8">
        <v>1</v>
      </c>
      <c r="T17" s="8">
        <v>1</v>
      </c>
      <c r="U17" s="8">
        <v>0</v>
      </c>
      <c r="V17" s="8">
        <v>0</v>
      </c>
      <c r="W17" s="8">
        <v>6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3</v>
      </c>
      <c r="AD17" s="8">
        <v>5</v>
      </c>
      <c r="AE17" s="8">
        <v>6</v>
      </c>
      <c r="AF17" s="8">
        <v>0</v>
      </c>
      <c r="AG17" s="8">
        <v>1</v>
      </c>
    </row>
    <row r="18" spans="1:33" s="15" customFormat="1" ht="30" customHeight="1">
      <c r="A18" s="267" t="s">
        <v>24</v>
      </c>
      <c r="B18" s="38" t="s">
        <v>169</v>
      </c>
      <c r="C18" s="39">
        <v>7</v>
      </c>
      <c r="D18" s="198">
        <v>8</v>
      </c>
      <c r="E18" s="110">
        <v>-1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2</v>
      </c>
      <c r="O18" s="40">
        <v>5</v>
      </c>
      <c r="P18" s="40">
        <v>7</v>
      </c>
      <c r="Q18" s="267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68"/>
      <c r="B19" s="19" t="s">
        <v>175</v>
      </c>
      <c r="C19" s="10">
        <v>2</v>
      </c>
      <c r="D19" s="163">
        <v>3</v>
      </c>
      <c r="E19" s="27">
        <v>-1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2</v>
      </c>
      <c r="P19" s="8">
        <v>2</v>
      </c>
      <c r="Q19" s="268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67" t="s">
        <v>34</v>
      </c>
      <c r="B20" s="38" t="s">
        <v>170</v>
      </c>
      <c r="C20" s="39">
        <v>1781</v>
      </c>
      <c r="D20" s="198">
        <v>1334</v>
      </c>
      <c r="E20" s="110">
        <v>447</v>
      </c>
      <c r="F20" s="42">
        <v>0</v>
      </c>
      <c r="G20" s="40">
        <v>84</v>
      </c>
      <c r="H20" s="40">
        <v>84</v>
      </c>
      <c r="I20" s="40">
        <v>0</v>
      </c>
      <c r="J20" s="40">
        <v>12</v>
      </c>
      <c r="K20" s="40">
        <v>12</v>
      </c>
      <c r="L20" s="40">
        <v>161</v>
      </c>
      <c r="M20" s="40">
        <v>47</v>
      </c>
      <c r="N20" s="40">
        <v>79</v>
      </c>
      <c r="O20" s="40">
        <v>217</v>
      </c>
      <c r="P20" s="40">
        <v>296</v>
      </c>
      <c r="Q20" s="267" t="s">
        <v>34</v>
      </c>
      <c r="R20" s="38" t="s">
        <v>170</v>
      </c>
      <c r="S20" s="40">
        <v>64</v>
      </c>
      <c r="T20" s="40">
        <v>59</v>
      </c>
      <c r="U20" s="40">
        <v>11</v>
      </c>
      <c r="V20" s="40">
        <v>119</v>
      </c>
      <c r="W20" s="40">
        <v>76</v>
      </c>
      <c r="X20" s="40">
        <v>235</v>
      </c>
      <c r="Y20" s="40">
        <v>54</v>
      </c>
      <c r="Z20" s="40">
        <v>71</v>
      </c>
      <c r="AA20" s="40">
        <v>66</v>
      </c>
      <c r="AB20" s="40">
        <v>114</v>
      </c>
      <c r="AC20" s="40">
        <v>85</v>
      </c>
      <c r="AD20" s="40">
        <v>58</v>
      </c>
      <c r="AE20" s="40">
        <v>52</v>
      </c>
      <c r="AF20" s="40">
        <v>60</v>
      </c>
      <c r="AG20" s="40">
        <v>57</v>
      </c>
    </row>
    <row r="21" spans="1:33" s="6" customFormat="1" ht="30" customHeight="1">
      <c r="A21" s="268"/>
      <c r="B21" s="19" t="s">
        <v>175</v>
      </c>
      <c r="C21" s="10">
        <v>1093</v>
      </c>
      <c r="D21" s="163">
        <v>800</v>
      </c>
      <c r="E21" s="27">
        <v>293</v>
      </c>
      <c r="F21" s="9">
        <v>0</v>
      </c>
      <c r="G21" s="8">
        <v>61</v>
      </c>
      <c r="H21" s="40">
        <v>61</v>
      </c>
      <c r="I21" s="8">
        <v>0</v>
      </c>
      <c r="J21" s="8">
        <v>10</v>
      </c>
      <c r="K21" s="8">
        <v>10</v>
      </c>
      <c r="L21" s="8">
        <v>84</v>
      </c>
      <c r="M21" s="8">
        <v>29</v>
      </c>
      <c r="N21" s="8">
        <v>66</v>
      </c>
      <c r="O21" s="8">
        <v>111</v>
      </c>
      <c r="P21" s="8">
        <v>177</v>
      </c>
      <c r="Q21" s="268"/>
      <c r="R21" s="18" t="s">
        <v>175</v>
      </c>
      <c r="S21" s="8">
        <v>35</v>
      </c>
      <c r="T21" s="8">
        <v>25</v>
      </c>
      <c r="U21" s="8">
        <v>4</v>
      </c>
      <c r="V21" s="8">
        <v>81</v>
      </c>
      <c r="W21" s="8">
        <v>54</v>
      </c>
      <c r="X21" s="8">
        <v>136</v>
      </c>
      <c r="Y21" s="8">
        <v>39</v>
      </c>
      <c r="Z21" s="8">
        <v>32</v>
      </c>
      <c r="AA21" s="8">
        <v>33</v>
      </c>
      <c r="AB21" s="8">
        <v>78</v>
      </c>
      <c r="AC21" s="8">
        <v>49</v>
      </c>
      <c r="AD21" s="8">
        <v>32</v>
      </c>
      <c r="AE21" s="8">
        <v>36</v>
      </c>
      <c r="AF21" s="8">
        <v>50</v>
      </c>
      <c r="AG21" s="8">
        <v>48</v>
      </c>
    </row>
    <row r="22" spans="1:33" s="6" customFormat="1" ht="30" customHeight="1">
      <c r="A22" s="267" t="s">
        <v>35</v>
      </c>
      <c r="B22" s="18" t="s">
        <v>438</v>
      </c>
      <c r="C22" s="10">
        <v>56</v>
      </c>
      <c r="D22" s="163">
        <v>20</v>
      </c>
      <c r="E22" s="27">
        <v>36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16</v>
      </c>
      <c r="M22" s="8">
        <v>0</v>
      </c>
      <c r="N22" s="8">
        <v>0</v>
      </c>
      <c r="O22" s="8">
        <v>10</v>
      </c>
      <c r="P22" s="8">
        <v>10</v>
      </c>
      <c r="Q22" s="267" t="s">
        <v>35</v>
      </c>
      <c r="R22" s="18" t="s">
        <v>438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30</v>
      </c>
      <c r="AF22" s="8">
        <v>0</v>
      </c>
      <c r="AG22" s="8">
        <v>0</v>
      </c>
    </row>
    <row r="23" spans="1:33" s="6" customFormat="1" ht="30" customHeight="1">
      <c r="A23" s="268"/>
      <c r="B23" s="19" t="s">
        <v>175</v>
      </c>
      <c r="C23" s="10">
        <v>31</v>
      </c>
      <c r="D23" s="163">
        <v>5</v>
      </c>
      <c r="E23" s="27">
        <v>26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4</v>
      </c>
      <c r="M23" s="8">
        <v>0</v>
      </c>
      <c r="N23" s="8">
        <v>0</v>
      </c>
      <c r="O23" s="8">
        <v>7</v>
      </c>
      <c r="P23" s="8">
        <v>7</v>
      </c>
      <c r="Q23" s="268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20</v>
      </c>
      <c r="AF23" s="8">
        <v>0</v>
      </c>
      <c r="AG23" s="8">
        <v>0</v>
      </c>
    </row>
    <row r="24" spans="1:33" s="15" customFormat="1" ht="30" customHeight="1">
      <c r="A24" s="267" t="s">
        <v>36</v>
      </c>
      <c r="B24" s="38" t="s">
        <v>258</v>
      </c>
      <c r="C24" s="39">
        <v>0</v>
      </c>
      <c r="D24" s="198">
        <v>0</v>
      </c>
      <c r="E24" s="110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179">
        <v>0</v>
      </c>
      <c r="Q24" s="267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68"/>
      <c r="B25" s="19" t="s">
        <v>175</v>
      </c>
      <c r="C25" s="10">
        <v>0</v>
      </c>
      <c r="D25" s="163">
        <v>0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8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67" t="s">
        <v>37</v>
      </c>
      <c r="B26" s="38" t="s">
        <v>171</v>
      </c>
      <c r="C26" s="39">
        <v>0</v>
      </c>
      <c r="D26" s="198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67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68"/>
      <c r="B27" s="19" t="s">
        <v>175</v>
      </c>
      <c r="C27" s="10">
        <v>0</v>
      </c>
      <c r="D27" s="163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68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67" t="s">
        <v>38</v>
      </c>
      <c r="B28" s="38" t="s">
        <v>172</v>
      </c>
      <c r="C28" s="39">
        <v>0</v>
      </c>
      <c r="D28" s="198">
        <v>0</v>
      </c>
      <c r="E28" s="110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67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68"/>
      <c r="B29" s="19" t="s">
        <v>175</v>
      </c>
      <c r="C29" s="10">
        <v>0</v>
      </c>
      <c r="D29" s="163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68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67" t="s">
        <v>39</v>
      </c>
      <c r="B30" s="38" t="s">
        <v>173</v>
      </c>
      <c r="C30" s="39">
        <v>164</v>
      </c>
      <c r="D30" s="198">
        <v>154</v>
      </c>
      <c r="E30" s="110">
        <v>10</v>
      </c>
      <c r="F30" s="42">
        <v>0</v>
      </c>
      <c r="G30" s="40">
        <v>0</v>
      </c>
      <c r="H30" s="40">
        <v>0</v>
      </c>
      <c r="I30" s="40">
        <v>9</v>
      </c>
      <c r="J30" s="40">
        <v>8</v>
      </c>
      <c r="K30" s="40">
        <v>17</v>
      </c>
      <c r="L30" s="40">
        <v>12</v>
      </c>
      <c r="M30" s="40">
        <v>20</v>
      </c>
      <c r="N30" s="40">
        <v>11</v>
      </c>
      <c r="O30" s="40">
        <v>13</v>
      </c>
      <c r="P30" s="40">
        <v>24</v>
      </c>
      <c r="Q30" s="267" t="s">
        <v>39</v>
      </c>
      <c r="R30" s="38" t="s">
        <v>173</v>
      </c>
      <c r="S30" s="40">
        <v>2</v>
      </c>
      <c r="T30" s="40">
        <v>10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35</v>
      </c>
      <c r="AA30" s="40">
        <v>0</v>
      </c>
      <c r="AB30" s="40">
        <v>15</v>
      </c>
      <c r="AC30" s="40">
        <v>0</v>
      </c>
      <c r="AD30" s="40">
        <v>6</v>
      </c>
      <c r="AE30" s="40">
        <v>14</v>
      </c>
      <c r="AF30" s="40">
        <v>9</v>
      </c>
      <c r="AG30" s="40">
        <v>0</v>
      </c>
    </row>
    <row r="31" spans="1:33" s="6" customFormat="1" ht="30" customHeight="1">
      <c r="A31" s="270"/>
      <c r="B31" s="19" t="s">
        <v>175</v>
      </c>
      <c r="C31" s="10">
        <v>66</v>
      </c>
      <c r="D31" s="163">
        <v>61</v>
      </c>
      <c r="E31" s="27">
        <v>5</v>
      </c>
      <c r="F31" s="9">
        <v>0</v>
      </c>
      <c r="G31" s="8">
        <v>0</v>
      </c>
      <c r="H31" s="40">
        <v>0</v>
      </c>
      <c r="I31" s="8">
        <v>6</v>
      </c>
      <c r="J31" s="8">
        <v>2</v>
      </c>
      <c r="K31" s="8">
        <v>8</v>
      </c>
      <c r="L31" s="8">
        <v>3</v>
      </c>
      <c r="M31" s="8">
        <v>13</v>
      </c>
      <c r="N31" s="8">
        <v>5</v>
      </c>
      <c r="O31" s="8">
        <v>3</v>
      </c>
      <c r="P31" s="8">
        <v>8</v>
      </c>
      <c r="Q31" s="270"/>
      <c r="R31" s="18" t="s">
        <v>175</v>
      </c>
      <c r="S31" s="8">
        <v>2</v>
      </c>
      <c r="T31" s="8">
        <v>5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11</v>
      </c>
      <c r="AA31" s="8">
        <v>0</v>
      </c>
      <c r="AB31" s="8">
        <v>5</v>
      </c>
      <c r="AC31" s="8">
        <v>0</v>
      </c>
      <c r="AD31" s="8">
        <v>2</v>
      </c>
      <c r="AE31" s="8">
        <v>3</v>
      </c>
      <c r="AF31" s="8">
        <v>6</v>
      </c>
      <c r="AG31" s="8">
        <v>0</v>
      </c>
    </row>
    <row r="32" spans="1:33" s="6" customFormat="1" ht="30" customHeight="1">
      <c r="A32" s="270"/>
      <c r="B32" s="18" t="s">
        <v>174</v>
      </c>
      <c r="C32" s="10">
        <v>16</v>
      </c>
      <c r="D32" s="163">
        <v>13</v>
      </c>
      <c r="E32" s="27">
        <v>3</v>
      </c>
      <c r="F32" s="9">
        <v>0</v>
      </c>
      <c r="G32" s="8">
        <v>0</v>
      </c>
      <c r="H32" s="40">
        <v>0</v>
      </c>
      <c r="I32" s="8">
        <v>0</v>
      </c>
      <c r="J32" s="8">
        <v>3</v>
      </c>
      <c r="K32" s="8">
        <v>3</v>
      </c>
      <c r="L32" s="8">
        <v>3</v>
      </c>
      <c r="M32" s="8">
        <v>2</v>
      </c>
      <c r="N32" s="8">
        <v>0</v>
      </c>
      <c r="O32" s="8">
        <v>1</v>
      </c>
      <c r="P32" s="8">
        <v>1</v>
      </c>
      <c r="Q32" s="270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4</v>
      </c>
      <c r="AA32" s="8">
        <v>0</v>
      </c>
      <c r="AB32" s="8">
        <v>1</v>
      </c>
      <c r="AC32" s="8">
        <v>0</v>
      </c>
      <c r="AD32" s="8">
        <v>0</v>
      </c>
      <c r="AE32" s="8">
        <v>2</v>
      </c>
      <c r="AF32" s="8">
        <v>0</v>
      </c>
      <c r="AG32" s="8">
        <v>0</v>
      </c>
    </row>
    <row r="33" spans="1:33" s="6" customFormat="1" ht="30" customHeight="1" thickBot="1">
      <c r="A33" s="268"/>
      <c r="B33" s="19" t="s">
        <v>175</v>
      </c>
      <c r="C33" s="12">
        <v>1</v>
      </c>
      <c r="D33" s="201">
        <v>1</v>
      </c>
      <c r="E33" s="202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68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1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X16" sqref="X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560</v>
      </c>
      <c r="B1" s="299"/>
      <c r="C1" s="299"/>
      <c r="D1" s="299"/>
      <c r="E1" s="299"/>
      <c r="F1" s="299"/>
      <c r="G1" s="299"/>
      <c r="H1" s="299"/>
      <c r="I1" s="299"/>
      <c r="J1" s="36" t="s">
        <v>502</v>
      </c>
      <c r="K1" s="24"/>
      <c r="L1" s="24"/>
      <c r="M1" s="24"/>
      <c r="N1" s="24"/>
      <c r="O1" s="24"/>
      <c r="P1" s="24"/>
      <c r="Q1" s="299" t="str">
        <f>A1</f>
        <v>TABELA 35. WOLNE MIEJSCA PRACY I MIEJSCA AKTYWIZACJI ZAWODOWEJ W KWIETNIU</v>
      </c>
      <c r="R1" s="299"/>
      <c r="S1" s="299"/>
      <c r="T1" s="299"/>
      <c r="U1" s="299"/>
      <c r="V1" s="299"/>
      <c r="W1" s="299"/>
      <c r="X1" s="299"/>
      <c r="Y1" s="299"/>
      <c r="Z1" s="36" t="s">
        <v>503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0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7919</v>
      </c>
      <c r="D7" s="8">
        <v>10771</v>
      </c>
      <c r="E7" s="41">
        <v>-2852</v>
      </c>
      <c r="F7" s="42">
        <v>1352</v>
      </c>
      <c r="G7" s="42">
        <v>280</v>
      </c>
      <c r="H7" s="40">
        <v>1632</v>
      </c>
      <c r="I7" s="42">
        <v>271</v>
      </c>
      <c r="J7" s="42">
        <v>102</v>
      </c>
      <c r="K7" s="40">
        <v>373</v>
      </c>
      <c r="L7" s="42">
        <v>621</v>
      </c>
      <c r="M7" s="42">
        <v>361</v>
      </c>
      <c r="N7" s="42">
        <v>433</v>
      </c>
      <c r="O7" s="42">
        <v>318</v>
      </c>
      <c r="P7" s="40">
        <v>751</v>
      </c>
      <c r="Q7" s="4" t="s">
        <v>188</v>
      </c>
      <c r="R7" s="38" t="s">
        <v>177</v>
      </c>
      <c r="S7" s="40">
        <v>247</v>
      </c>
      <c r="T7" s="42">
        <v>239</v>
      </c>
      <c r="U7" s="42">
        <v>287</v>
      </c>
      <c r="V7" s="42">
        <v>104</v>
      </c>
      <c r="W7" s="42">
        <v>809</v>
      </c>
      <c r="X7" s="42">
        <v>378</v>
      </c>
      <c r="Y7" s="42">
        <v>161</v>
      </c>
      <c r="Z7" s="42">
        <v>184</v>
      </c>
      <c r="AA7" s="42">
        <v>285</v>
      </c>
      <c r="AB7" s="42">
        <v>212</v>
      </c>
      <c r="AC7" s="42">
        <v>186</v>
      </c>
      <c r="AD7" s="42">
        <v>443</v>
      </c>
      <c r="AE7" s="42">
        <v>170</v>
      </c>
      <c r="AF7" s="42">
        <v>168</v>
      </c>
      <c r="AG7" s="42">
        <v>308</v>
      </c>
    </row>
    <row r="8" spans="1:33" s="6" customFormat="1" ht="30" customHeight="1">
      <c r="A8" s="4"/>
      <c r="B8" s="18" t="s">
        <v>178</v>
      </c>
      <c r="C8" s="10">
        <v>3706</v>
      </c>
      <c r="D8" s="8">
        <v>5265</v>
      </c>
      <c r="E8" s="27">
        <v>-1559</v>
      </c>
      <c r="F8" s="9">
        <v>170</v>
      </c>
      <c r="G8" s="9">
        <v>85</v>
      </c>
      <c r="H8" s="8">
        <v>255</v>
      </c>
      <c r="I8" s="9">
        <v>150</v>
      </c>
      <c r="J8" s="9">
        <v>67</v>
      </c>
      <c r="K8" s="8">
        <v>217</v>
      </c>
      <c r="L8" s="9">
        <v>81</v>
      </c>
      <c r="M8" s="9">
        <v>171</v>
      </c>
      <c r="N8" s="9">
        <v>146</v>
      </c>
      <c r="O8" s="9">
        <v>182</v>
      </c>
      <c r="P8" s="8">
        <v>328</v>
      </c>
      <c r="Q8" s="4"/>
      <c r="R8" s="18" t="s">
        <v>178</v>
      </c>
      <c r="S8" s="8">
        <v>174</v>
      </c>
      <c r="T8" s="9">
        <v>113</v>
      </c>
      <c r="U8" s="9">
        <v>180</v>
      </c>
      <c r="V8" s="9">
        <v>69</v>
      </c>
      <c r="W8" s="9">
        <v>517</v>
      </c>
      <c r="X8" s="9">
        <v>332</v>
      </c>
      <c r="Y8" s="9">
        <v>104</v>
      </c>
      <c r="Z8" s="9">
        <v>39</v>
      </c>
      <c r="AA8" s="9">
        <v>216</v>
      </c>
      <c r="AB8" s="9">
        <v>104</v>
      </c>
      <c r="AC8" s="9">
        <v>123</v>
      </c>
      <c r="AD8" s="9">
        <v>350</v>
      </c>
      <c r="AE8" s="9">
        <v>106</v>
      </c>
      <c r="AF8" s="9">
        <v>67</v>
      </c>
      <c r="AG8" s="9">
        <v>160</v>
      </c>
    </row>
    <row r="9" spans="1:33" s="152" customFormat="1" ht="30" customHeight="1">
      <c r="A9" s="177" t="s">
        <v>189</v>
      </c>
      <c r="B9" s="151" t="s">
        <v>179</v>
      </c>
      <c r="C9" s="10">
        <v>34240</v>
      </c>
      <c r="D9" s="8">
        <v>26321</v>
      </c>
      <c r="E9" s="27">
        <v>7919</v>
      </c>
      <c r="F9" s="9">
        <v>7182</v>
      </c>
      <c r="G9" s="9">
        <v>1319</v>
      </c>
      <c r="H9" s="8">
        <v>8501</v>
      </c>
      <c r="I9" s="9">
        <v>1258</v>
      </c>
      <c r="J9" s="9">
        <v>466</v>
      </c>
      <c r="K9" s="8">
        <v>1724</v>
      </c>
      <c r="L9" s="9">
        <v>2808</v>
      </c>
      <c r="M9" s="9">
        <v>1725</v>
      </c>
      <c r="N9" s="9">
        <v>1776</v>
      </c>
      <c r="O9" s="9">
        <v>1233</v>
      </c>
      <c r="P9" s="8">
        <v>3009</v>
      </c>
      <c r="Q9" s="177" t="s">
        <v>189</v>
      </c>
      <c r="R9" s="151" t="s">
        <v>179</v>
      </c>
      <c r="S9" s="8">
        <v>997</v>
      </c>
      <c r="T9" s="9">
        <v>1201</v>
      </c>
      <c r="U9" s="9">
        <v>870</v>
      </c>
      <c r="V9" s="9">
        <v>706</v>
      </c>
      <c r="W9" s="9">
        <v>2962</v>
      </c>
      <c r="X9" s="9">
        <v>1420</v>
      </c>
      <c r="Y9" s="9">
        <v>623</v>
      </c>
      <c r="Z9" s="9">
        <v>1307</v>
      </c>
      <c r="AA9" s="9">
        <v>1090</v>
      </c>
      <c r="AB9" s="9">
        <v>866</v>
      </c>
      <c r="AC9" s="9">
        <v>1019</v>
      </c>
      <c r="AD9" s="9">
        <v>1233</v>
      </c>
      <c r="AE9" s="9">
        <v>646</v>
      </c>
      <c r="AF9" s="9">
        <v>606</v>
      </c>
      <c r="AG9" s="9">
        <v>927</v>
      </c>
    </row>
    <row r="10" spans="1:33" s="152" customFormat="1" ht="30" customHeight="1">
      <c r="A10" s="177"/>
      <c r="B10" s="151" t="s">
        <v>178</v>
      </c>
      <c r="C10" s="153">
        <v>14756</v>
      </c>
      <c r="D10" s="8">
        <v>11050</v>
      </c>
      <c r="E10" s="27">
        <v>3706</v>
      </c>
      <c r="F10" s="9">
        <v>762</v>
      </c>
      <c r="G10" s="9">
        <v>494</v>
      </c>
      <c r="H10" s="8">
        <v>1256</v>
      </c>
      <c r="I10" s="9">
        <v>745</v>
      </c>
      <c r="J10" s="9">
        <v>321</v>
      </c>
      <c r="K10" s="8">
        <v>1066</v>
      </c>
      <c r="L10" s="9">
        <v>744</v>
      </c>
      <c r="M10" s="9">
        <v>1016</v>
      </c>
      <c r="N10" s="9">
        <v>679</v>
      </c>
      <c r="O10" s="9">
        <v>704</v>
      </c>
      <c r="P10" s="8">
        <v>1383</v>
      </c>
      <c r="Q10" s="177"/>
      <c r="R10" s="151" t="s">
        <v>178</v>
      </c>
      <c r="S10" s="8">
        <v>625</v>
      </c>
      <c r="T10" s="9">
        <v>444</v>
      </c>
      <c r="U10" s="9">
        <v>566</v>
      </c>
      <c r="V10" s="9">
        <v>492</v>
      </c>
      <c r="W10" s="9">
        <v>1447</v>
      </c>
      <c r="X10" s="9">
        <v>1234</v>
      </c>
      <c r="Y10" s="9">
        <v>408</v>
      </c>
      <c r="Z10" s="9">
        <v>538</v>
      </c>
      <c r="AA10" s="9">
        <v>471</v>
      </c>
      <c r="AB10" s="9">
        <v>547</v>
      </c>
      <c r="AC10" s="9">
        <v>649</v>
      </c>
      <c r="AD10" s="9">
        <v>626</v>
      </c>
      <c r="AE10" s="9">
        <v>409</v>
      </c>
      <c r="AF10" s="9">
        <v>333</v>
      </c>
      <c r="AG10" s="9">
        <v>502</v>
      </c>
    </row>
    <row r="11" spans="1:33" s="6" customFormat="1" ht="30" customHeight="1">
      <c r="A11" s="4" t="s">
        <v>190</v>
      </c>
      <c r="B11" s="19" t="s">
        <v>180</v>
      </c>
      <c r="C11" s="10">
        <v>5470</v>
      </c>
      <c r="D11" s="8">
        <v>6649</v>
      </c>
      <c r="E11" s="11">
        <v>-1179</v>
      </c>
      <c r="F11" s="9">
        <v>960</v>
      </c>
      <c r="G11" s="9">
        <v>155</v>
      </c>
      <c r="H11" s="8">
        <v>1115</v>
      </c>
      <c r="I11" s="9">
        <v>170</v>
      </c>
      <c r="J11" s="9">
        <v>43</v>
      </c>
      <c r="K11" s="8">
        <v>213</v>
      </c>
      <c r="L11" s="9">
        <v>538</v>
      </c>
      <c r="M11" s="9">
        <v>299</v>
      </c>
      <c r="N11" s="9">
        <v>419</v>
      </c>
      <c r="O11" s="9">
        <v>197</v>
      </c>
      <c r="P11" s="8">
        <v>616</v>
      </c>
      <c r="Q11" s="4" t="s">
        <v>190</v>
      </c>
      <c r="R11" s="18" t="s">
        <v>180</v>
      </c>
      <c r="S11" s="8">
        <v>224</v>
      </c>
      <c r="T11" s="9">
        <v>268</v>
      </c>
      <c r="U11" s="9">
        <v>106</v>
      </c>
      <c r="V11" s="9">
        <v>62</v>
      </c>
      <c r="W11" s="9">
        <v>269</v>
      </c>
      <c r="X11" s="9">
        <v>182</v>
      </c>
      <c r="Y11" s="9">
        <v>123</v>
      </c>
      <c r="Z11" s="9">
        <v>249</v>
      </c>
      <c r="AA11" s="9">
        <v>97</v>
      </c>
      <c r="AB11" s="9">
        <v>82</v>
      </c>
      <c r="AC11" s="9">
        <v>122</v>
      </c>
      <c r="AD11" s="9">
        <v>445</v>
      </c>
      <c r="AE11" s="9">
        <v>101</v>
      </c>
      <c r="AF11" s="9">
        <v>169</v>
      </c>
      <c r="AG11" s="9">
        <v>190</v>
      </c>
    </row>
    <row r="12" spans="1:33" s="6" customFormat="1" ht="30" customHeight="1">
      <c r="A12" s="5"/>
      <c r="B12" s="18" t="s">
        <v>181</v>
      </c>
      <c r="C12" s="10">
        <v>1378</v>
      </c>
      <c r="D12" s="8">
        <v>1124</v>
      </c>
      <c r="E12" s="11">
        <v>254</v>
      </c>
      <c r="F12" s="9">
        <v>135</v>
      </c>
      <c r="G12" s="9">
        <v>40</v>
      </c>
      <c r="H12" s="8">
        <v>175</v>
      </c>
      <c r="I12" s="9">
        <v>25</v>
      </c>
      <c r="J12" s="9">
        <v>13</v>
      </c>
      <c r="K12" s="8">
        <v>38</v>
      </c>
      <c r="L12" s="9">
        <v>166</v>
      </c>
      <c r="M12" s="9">
        <v>109</v>
      </c>
      <c r="N12" s="9">
        <v>139</v>
      </c>
      <c r="O12" s="9">
        <v>52</v>
      </c>
      <c r="P12" s="8">
        <v>191</v>
      </c>
      <c r="Q12" s="5"/>
      <c r="R12" s="18" t="s">
        <v>181</v>
      </c>
      <c r="S12" s="8">
        <v>73</v>
      </c>
      <c r="T12" s="9">
        <v>108</v>
      </c>
      <c r="U12" s="9">
        <v>20</v>
      </c>
      <c r="V12" s="9">
        <v>19</v>
      </c>
      <c r="W12" s="9">
        <v>40</v>
      </c>
      <c r="X12" s="9">
        <v>0</v>
      </c>
      <c r="Y12" s="9">
        <v>32</v>
      </c>
      <c r="Z12" s="9">
        <v>110</v>
      </c>
      <c r="AA12" s="9">
        <v>18</v>
      </c>
      <c r="AB12" s="9">
        <v>2</v>
      </c>
      <c r="AC12" s="9">
        <v>10</v>
      </c>
      <c r="AD12" s="9">
        <v>160</v>
      </c>
      <c r="AE12" s="9">
        <v>12</v>
      </c>
      <c r="AF12" s="9">
        <v>42</v>
      </c>
      <c r="AG12" s="9">
        <v>53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5824</v>
      </c>
      <c r="D14" s="8">
        <v>7479</v>
      </c>
      <c r="E14" s="41">
        <v>-1655</v>
      </c>
      <c r="F14" s="42">
        <v>1235</v>
      </c>
      <c r="G14" s="42">
        <v>242</v>
      </c>
      <c r="H14" s="40">
        <v>1477</v>
      </c>
      <c r="I14" s="42">
        <v>218</v>
      </c>
      <c r="J14" s="42">
        <v>66</v>
      </c>
      <c r="K14" s="40">
        <v>284</v>
      </c>
      <c r="L14" s="42">
        <v>587</v>
      </c>
      <c r="M14" s="42">
        <v>273</v>
      </c>
      <c r="N14" s="42">
        <v>363</v>
      </c>
      <c r="O14" s="42">
        <v>254</v>
      </c>
      <c r="P14" s="40">
        <v>617</v>
      </c>
      <c r="Q14" s="4" t="s">
        <v>191</v>
      </c>
      <c r="R14" s="38" t="s">
        <v>177</v>
      </c>
      <c r="S14" s="40">
        <v>114</v>
      </c>
      <c r="T14" s="42">
        <v>155</v>
      </c>
      <c r="U14" s="42">
        <v>168</v>
      </c>
      <c r="V14" s="42">
        <v>61</v>
      </c>
      <c r="W14" s="42">
        <v>468</v>
      </c>
      <c r="X14" s="42">
        <v>240</v>
      </c>
      <c r="Y14" s="42">
        <v>101</v>
      </c>
      <c r="Z14" s="42">
        <v>171</v>
      </c>
      <c r="AA14" s="42">
        <v>124</v>
      </c>
      <c r="AB14" s="42">
        <v>180</v>
      </c>
      <c r="AC14" s="42">
        <v>140</v>
      </c>
      <c r="AD14" s="42">
        <v>171</v>
      </c>
      <c r="AE14" s="42">
        <v>140</v>
      </c>
      <c r="AF14" s="42">
        <v>138</v>
      </c>
      <c r="AG14" s="42">
        <v>215</v>
      </c>
    </row>
    <row r="15" spans="1:33" s="6" customFormat="1" ht="30" customHeight="1">
      <c r="A15" s="4"/>
      <c r="B15" s="19" t="s">
        <v>178</v>
      </c>
      <c r="C15" s="10">
        <v>1611</v>
      </c>
      <c r="D15" s="8">
        <v>1973</v>
      </c>
      <c r="E15" s="11">
        <v>-362</v>
      </c>
      <c r="F15" s="9">
        <v>53</v>
      </c>
      <c r="G15" s="9">
        <v>47</v>
      </c>
      <c r="H15" s="8">
        <v>100</v>
      </c>
      <c r="I15" s="9">
        <v>97</v>
      </c>
      <c r="J15" s="9">
        <v>31</v>
      </c>
      <c r="K15" s="8">
        <v>128</v>
      </c>
      <c r="L15" s="9">
        <v>47</v>
      </c>
      <c r="M15" s="9">
        <v>83</v>
      </c>
      <c r="N15" s="9">
        <v>76</v>
      </c>
      <c r="O15" s="9">
        <v>118</v>
      </c>
      <c r="P15" s="8">
        <v>194</v>
      </c>
      <c r="Q15" s="4"/>
      <c r="R15" s="18" t="s">
        <v>178</v>
      </c>
      <c r="S15" s="8">
        <v>41</v>
      </c>
      <c r="T15" s="9">
        <v>29</v>
      </c>
      <c r="U15" s="9">
        <v>61</v>
      </c>
      <c r="V15" s="9">
        <v>26</v>
      </c>
      <c r="W15" s="9">
        <v>176</v>
      </c>
      <c r="X15" s="9">
        <v>194</v>
      </c>
      <c r="Y15" s="9">
        <v>44</v>
      </c>
      <c r="Z15" s="9">
        <v>26</v>
      </c>
      <c r="AA15" s="9">
        <v>55</v>
      </c>
      <c r="AB15" s="9">
        <v>72</v>
      </c>
      <c r="AC15" s="9">
        <v>77</v>
      </c>
      <c r="AD15" s="9">
        <v>78</v>
      </c>
      <c r="AE15" s="9">
        <v>76</v>
      </c>
      <c r="AF15" s="9">
        <v>37</v>
      </c>
      <c r="AG15" s="9">
        <v>67</v>
      </c>
    </row>
    <row r="16" spans="1:33" s="6" customFormat="1" ht="30" customHeight="1">
      <c r="A16" s="4" t="s">
        <v>192</v>
      </c>
      <c r="B16" s="19" t="s">
        <v>179</v>
      </c>
      <c r="C16" s="10">
        <v>25130</v>
      </c>
      <c r="D16" s="8">
        <v>19306</v>
      </c>
      <c r="E16" s="11">
        <v>5824</v>
      </c>
      <c r="F16" s="9">
        <v>6632</v>
      </c>
      <c r="G16" s="9">
        <v>1053</v>
      </c>
      <c r="H16" s="8">
        <v>7685</v>
      </c>
      <c r="I16" s="9">
        <v>981</v>
      </c>
      <c r="J16" s="9">
        <v>338</v>
      </c>
      <c r="K16" s="8">
        <v>1319</v>
      </c>
      <c r="L16" s="9">
        <v>2241</v>
      </c>
      <c r="M16" s="9">
        <v>1066</v>
      </c>
      <c r="N16" s="9">
        <v>1302</v>
      </c>
      <c r="O16" s="9">
        <v>760</v>
      </c>
      <c r="P16" s="8">
        <v>2062</v>
      </c>
      <c r="Q16" s="4" t="s">
        <v>192</v>
      </c>
      <c r="R16" s="18" t="s">
        <v>179</v>
      </c>
      <c r="S16" s="8">
        <v>541</v>
      </c>
      <c r="T16" s="9">
        <v>856</v>
      </c>
      <c r="U16" s="9">
        <v>481</v>
      </c>
      <c r="V16" s="9">
        <v>364</v>
      </c>
      <c r="W16" s="9">
        <v>2164</v>
      </c>
      <c r="X16" s="9">
        <v>618</v>
      </c>
      <c r="Y16" s="9">
        <v>372</v>
      </c>
      <c r="Z16" s="9">
        <v>904</v>
      </c>
      <c r="AA16" s="9">
        <v>758</v>
      </c>
      <c r="AB16" s="9">
        <v>567</v>
      </c>
      <c r="AC16" s="9">
        <v>735</v>
      </c>
      <c r="AD16" s="9">
        <v>865</v>
      </c>
      <c r="AE16" s="9">
        <v>466</v>
      </c>
      <c r="AF16" s="9">
        <v>450</v>
      </c>
      <c r="AG16" s="9">
        <v>616</v>
      </c>
    </row>
    <row r="17" spans="1:33" s="6" customFormat="1" ht="30" customHeight="1">
      <c r="A17" s="4"/>
      <c r="B17" s="18" t="s">
        <v>178</v>
      </c>
      <c r="C17" s="10">
        <v>5646</v>
      </c>
      <c r="D17" s="8">
        <v>4035</v>
      </c>
      <c r="E17" s="11">
        <v>1611</v>
      </c>
      <c r="F17" s="9">
        <v>212</v>
      </c>
      <c r="G17" s="9">
        <v>228</v>
      </c>
      <c r="H17" s="8">
        <v>440</v>
      </c>
      <c r="I17" s="9">
        <v>468</v>
      </c>
      <c r="J17" s="9">
        <v>193</v>
      </c>
      <c r="K17" s="8">
        <v>661</v>
      </c>
      <c r="L17" s="9">
        <v>177</v>
      </c>
      <c r="M17" s="9">
        <v>357</v>
      </c>
      <c r="N17" s="9">
        <v>205</v>
      </c>
      <c r="O17" s="9">
        <v>231</v>
      </c>
      <c r="P17" s="8">
        <v>436</v>
      </c>
      <c r="Q17" s="4"/>
      <c r="R17" s="18" t="s">
        <v>178</v>
      </c>
      <c r="S17" s="8">
        <v>169</v>
      </c>
      <c r="T17" s="9">
        <v>99</v>
      </c>
      <c r="U17" s="9">
        <v>177</v>
      </c>
      <c r="V17" s="9">
        <v>150</v>
      </c>
      <c r="W17" s="9">
        <v>649</v>
      </c>
      <c r="X17" s="9">
        <v>432</v>
      </c>
      <c r="Y17" s="9">
        <v>157</v>
      </c>
      <c r="Z17" s="9">
        <v>135</v>
      </c>
      <c r="AA17" s="9">
        <v>139</v>
      </c>
      <c r="AB17" s="9">
        <v>248</v>
      </c>
      <c r="AC17" s="9">
        <v>365</v>
      </c>
      <c r="AD17" s="9">
        <v>258</v>
      </c>
      <c r="AE17" s="9">
        <v>229</v>
      </c>
      <c r="AF17" s="9">
        <v>177</v>
      </c>
      <c r="AG17" s="9">
        <v>191</v>
      </c>
    </row>
    <row r="18" spans="1:33" s="6" customFormat="1" ht="30" customHeight="1">
      <c r="A18" s="4" t="s">
        <v>193</v>
      </c>
      <c r="B18" s="18" t="s">
        <v>180</v>
      </c>
      <c r="C18" s="10">
        <v>4350</v>
      </c>
      <c r="D18" s="8">
        <v>5231</v>
      </c>
      <c r="E18" s="11">
        <v>-881</v>
      </c>
      <c r="F18" s="9">
        <v>817</v>
      </c>
      <c r="G18" s="9">
        <v>124</v>
      </c>
      <c r="H18" s="8">
        <v>941</v>
      </c>
      <c r="I18" s="9">
        <v>144</v>
      </c>
      <c r="J18" s="9">
        <v>38</v>
      </c>
      <c r="K18" s="8">
        <v>182</v>
      </c>
      <c r="L18" s="9">
        <v>467</v>
      </c>
      <c r="M18" s="9">
        <v>192</v>
      </c>
      <c r="N18" s="9">
        <v>392</v>
      </c>
      <c r="O18" s="9">
        <v>189</v>
      </c>
      <c r="P18" s="8">
        <v>581</v>
      </c>
      <c r="Q18" s="4" t="s">
        <v>193</v>
      </c>
      <c r="R18" s="18" t="s">
        <v>180</v>
      </c>
      <c r="S18" s="8">
        <v>134</v>
      </c>
      <c r="T18" s="9">
        <v>196</v>
      </c>
      <c r="U18" s="9">
        <v>91</v>
      </c>
      <c r="V18" s="9">
        <v>56</v>
      </c>
      <c r="W18" s="9">
        <v>250</v>
      </c>
      <c r="X18" s="9">
        <v>99</v>
      </c>
      <c r="Y18" s="9">
        <v>97</v>
      </c>
      <c r="Z18" s="9">
        <v>162</v>
      </c>
      <c r="AA18" s="9">
        <v>44</v>
      </c>
      <c r="AB18" s="9">
        <v>81</v>
      </c>
      <c r="AC18" s="9">
        <v>98</v>
      </c>
      <c r="AD18" s="9">
        <v>268</v>
      </c>
      <c r="AE18" s="9">
        <v>86</v>
      </c>
      <c r="AF18" s="9">
        <v>144</v>
      </c>
      <c r="AG18" s="9">
        <v>181</v>
      </c>
    </row>
    <row r="19" spans="1:33" s="6" customFormat="1" ht="30" customHeight="1">
      <c r="A19" s="5"/>
      <c r="B19" s="19" t="s">
        <v>181</v>
      </c>
      <c r="C19" s="10">
        <v>1024</v>
      </c>
      <c r="D19" s="8">
        <v>886</v>
      </c>
      <c r="E19" s="11">
        <v>138</v>
      </c>
      <c r="F19" s="9">
        <v>69</v>
      </c>
      <c r="G19" s="9">
        <v>28</v>
      </c>
      <c r="H19" s="8">
        <v>97</v>
      </c>
      <c r="I19" s="9">
        <v>24</v>
      </c>
      <c r="J19" s="9">
        <v>13</v>
      </c>
      <c r="K19" s="8">
        <v>37</v>
      </c>
      <c r="L19" s="9">
        <v>103</v>
      </c>
      <c r="M19" s="9">
        <v>50</v>
      </c>
      <c r="N19" s="9">
        <v>134</v>
      </c>
      <c r="O19" s="9">
        <v>52</v>
      </c>
      <c r="P19" s="8">
        <v>186</v>
      </c>
      <c r="Q19" s="5"/>
      <c r="R19" s="18" t="s">
        <v>181</v>
      </c>
      <c r="S19" s="8">
        <v>49</v>
      </c>
      <c r="T19" s="9">
        <v>95</v>
      </c>
      <c r="U19" s="9">
        <v>10</v>
      </c>
      <c r="V19" s="9">
        <v>19</v>
      </c>
      <c r="W19" s="9">
        <v>37</v>
      </c>
      <c r="X19" s="9">
        <v>0</v>
      </c>
      <c r="Y19" s="9">
        <v>32</v>
      </c>
      <c r="Z19" s="9">
        <v>30</v>
      </c>
      <c r="AA19" s="9">
        <v>3</v>
      </c>
      <c r="AB19" s="9">
        <v>2</v>
      </c>
      <c r="AC19" s="9">
        <v>10</v>
      </c>
      <c r="AD19" s="9">
        <v>160</v>
      </c>
      <c r="AE19" s="9">
        <v>11</v>
      </c>
      <c r="AF19" s="9">
        <v>42</v>
      </c>
      <c r="AG19" s="9">
        <v>51</v>
      </c>
    </row>
    <row r="20" spans="1:33" s="6" customFormat="1" ht="30" customHeight="1">
      <c r="A20" s="3" t="s">
        <v>19</v>
      </c>
      <c r="B20" s="38" t="s">
        <v>183</v>
      </c>
      <c r="C20" s="39">
        <v>2095</v>
      </c>
      <c r="D20" s="8">
        <v>3292</v>
      </c>
      <c r="E20" s="41">
        <v>-1197</v>
      </c>
      <c r="F20" s="42">
        <v>117</v>
      </c>
      <c r="G20" s="42">
        <v>38</v>
      </c>
      <c r="H20" s="40">
        <v>155</v>
      </c>
      <c r="I20" s="42">
        <v>53</v>
      </c>
      <c r="J20" s="42">
        <v>36</v>
      </c>
      <c r="K20" s="40">
        <v>89</v>
      </c>
      <c r="L20" s="42">
        <v>34</v>
      </c>
      <c r="M20" s="42">
        <v>88</v>
      </c>
      <c r="N20" s="42">
        <v>70</v>
      </c>
      <c r="O20" s="42">
        <v>64</v>
      </c>
      <c r="P20" s="40">
        <v>134</v>
      </c>
      <c r="Q20" s="3" t="s">
        <v>19</v>
      </c>
      <c r="R20" s="38" t="s">
        <v>183</v>
      </c>
      <c r="S20" s="40">
        <v>133</v>
      </c>
      <c r="T20" s="42">
        <v>84</v>
      </c>
      <c r="U20" s="42">
        <v>119</v>
      </c>
      <c r="V20" s="42">
        <v>43</v>
      </c>
      <c r="W20" s="42">
        <v>341</v>
      </c>
      <c r="X20" s="42">
        <v>138</v>
      </c>
      <c r="Y20" s="42">
        <v>60</v>
      </c>
      <c r="Z20" s="42">
        <v>13</v>
      </c>
      <c r="AA20" s="42">
        <v>161</v>
      </c>
      <c r="AB20" s="42">
        <v>32</v>
      </c>
      <c r="AC20" s="42">
        <v>46</v>
      </c>
      <c r="AD20" s="42">
        <v>272</v>
      </c>
      <c r="AE20" s="42">
        <v>30</v>
      </c>
      <c r="AF20" s="42">
        <v>30</v>
      </c>
      <c r="AG20" s="42">
        <v>93</v>
      </c>
    </row>
    <row r="21" spans="1:33" s="6" customFormat="1" ht="30" customHeight="1">
      <c r="A21" s="4"/>
      <c r="B21" s="19" t="s">
        <v>179</v>
      </c>
      <c r="C21" s="10">
        <v>9110</v>
      </c>
      <c r="D21" s="8">
        <v>7015</v>
      </c>
      <c r="E21" s="11">
        <v>2095</v>
      </c>
      <c r="F21" s="9">
        <v>550</v>
      </c>
      <c r="G21" s="9">
        <v>266</v>
      </c>
      <c r="H21" s="8">
        <v>816</v>
      </c>
      <c r="I21" s="9">
        <v>277</v>
      </c>
      <c r="J21" s="9">
        <v>128</v>
      </c>
      <c r="K21" s="8">
        <v>405</v>
      </c>
      <c r="L21" s="9">
        <v>567</v>
      </c>
      <c r="M21" s="9">
        <v>659</v>
      </c>
      <c r="N21" s="9">
        <v>474</v>
      </c>
      <c r="O21" s="9">
        <v>473</v>
      </c>
      <c r="P21" s="8">
        <v>947</v>
      </c>
      <c r="Q21" s="4"/>
      <c r="R21" s="18" t="s">
        <v>179</v>
      </c>
      <c r="S21" s="8">
        <v>456</v>
      </c>
      <c r="T21" s="9">
        <v>345</v>
      </c>
      <c r="U21" s="9">
        <v>389</v>
      </c>
      <c r="V21" s="9">
        <v>342</v>
      </c>
      <c r="W21" s="9">
        <v>798</v>
      </c>
      <c r="X21" s="9">
        <v>802</v>
      </c>
      <c r="Y21" s="9">
        <v>251</v>
      </c>
      <c r="Z21" s="9">
        <v>403</v>
      </c>
      <c r="AA21" s="9">
        <v>332</v>
      </c>
      <c r="AB21" s="9">
        <v>299</v>
      </c>
      <c r="AC21" s="9">
        <v>284</v>
      </c>
      <c r="AD21" s="9">
        <v>368</v>
      </c>
      <c r="AE21" s="9">
        <v>180</v>
      </c>
      <c r="AF21" s="9">
        <v>156</v>
      </c>
      <c r="AG21" s="9">
        <v>311</v>
      </c>
    </row>
    <row r="22" spans="1:33" s="6" customFormat="1" ht="30" customHeight="1">
      <c r="A22" s="4"/>
      <c r="B22" s="18" t="s">
        <v>180</v>
      </c>
      <c r="C22" s="10">
        <v>1120</v>
      </c>
      <c r="D22" s="8">
        <v>1418</v>
      </c>
      <c r="E22" s="11">
        <v>-298</v>
      </c>
      <c r="F22" s="9">
        <v>143</v>
      </c>
      <c r="G22" s="9">
        <v>31</v>
      </c>
      <c r="H22" s="8">
        <v>174</v>
      </c>
      <c r="I22" s="9">
        <v>26</v>
      </c>
      <c r="J22" s="9">
        <v>5</v>
      </c>
      <c r="K22" s="8">
        <v>31</v>
      </c>
      <c r="L22" s="9">
        <v>71</v>
      </c>
      <c r="M22" s="9">
        <v>107</v>
      </c>
      <c r="N22" s="9">
        <v>27</v>
      </c>
      <c r="O22" s="9">
        <v>8</v>
      </c>
      <c r="P22" s="8">
        <v>35</v>
      </c>
      <c r="Q22" s="4"/>
      <c r="R22" s="18" t="s">
        <v>180</v>
      </c>
      <c r="S22" s="8">
        <v>90</v>
      </c>
      <c r="T22" s="9">
        <v>72</v>
      </c>
      <c r="U22" s="9">
        <v>15</v>
      </c>
      <c r="V22" s="9">
        <v>6</v>
      </c>
      <c r="W22" s="9">
        <v>19</v>
      </c>
      <c r="X22" s="9">
        <v>83</v>
      </c>
      <c r="Y22" s="9">
        <v>26</v>
      </c>
      <c r="Z22" s="9">
        <v>87</v>
      </c>
      <c r="AA22" s="9">
        <v>53</v>
      </c>
      <c r="AB22" s="9">
        <v>1</v>
      </c>
      <c r="AC22" s="9">
        <v>24</v>
      </c>
      <c r="AD22" s="9">
        <v>177</v>
      </c>
      <c r="AE22" s="9">
        <v>15</v>
      </c>
      <c r="AF22" s="9">
        <v>25</v>
      </c>
      <c r="AG22" s="9">
        <v>9</v>
      </c>
    </row>
    <row r="23" spans="1:33" s="6" customFormat="1" ht="30" customHeight="1">
      <c r="A23" s="4" t="s">
        <v>103</v>
      </c>
      <c r="B23" s="52" t="s">
        <v>184</v>
      </c>
      <c r="C23" s="39">
        <v>1758</v>
      </c>
      <c r="D23" s="8">
        <v>2540</v>
      </c>
      <c r="E23" s="41">
        <v>-782</v>
      </c>
      <c r="F23" s="42">
        <v>117</v>
      </c>
      <c r="G23" s="42">
        <v>36</v>
      </c>
      <c r="H23" s="40">
        <v>153</v>
      </c>
      <c r="I23" s="42">
        <v>53</v>
      </c>
      <c r="J23" s="42">
        <v>24</v>
      </c>
      <c r="K23" s="40">
        <v>77</v>
      </c>
      <c r="L23" s="42">
        <v>16</v>
      </c>
      <c r="M23" s="42">
        <v>88</v>
      </c>
      <c r="N23" s="42">
        <v>62</v>
      </c>
      <c r="O23" s="42">
        <v>30</v>
      </c>
      <c r="P23" s="40">
        <v>92</v>
      </c>
      <c r="Q23" s="4" t="s">
        <v>103</v>
      </c>
      <c r="R23" s="38" t="s">
        <v>184</v>
      </c>
      <c r="S23" s="40">
        <v>128</v>
      </c>
      <c r="T23" s="42">
        <v>75</v>
      </c>
      <c r="U23" s="42">
        <v>117</v>
      </c>
      <c r="V23" s="42">
        <v>42</v>
      </c>
      <c r="W23" s="42">
        <v>288</v>
      </c>
      <c r="X23" s="42">
        <v>112</v>
      </c>
      <c r="Y23" s="42">
        <v>48</v>
      </c>
      <c r="Z23" s="42">
        <v>12</v>
      </c>
      <c r="AA23" s="42">
        <v>116</v>
      </c>
      <c r="AB23" s="42">
        <v>30</v>
      </c>
      <c r="AC23" s="42">
        <v>37</v>
      </c>
      <c r="AD23" s="42">
        <v>199</v>
      </c>
      <c r="AE23" s="42">
        <v>30</v>
      </c>
      <c r="AF23" s="42">
        <v>6</v>
      </c>
      <c r="AG23" s="42">
        <v>92</v>
      </c>
    </row>
    <row r="24" spans="1:33" s="6" customFormat="1" ht="30" customHeight="1">
      <c r="A24" s="4"/>
      <c r="B24" s="18" t="s">
        <v>179</v>
      </c>
      <c r="C24" s="10">
        <v>6833</v>
      </c>
      <c r="D24" s="8">
        <v>5075</v>
      </c>
      <c r="E24" s="11">
        <v>1758</v>
      </c>
      <c r="F24" s="9">
        <v>550</v>
      </c>
      <c r="G24" s="9">
        <v>156</v>
      </c>
      <c r="H24" s="8">
        <v>706</v>
      </c>
      <c r="I24" s="9">
        <v>277</v>
      </c>
      <c r="J24" s="9">
        <v>116</v>
      </c>
      <c r="K24" s="8">
        <v>393</v>
      </c>
      <c r="L24" s="9">
        <v>351</v>
      </c>
      <c r="M24" s="9">
        <v>610</v>
      </c>
      <c r="N24" s="9">
        <v>384</v>
      </c>
      <c r="O24" s="9">
        <v>221</v>
      </c>
      <c r="P24" s="172">
        <v>605</v>
      </c>
      <c r="Q24" s="4"/>
      <c r="R24" s="18" t="s">
        <v>179</v>
      </c>
      <c r="S24" s="8">
        <v>386</v>
      </c>
      <c r="T24" s="9">
        <v>272</v>
      </c>
      <c r="U24" s="9">
        <v>377</v>
      </c>
      <c r="V24" s="9">
        <v>212</v>
      </c>
      <c r="W24" s="9">
        <v>665</v>
      </c>
      <c r="X24" s="9">
        <v>501</v>
      </c>
      <c r="Y24" s="9">
        <v>175</v>
      </c>
      <c r="Z24" s="9">
        <v>307</v>
      </c>
      <c r="AA24" s="9">
        <v>269</v>
      </c>
      <c r="AB24" s="9">
        <v>179</v>
      </c>
      <c r="AC24" s="9">
        <v>182</v>
      </c>
      <c r="AD24" s="9">
        <v>221</v>
      </c>
      <c r="AE24" s="9">
        <v>128</v>
      </c>
      <c r="AF24" s="9">
        <v>44</v>
      </c>
      <c r="AG24" s="9">
        <v>250</v>
      </c>
    </row>
    <row r="25" spans="1:33" s="6" customFormat="1" ht="30" customHeight="1">
      <c r="A25" s="4"/>
      <c r="B25" s="19" t="s">
        <v>180</v>
      </c>
      <c r="C25" s="10">
        <v>959</v>
      </c>
      <c r="D25" s="8">
        <v>1155</v>
      </c>
      <c r="E25" s="11">
        <v>-196</v>
      </c>
      <c r="F25" s="9">
        <v>143</v>
      </c>
      <c r="G25" s="9">
        <v>31</v>
      </c>
      <c r="H25" s="8">
        <v>174</v>
      </c>
      <c r="I25" s="9">
        <v>26</v>
      </c>
      <c r="J25" s="9">
        <v>5</v>
      </c>
      <c r="K25" s="8">
        <v>31</v>
      </c>
      <c r="L25" s="9">
        <v>59</v>
      </c>
      <c r="M25" s="9">
        <v>104</v>
      </c>
      <c r="N25" s="9">
        <v>25</v>
      </c>
      <c r="O25" s="9">
        <v>7</v>
      </c>
      <c r="P25" s="8">
        <v>32</v>
      </c>
      <c r="Q25" s="4"/>
      <c r="R25" s="18" t="s">
        <v>180</v>
      </c>
      <c r="S25" s="8">
        <v>85</v>
      </c>
      <c r="T25" s="9">
        <v>66</v>
      </c>
      <c r="U25" s="9">
        <v>15</v>
      </c>
      <c r="V25" s="9">
        <v>5</v>
      </c>
      <c r="W25" s="9">
        <v>19</v>
      </c>
      <c r="X25" s="9">
        <v>69</v>
      </c>
      <c r="Y25" s="9">
        <v>26</v>
      </c>
      <c r="Z25" s="9">
        <v>87</v>
      </c>
      <c r="AA25" s="9">
        <v>22</v>
      </c>
      <c r="AB25" s="9">
        <v>0</v>
      </c>
      <c r="AC25" s="9">
        <v>20</v>
      </c>
      <c r="AD25" s="9">
        <v>120</v>
      </c>
      <c r="AE25" s="9">
        <v>15</v>
      </c>
      <c r="AF25" s="9">
        <v>1</v>
      </c>
      <c r="AG25" s="9">
        <v>9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1</v>
      </c>
      <c r="E26" s="41">
        <v>-1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1</v>
      </c>
      <c r="D27" s="8">
        <v>1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1</v>
      </c>
      <c r="P27" s="8">
        <v>1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337</v>
      </c>
      <c r="D29" s="8">
        <v>751</v>
      </c>
      <c r="E29" s="41">
        <v>-414</v>
      </c>
      <c r="F29" s="42">
        <v>0</v>
      </c>
      <c r="G29" s="42">
        <v>2</v>
      </c>
      <c r="H29" s="40">
        <v>2</v>
      </c>
      <c r="I29" s="42">
        <v>0</v>
      </c>
      <c r="J29" s="42">
        <v>12</v>
      </c>
      <c r="K29" s="40">
        <v>12</v>
      </c>
      <c r="L29" s="42">
        <v>18</v>
      </c>
      <c r="M29" s="42">
        <v>0</v>
      </c>
      <c r="N29" s="42">
        <v>8</v>
      </c>
      <c r="O29" s="42">
        <v>34</v>
      </c>
      <c r="P29" s="40">
        <v>42</v>
      </c>
      <c r="Q29" s="4" t="s">
        <v>105</v>
      </c>
      <c r="R29" s="38" t="s">
        <v>186</v>
      </c>
      <c r="S29" s="40">
        <v>5</v>
      </c>
      <c r="T29" s="42">
        <v>9</v>
      </c>
      <c r="U29" s="42">
        <v>2</v>
      </c>
      <c r="V29" s="42">
        <v>1</v>
      </c>
      <c r="W29" s="42">
        <v>53</v>
      </c>
      <c r="X29" s="42">
        <v>26</v>
      </c>
      <c r="Y29" s="42">
        <v>12</v>
      </c>
      <c r="Z29" s="42">
        <v>1</v>
      </c>
      <c r="AA29" s="42">
        <v>45</v>
      </c>
      <c r="AB29" s="42">
        <v>2</v>
      </c>
      <c r="AC29" s="42">
        <v>9</v>
      </c>
      <c r="AD29" s="42">
        <v>73</v>
      </c>
      <c r="AE29" s="42">
        <v>0</v>
      </c>
      <c r="AF29" s="42">
        <v>24</v>
      </c>
      <c r="AG29" s="42">
        <v>1</v>
      </c>
    </row>
    <row r="30" spans="1:33" s="6" customFormat="1" ht="30" customHeight="1">
      <c r="A30" s="4"/>
      <c r="B30" s="63" t="s">
        <v>179</v>
      </c>
      <c r="C30" s="10">
        <v>2276</v>
      </c>
      <c r="D30" s="8">
        <v>1939</v>
      </c>
      <c r="E30" s="11">
        <v>337</v>
      </c>
      <c r="F30" s="9">
        <v>0</v>
      </c>
      <c r="G30" s="9">
        <v>110</v>
      </c>
      <c r="H30" s="8">
        <v>110</v>
      </c>
      <c r="I30" s="9">
        <v>0</v>
      </c>
      <c r="J30" s="9">
        <v>12</v>
      </c>
      <c r="K30" s="8">
        <v>12</v>
      </c>
      <c r="L30" s="9">
        <v>216</v>
      </c>
      <c r="M30" s="9">
        <v>49</v>
      </c>
      <c r="N30" s="9">
        <v>90</v>
      </c>
      <c r="O30" s="9">
        <v>251</v>
      </c>
      <c r="P30" s="8">
        <v>341</v>
      </c>
      <c r="Q30" s="4"/>
      <c r="R30" s="18" t="s">
        <v>179</v>
      </c>
      <c r="S30" s="8">
        <v>70</v>
      </c>
      <c r="T30" s="9">
        <v>73</v>
      </c>
      <c r="U30" s="9">
        <v>12</v>
      </c>
      <c r="V30" s="9">
        <v>130</v>
      </c>
      <c r="W30" s="9">
        <v>133</v>
      </c>
      <c r="X30" s="9">
        <v>301</v>
      </c>
      <c r="Y30" s="9">
        <v>76</v>
      </c>
      <c r="Z30" s="9">
        <v>96</v>
      </c>
      <c r="AA30" s="9">
        <v>63</v>
      </c>
      <c r="AB30" s="9">
        <v>120</v>
      </c>
      <c r="AC30" s="9">
        <v>102</v>
      </c>
      <c r="AD30" s="9">
        <v>147</v>
      </c>
      <c r="AE30" s="9">
        <v>52</v>
      </c>
      <c r="AF30" s="9">
        <v>112</v>
      </c>
      <c r="AG30" s="9">
        <v>61</v>
      </c>
    </row>
    <row r="31" spans="1:33" s="6" customFormat="1" ht="30" customHeight="1">
      <c r="A31" s="5"/>
      <c r="B31" s="63" t="s">
        <v>180</v>
      </c>
      <c r="C31" s="10">
        <v>161</v>
      </c>
      <c r="D31" s="8">
        <v>263</v>
      </c>
      <c r="E31" s="11">
        <v>-102</v>
      </c>
      <c r="F31" s="9">
        <v>0</v>
      </c>
      <c r="G31" s="9">
        <v>0</v>
      </c>
      <c r="H31" s="8">
        <v>0</v>
      </c>
      <c r="I31" s="9">
        <v>0</v>
      </c>
      <c r="J31" s="9">
        <v>0</v>
      </c>
      <c r="K31" s="8">
        <v>0</v>
      </c>
      <c r="L31" s="9">
        <v>12</v>
      </c>
      <c r="M31" s="9">
        <v>3</v>
      </c>
      <c r="N31" s="9">
        <v>2</v>
      </c>
      <c r="O31" s="9">
        <v>1</v>
      </c>
      <c r="P31" s="8">
        <v>3</v>
      </c>
      <c r="Q31" s="5"/>
      <c r="R31" s="18" t="s">
        <v>180</v>
      </c>
      <c r="S31" s="8">
        <v>5</v>
      </c>
      <c r="T31" s="9">
        <v>6</v>
      </c>
      <c r="U31" s="9">
        <v>0</v>
      </c>
      <c r="V31" s="9">
        <v>1</v>
      </c>
      <c r="W31" s="9">
        <v>0</v>
      </c>
      <c r="X31" s="9">
        <v>14</v>
      </c>
      <c r="Y31" s="9">
        <v>0</v>
      </c>
      <c r="Z31" s="9">
        <v>0</v>
      </c>
      <c r="AA31" s="9">
        <v>31</v>
      </c>
      <c r="AB31" s="9">
        <v>1</v>
      </c>
      <c r="AC31" s="9">
        <v>4</v>
      </c>
      <c r="AD31" s="9">
        <v>57</v>
      </c>
      <c r="AE31" s="9">
        <v>0</v>
      </c>
      <c r="AF31" s="9">
        <v>24</v>
      </c>
      <c r="AG31" s="9">
        <v>0</v>
      </c>
    </row>
    <row r="32" spans="1:33" s="6" customFormat="1" ht="56.25">
      <c r="A32" s="62" t="s">
        <v>22</v>
      </c>
      <c r="B32" s="61" t="s">
        <v>187</v>
      </c>
      <c r="C32" s="39">
        <v>199</v>
      </c>
      <c r="D32" s="8">
        <v>6</v>
      </c>
      <c r="E32" s="41">
        <v>193</v>
      </c>
      <c r="F32" s="42">
        <v>0</v>
      </c>
      <c r="G32" s="42">
        <v>0</v>
      </c>
      <c r="H32" s="40">
        <v>0</v>
      </c>
      <c r="I32" s="42">
        <v>26</v>
      </c>
      <c r="J32" s="42">
        <v>21</v>
      </c>
      <c r="K32" s="40">
        <v>47</v>
      </c>
      <c r="L32" s="42">
        <v>0</v>
      </c>
      <c r="M32" s="42">
        <v>50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7</v>
      </c>
      <c r="V32" s="42">
        <v>0</v>
      </c>
      <c r="W32" s="42">
        <v>44</v>
      </c>
      <c r="X32" s="42">
        <v>0</v>
      </c>
      <c r="Y32" s="42">
        <v>13</v>
      </c>
      <c r="Z32" s="42">
        <v>1</v>
      </c>
      <c r="AA32" s="42">
        <v>5</v>
      </c>
      <c r="AB32" s="42">
        <v>0</v>
      </c>
      <c r="AC32" s="42">
        <v>0</v>
      </c>
      <c r="AD32" s="42">
        <v>0</v>
      </c>
      <c r="AE32" s="42">
        <v>1</v>
      </c>
      <c r="AF32" s="42">
        <v>2</v>
      </c>
      <c r="AG32" s="42">
        <v>29</v>
      </c>
    </row>
    <row r="33" spans="1:33" s="6" customFormat="1" ht="30.75" customHeight="1">
      <c r="A33" s="4"/>
      <c r="B33" s="19" t="s">
        <v>179</v>
      </c>
      <c r="C33" s="10">
        <v>232</v>
      </c>
      <c r="D33" s="8">
        <v>33</v>
      </c>
      <c r="E33" s="11">
        <v>199</v>
      </c>
      <c r="F33" s="9">
        <v>0</v>
      </c>
      <c r="G33" s="9">
        <v>0</v>
      </c>
      <c r="H33" s="8">
        <v>0</v>
      </c>
      <c r="I33" s="9">
        <v>27</v>
      </c>
      <c r="J33" s="9">
        <v>21</v>
      </c>
      <c r="K33" s="8">
        <v>48</v>
      </c>
      <c r="L33" s="9">
        <v>7</v>
      </c>
      <c r="M33" s="9">
        <v>50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10</v>
      </c>
      <c r="U33" s="9">
        <v>7</v>
      </c>
      <c r="V33" s="9">
        <v>0</v>
      </c>
      <c r="W33" s="9">
        <v>59</v>
      </c>
      <c r="X33" s="9">
        <v>0</v>
      </c>
      <c r="Y33" s="9">
        <v>13</v>
      </c>
      <c r="Z33" s="9">
        <v>1</v>
      </c>
      <c r="AA33" s="9">
        <v>5</v>
      </c>
      <c r="AB33" s="9">
        <v>0</v>
      </c>
      <c r="AC33" s="9">
        <v>0</v>
      </c>
      <c r="AD33" s="9">
        <v>0</v>
      </c>
      <c r="AE33" s="9">
        <v>1</v>
      </c>
      <c r="AF33" s="9">
        <v>2</v>
      </c>
      <c r="AG33" s="9">
        <v>29</v>
      </c>
    </row>
    <row r="34" spans="1:33" s="54" customFormat="1" ht="30" customHeight="1" thickBot="1">
      <c r="A34" s="56"/>
      <c r="B34" s="19" t="s">
        <v>180</v>
      </c>
      <c r="C34" s="92">
        <v>42</v>
      </c>
      <c r="D34" s="93">
        <v>16</v>
      </c>
      <c r="E34" s="94">
        <v>26</v>
      </c>
      <c r="F34" s="9">
        <v>0</v>
      </c>
      <c r="G34" s="9">
        <v>0</v>
      </c>
      <c r="H34" s="95">
        <v>0</v>
      </c>
      <c r="I34" s="9">
        <v>8</v>
      </c>
      <c r="J34" s="9">
        <v>4</v>
      </c>
      <c r="K34" s="95">
        <v>12</v>
      </c>
      <c r="L34" s="9">
        <v>1</v>
      </c>
      <c r="M34" s="9">
        <v>24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1</v>
      </c>
      <c r="X34" s="9">
        <v>0</v>
      </c>
      <c r="Y34" s="9">
        <v>0</v>
      </c>
      <c r="Z34" s="9">
        <v>0</v>
      </c>
      <c r="AA34" s="9">
        <v>2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2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E16" sqref="E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559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36" t="s">
        <v>502</v>
      </c>
      <c r="M1" s="24"/>
      <c r="N1" s="24"/>
      <c r="O1" s="24"/>
      <c r="P1" s="24"/>
      <c r="Q1" s="299" t="str">
        <f>A1</f>
        <v>TABELA 36. UCZESTNICTWO W DZIAŁANIACH REALIZOWANYCH W RAMACH PROJEKTÓW WSPÓŁFINANSOWANYCH Z EFS W KWIETNIU</v>
      </c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36" t="s">
        <v>503</v>
      </c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0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267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67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70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70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70"/>
      <c r="B8" s="18" t="s">
        <v>194</v>
      </c>
      <c r="C8" s="10">
        <v>1783</v>
      </c>
      <c r="D8" s="8">
        <v>1973</v>
      </c>
      <c r="E8" s="27">
        <v>-190</v>
      </c>
      <c r="F8" s="9">
        <v>96</v>
      </c>
      <c r="G8" s="8">
        <v>46</v>
      </c>
      <c r="H8" s="8">
        <v>142</v>
      </c>
      <c r="I8" s="8">
        <v>44</v>
      </c>
      <c r="J8" s="8">
        <v>30</v>
      </c>
      <c r="K8" s="8">
        <v>74</v>
      </c>
      <c r="L8" s="8">
        <v>76</v>
      </c>
      <c r="M8" s="8">
        <v>141</v>
      </c>
      <c r="N8" s="8">
        <v>104</v>
      </c>
      <c r="O8" s="8">
        <v>74</v>
      </c>
      <c r="P8" s="8">
        <v>178</v>
      </c>
      <c r="Q8" s="270"/>
      <c r="R8" s="18" t="s">
        <v>194</v>
      </c>
      <c r="S8" s="8">
        <v>67</v>
      </c>
      <c r="T8" s="8">
        <v>95</v>
      </c>
      <c r="U8" s="8">
        <v>108</v>
      </c>
      <c r="V8" s="8">
        <v>50</v>
      </c>
      <c r="W8" s="8">
        <v>231</v>
      </c>
      <c r="X8" s="8">
        <v>75</v>
      </c>
      <c r="Y8" s="8">
        <v>42</v>
      </c>
      <c r="Z8" s="8">
        <v>150</v>
      </c>
      <c r="AA8" s="8">
        <v>106</v>
      </c>
      <c r="AB8" s="8">
        <v>26</v>
      </c>
      <c r="AC8" s="8">
        <v>47</v>
      </c>
      <c r="AD8" s="8">
        <v>19</v>
      </c>
      <c r="AE8" s="8">
        <v>52</v>
      </c>
      <c r="AF8" s="8">
        <v>9</v>
      </c>
      <c r="AG8" s="8">
        <v>95</v>
      </c>
    </row>
    <row r="9" spans="1:33" s="152" customFormat="1" ht="30" customHeight="1">
      <c r="A9" s="270"/>
      <c r="B9" s="151" t="s">
        <v>195</v>
      </c>
      <c r="C9" s="10">
        <v>1075</v>
      </c>
      <c r="D9" s="8">
        <v>1178</v>
      </c>
      <c r="E9" s="27">
        <v>-103</v>
      </c>
      <c r="F9" s="9">
        <v>62</v>
      </c>
      <c r="G9" s="8">
        <v>29</v>
      </c>
      <c r="H9" s="8">
        <v>91</v>
      </c>
      <c r="I9" s="8">
        <v>24</v>
      </c>
      <c r="J9" s="8">
        <v>15</v>
      </c>
      <c r="K9" s="8">
        <v>39</v>
      </c>
      <c r="L9" s="8">
        <v>49</v>
      </c>
      <c r="M9" s="8">
        <v>72</v>
      </c>
      <c r="N9" s="8">
        <v>78</v>
      </c>
      <c r="O9" s="8">
        <v>42</v>
      </c>
      <c r="P9" s="8">
        <v>120</v>
      </c>
      <c r="Q9" s="270"/>
      <c r="R9" s="151" t="s">
        <v>195</v>
      </c>
      <c r="S9" s="8">
        <v>28</v>
      </c>
      <c r="T9" s="8">
        <v>75</v>
      </c>
      <c r="U9" s="8">
        <v>51</v>
      </c>
      <c r="V9" s="8">
        <v>15</v>
      </c>
      <c r="W9" s="8">
        <v>163</v>
      </c>
      <c r="X9" s="8">
        <v>49</v>
      </c>
      <c r="Y9" s="8">
        <v>26</v>
      </c>
      <c r="Z9" s="8">
        <v>86</v>
      </c>
      <c r="AA9" s="8">
        <v>65</v>
      </c>
      <c r="AB9" s="8">
        <v>18</v>
      </c>
      <c r="AC9" s="8">
        <v>22</v>
      </c>
      <c r="AD9" s="8">
        <v>14</v>
      </c>
      <c r="AE9" s="8">
        <v>27</v>
      </c>
      <c r="AF9" s="8">
        <v>6</v>
      </c>
      <c r="AG9" s="8">
        <v>59</v>
      </c>
    </row>
    <row r="10" spans="1:33" s="6" customFormat="1" ht="30" customHeight="1">
      <c r="A10" s="270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70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70"/>
      <c r="B11" s="19" t="s">
        <v>194</v>
      </c>
      <c r="C11" s="10">
        <v>4914</v>
      </c>
      <c r="D11" s="8">
        <v>3131</v>
      </c>
      <c r="E11" s="11">
        <v>1783</v>
      </c>
      <c r="F11" s="9">
        <v>337</v>
      </c>
      <c r="G11" s="8">
        <v>155</v>
      </c>
      <c r="H11" s="8">
        <v>492</v>
      </c>
      <c r="I11" s="8">
        <v>167</v>
      </c>
      <c r="J11" s="8">
        <v>99</v>
      </c>
      <c r="K11" s="8">
        <v>266</v>
      </c>
      <c r="L11" s="8">
        <v>156</v>
      </c>
      <c r="M11" s="8">
        <v>307</v>
      </c>
      <c r="N11" s="8">
        <v>394</v>
      </c>
      <c r="O11" s="8">
        <v>351</v>
      </c>
      <c r="P11" s="8">
        <v>745</v>
      </c>
      <c r="Q11" s="270"/>
      <c r="R11" s="18" t="s">
        <v>194</v>
      </c>
      <c r="S11" s="8">
        <v>179</v>
      </c>
      <c r="T11" s="8">
        <v>151</v>
      </c>
      <c r="U11" s="8">
        <v>340</v>
      </c>
      <c r="V11" s="8">
        <v>182</v>
      </c>
      <c r="W11" s="8">
        <v>463</v>
      </c>
      <c r="X11" s="8">
        <v>249</v>
      </c>
      <c r="Y11" s="8">
        <v>151</v>
      </c>
      <c r="Z11" s="8">
        <v>196</v>
      </c>
      <c r="AA11" s="8">
        <v>264</v>
      </c>
      <c r="AB11" s="8">
        <v>217</v>
      </c>
      <c r="AC11" s="8">
        <v>237</v>
      </c>
      <c r="AD11" s="8">
        <v>20</v>
      </c>
      <c r="AE11" s="8">
        <v>168</v>
      </c>
      <c r="AF11" s="8">
        <v>35</v>
      </c>
      <c r="AG11" s="8">
        <v>96</v>
      </c>
    </row>
    <row r="12" spans="1:33" s="6" customFormat="1" ht="30" customHeight="1">
      <c r="A12" s="268"/>
      <c r="B12" s="18" t="s">
        <v>195</v>
      </c>
      <c r="C12" s="10">
        <v>3022</v>
      </c>
      <c r="D12" s="8">
        <v>1947</v>
      </c>
      <c r="E12" s="11">
        <v>1075</v>
      </c>
      <c r="F12" s="9">
        <v>220</v>
      </c>
      <c r="G12" s="8">
        <v>97</v>
      </c>
      <c r="H12" s="8">
        <v>317</v>
      </c>
      <c r="I12" s="8">
        <v>100</v>
      </c>
      <c r="J12" s="8">
        <v>59</v>
      </c>
      <c r="K12" s="8">
        <v>159</v>
      </c>
      <c r="L12" s="8">
        <v>100</v>
      </c>
      <c r="M12" s="8">
        <v>154</v>
      </c>
      <c r="N12" s="8">
        <v>228</v>
      </c>
      <c r="O12" s="8">
        <v>199</v>
      </c>
      <c r="P12" s="8">
        <v>427</v>
      </c>
      <c r="Q12" s="268"/>
      <c r="R12" s="18" t="s">
        <v>195</v>
      </c>
      <c r="S12" s="8">
        <v>83</v>
      </c>
      <c r="T12" s="8">
        <v>112</v>
      </c>
      <c r="U12" s="8">
        <v>208</v>
      </c>
      <c r="V12" s="8">
        <v>105</v>
      </c>
      <c r="W12" s="8">
        <v>328</v>
      </c>
      <c r="X12" s="8">
        <v>154</v>
      </c>
      <c r="Y12" s="8">
        <v>98</v>
      </c>
      <c r="Z12" s="8">
        <v>122</v>
      </c>
      <c r="AA12" s="8">
        <v>169</v>
      </c>
      <c r="AB12" s="8">
        <v>160</v>
      </c>
      <c r="AC12" s="8">
        <v>142</v>
      </c>
      <c r="AD12" s="8">
        <v>14</v>
      </c>
      <c r="AE12" s="8">
        <v>85</v>
      </c>
      <c r="AF12" s="8">
        <v>26</v>
      </c>
      <c r="AG12" s="8">
        <v>59</v>
      </c>
    </row>
    <row r="13" spans="1:33" s="6" customFormat="1" ht="30" customHeight="1">
      <c r="A13" s="267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67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70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70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70"/>
      <c r="B15" s="19" t="s">
        <v>194</v>
      </c>
      <c r="C15" s="10">
        <v>1783</v>
      </c>
      <c r="D15" s="8">
        <v>1958</v>
      </c>
      <c r="E15" s="11">
        <v>-175</v>
      </c>
      <c r="F15" s="9">
        <v>96</v>
      </c>
      <c r="G15" s="8">
        <v>46</v>
      </c>
      <c r="H15" s="8">
        <v>142</v>
      </c>
      <c r="I15" s="8">
        <v>44</v>
      </c>
      <c r="J15" s="8">
        <v>30</v>
      </c>
      <c r="K15" s="8">
        <v>74</v>
      </c>
      <c r="L15" s="8">
        <v>76</v>
      </c>
      <c r="M15" s="8">
        <v>141</v>
      </c>
      <c r="N15" s="8">
        <v>104</v>
      </c>
      <c r="O15" s="8">
        <v>74</v>
      </c>
      <c r="P15" s="8">
        <v>178</v>
      </c>
      <c r="Q15" s="270"/>
      <c r="R15" s="18" t="s">
        <v>194</v>
      </c>
      <c r="S15" s="8">
        <v>67</v>
      </c>
      <c r="T15" s="8">
        <v>95</v>
      </c>
      <c r="U15" s="8">
        <v>108</v>
      </c>
      <c r="V15" s="8">
        <v>50</v>
      </c>
      <c r="W15" s="8">
        <v>231</v>
      </c>
      <c r="X15" s="8">
        <v>75</v>
      </c>
      <c r="Y15" s="8">
        <v>42</v>
      </c>
      <c r="Z15" s="8">
        <v>150</v>
      </c>
      <c r="AA15" s="8">
        <v>106</v>
      </c>
      <c r="AB15" s="8">
        <v>26</v>
      </c>
      <c r="AC15" s="8">
        <v>47</v>
      </c>
      <c r="AD15" s="8">
        <v>19</v>
      </c>
      <c r="AE15" s="8">
        <v>52</v>
      </c>
      <c r="AF15" s="8">
        <v>9</v>
      </c>
      <c r="AG15" s="8">
        <v>95</v>
      </c>
    </row>
    <row r="16" spans="1:33" s="6" customFormat="1" ht="30" customHeight="1">
      <c r="A16" s="270"/>
      <c r="B16" s="19" t="s">
        <v>195</v>
      </c>
      <c r="C16" s="10">
        <v>1075</v>
      </c>
      <c r="D16" s="8">
        <v>1168</v>
      </c>
      <c r="E16" s="11">
        <v>-93</v>
      </c>
      <c r="F16" s="9">
        <v>62</v>
      </c>
      <c r="G16" s="8">
        <v>29</v>
      </c>
      <c r="H16" s="8">
        <v>91</v>
      </c>
      <c r="I16" s="8">
        <v>24</v>
      </c>
      <c r="J16" s="8">
        <v>15</v>
      </c>
      <c r="K16" s="8">
        <v>39</v>
      </c>
      <c r="L16" s="8">
        <v>49</v>
      </c>
      <c r="M16" s="8">
        <v>72</v>
      </c>
      <c r="N16" s="8">
        <v>78</v>
      </c>
      <c r="O16" s="8">
        <v>42</v>
      </c>
      <c r="P16" s="8">
        <v>120</v>
      </c>
      <c r="Q16" s="270"/>
      <c r="R16" s="18" t="s">
        <v>195</v>
      </c>
      <c r="S16" s="8">
        <v>28</v>
      </c>
      <c r="T16" s="8">
        <v>75</v>
      </c>
      <c r="U16" s="8">
        <v>51</v>
      </c>
      <c r="V16" s="8">
        <v>15</v>
      </c>
      <c r="W16" s="8">
        <v>163</v>
      </c>
      <c r="X16" s="8">
        <v>49</v>
      </c>
      <c r="Y16" s="8">
        <v>26</v>
      </c>
      <c r="Z16" s="8">
        <v>86</v>
      </c>
      <c r="AA16" s="8">
        <v>65</v>
      </c>
      <c r="AB16" s="8">
        <v>18</v>
      </c>
      <c r="AC16" s="8">
        <v>22</v>
      </c>
      <c r="AD16" s="8">
        <v>14</v>
      </c>
      <c r="AE16" s="8">
        <v>27</v>
      </c>
      <c r="AF16" s="8">
        <v>6</v>
      </c>
      <c r="AG16" s="8">
        <v>59</v>
      </c>
    </row>
    <row r="17" spans="1:33" s="6" customFormat="1" ht="30" customHeight="1">
      <c r="A17" s="270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70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70"/>
      <c r="B18" s="18" t="s">
        <v>194</v>
      </c>
      <c r="C18" s="10">
        <v>4895</v>
      </c>
      <c r="D18" s="8">
        <v>3112</v>
      </c>
      <c r="E18" s="11">
        <v>1783</v>
      </c>
      <c r="F18" s="9">
        <v>337</v>
      </c>
      <c r="G18" s="8">
        <v>155</v>
      </c>
      <c r="H18" s="8">
        <v>492</v>
      </c>
      <c r="I18" s="8">
        <v>167</v>
      </c>
      <c r="J18" s="8">
        <v>99</v>
      </c>
      <c r="K18" s="8">
        <v>266</v>
      </c>
      <c r="L18" s="8">
        <v>156</v>
      </c>
      <c r="M18" s="8">
        <v>307</v>
      </c>
      <c r="N18" s="8">
        <v>394</v>
      </c>
      <c r="O18" s="8">
        <v>351</v>
      </c>
      <c r="P18" s="8">
        <v>745</v>
      </c>
      <c r="Q18" s="270"/>
      <c r="R18" s="18" t="s">
        <v>194</v>
      </c>
      <c r="S18" s="8">
        <v>179</v>
      </c>
      <c r="T18" s="8">
        <v>151</v>
      </c>
      <c r="U18" s="8">
        <v>321</v>
      </c>
      <c r="V18" s="8">
        <v>182</v>
      </c>
      <c r="W18" s="8">
        <v>463</v>
      </c>
      <c r="X18" s="8">
        <v>249</v>
      </c>
      <c r="Y18" s="8">
        <v>151</v>
      </c>
      <c r="Z18" s="8">
        <v>196</v>
      </c>
      <c r="AA18" s="8">
        <v>264</v>
      </c>
      <c r="AB18" s="8">
        <v>217</v>
      </c>
      <c r="AC18" s="8">
        <v>237</v>
      </c>
      <c r="AD18" s="8">
        <v>20</v>
      </c>
      <c r="AE18" s="8">
        <v>168</v>
      </c>
      <c r="AF18" s="8">
        <v>35</v>
      </c>
      <c r="AG18" s="8">
        <v>96</v>
      </c>
    </row>
    <row r="19" spans="1:33" s="6" customFormat="1" ht="30" customHeight="1">
      <c r="A19" s="268"/>
      <c r="B19" s="19" t="s">
        <v>195</v>
      </c>
      <c r="C19" s="10">
        <v>3008</v>
      </c>
      <c r="D19" s="8">
        <v>1933</v>
      </c>
      <c r="E19" s="11">
        <v>1075</v>
      </c>
      <c r="F19" s="9">
        <v>220</v>
      </c>
      <c r="G19" s="8">
        <v>97</v>
      </c>
      <c r="H19" s="8">
        <v>317</v>
      </c>
      <c r="I19" s="8">
        <v>100</v>
      </c>
      <c r="J19" s="8">
        <v>59</v>
      </c>
      <c r="K19" s="8">
        <v>159</v>
      </c>
      <c r="L19" s="8">
        <v>100</v>
      </c>
      <c r="M19" s="8">
        <v>154</v>
      </c>
      <c r="N19" s="8">
        <v>228</v>
      </c>
      <c r="O19" s="8">
        <v>199</v>
      </c>
      <c r="P19" s="8">
        <v>427</v>
      </c>
      <c r="Q19" s="268"/>
      <c r="R19" s="18" t="s">
        <v>195</v>
      </c>
      <c r="S19" s="8">
        <v>83</v>
      </c>
      <c r="T19" s="8">
        <v>112</v>
      </c>
      <c r="U19" s="8">
        <v>194</v>
      </c>
      <c r="V19" s="8">
        <v>105</v>
      </c>
      <c r="W19" s="8">
        <v>328</v>
      </c>
      <c r="X19" s="8">
        <v>154</v>
      </c>
      <c r="Y19" s="8">
        <v>98</v>
      </c>
      <c r="Z19" s="8">
        <v>122</v>
      </c>
      <c r="AA19" s="8">
        <v>169</v>
      </c>
      <c r="AB19" s="8">
        <v>160</v>
      </c>
      <c r="AC19" s="8">
        <v>142</v>
      </c>
      <c r="AD19" s="8">
        <v>14</v>
      </c>
      <c r="AE19" s="8">
        <v>85</v>
      </c>
      <c r="AF19" s="8">
        <v>26</v>
      </c>
      <c r="AG19" s="8">
        <v>59</v>
      </c>
    </row>
    <row r="20" spans="1:33" s="6" customFormat="1" ht="30" customHeight="1">
      <c r="A20" s="267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67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70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70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70"/>
      <c r="B22" s="18" t="s">
        <v>194</v>
      </c>
      <c r="C22" s="10">
        <v>0</v>
      </c>
      <c r="D22" s="8">
        <v>15</v>
      </c>
      <c r="E22" s="11">
        <v>-15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70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70"/>
      <c r="B23" s="19" t="s">
        <v>195</v>
      </c>
      <c r="C23" s="10">
        <v>0</v>
      </c>
      <c r="D23" s="8">
        <v>10</v>
      </c>
      <c r="E23" s="11">
        <v>-10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70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70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2"/>
      <c r="Q24" s="270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70"/>
      <c r="B25" s="19" t="s">
        <v>194</v>
      </c>
      <c r="C25" s="10">
        <v>19</v>
      </c>
      <c r="D25" s="8">
        <v>19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70"/>
      <c r="R25" s="18" t="s">
        <v>194</v>
      </c>
      <c r="S25" s="8">
        <v>0</v>
      </c>
      <c r="T25" s="8">
        <v>0</v>
      </c>
      <c r="U25" s="8">
        <v>19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68"/>
      <c r="B26" s="18" t="s">
        <v>195</v>
      </c>
      <c r="C26" s="12">
        <v>14</v>
      </c>
      <c r="D26" s="13">
        <v>14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68"/>
      <c r="R26" s="18" t="s">
        <v>195</v>
      </c>
      <c r="S26" s="8">
        <v>0</v>
      </c>
      <c r="T26" s="8">
        <v>0</v>
      </c>
      <c r="U26" s="8">
        <v>14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AE22" sqref="AE2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558</v>
      </c>
      <c r="B1" s="299"/>
      <c r="C1" s="299"/>
      <c r="D1" s="299"/>
      <c r="E1" s="299"/>
      <c r="F1" s="299"/>
      <c r="G1" s="299"/>
      <c r="H1" s="299"/>
      <c r="I1" s="299"/>
      <c r="J1" s="36" t="s">
        <v>502</v>
      </c>
      <c r="K1" s="24"/>
      <c r="L1" s="24"/>
      <c r="M1" s="24"/>
      <c r="N1" s="24"/>
      <c r="O1" s="24"/>
      <c r="P1" s="24"/>
      <c r="Q1" s="299" t="str">
        <f>A1</f>
        <v>TABELA 37. BEZROBOTNI, DLA KTÓRYCH USTALONO PROFIL POMOCY W KWIETNIU</v>
      </c>
      <c r="R1" s="299"/>
      <c r="S1" s="299"/>
      <c r="T1" s="299"/>
      <c r="U1" s="299"/>
      <c r="V1" s="299"/>
      <c r="W1" s="299"/>
      <c r="X1" s="299"/>
      <c r="Y1" s="299"/>
      <c r="Z1" s="36" t="s">
        <v>503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2.1" customHeight="1">
      <c r="A6" s="322" t="s">
        <v>12</v>
      </c>
      <c r="B6" s="38" t="s">
        <v>199</v>
      </c>
      <c r="C6" s="39">
        <v>9297</v>
      </c>
      <c r="D6" s="198">
        <v>11708</v>
      </c>
      <c r="E6" s="110">
        <v>-2411</v>
      </c>
      <c r="F6" s="42">
        <v>974</v>
      </c>
      <c r="G6" s="40">
        <v>360</v>
      </c>
      <c r="H6" s="40">
        <v>1334</v>
      </c>
      <c r="I6" s="40">
        <v>538</v>
      </c>
      <c r="J6" s="40">
        <v>227</v>
      </c>
      <c r="K6" s="40">
        <v>765</v>
      </c>
      <c r="L6" s="40">
        <v>597</v>
      </c>
      <c r="M6" s="40">
        <v>544</v>
      </c>
      <c r="N6" s="40">
        <v>583</v>
      </c>
      <c r="O6" s="40">
        <v>490</v>
      </c>
      <c r="P6" s="40">
        <v>1073</v>
      </c>
      <c r="Q6" s="322" t="s">
        <v>12</v>
      </c>
      <c r="R6" s="38" t="s">
        <v>199</v>
      </c>
      <c r="S6" s="40">
        <v>326</v>
      </c>
      <c r="T6" s="40">
        <v>318</v>
      </c>
      <c r="U6" s="40">
        <v>239</v>
      </c>
      <c r="V6" s="40">
        <v>189</v>
      </c>
      <c r="W6" s="40">
        <v>1014</v>
      </c>
      <c r="X6" s="40">
        <v>391</v>
      </c>
      <c r="Y6" s="40">
        <v>202</v>
      </c>
      <c r="Z6" s="40">
        <v>345</v>
      </c>
      <c r="AA6" s="40">
        <v>278</v>
      </c>
      <c r="AB6" s="40">
        <v>225</v>
      </c>
      <c r="AC6" s="40">
        <v>273</v>
      </c>
      <c r="AD6" s="40">
        <v>378</v>
      </c>
      <c r="AE6" s="40">
        <v>286</v>
      </c>
      <c r="AF6" s="40">
        <v>184</v>
      </c>
      <c r="AG6" s="40">
        <v>336</v>
      </c>
    </row>
    <row r="7" spans="1:33" s="6" customFormat="1" ht="32.1" customHeight="1">
      <c r="A7" s="323"/>
      <c r="B7" s="19" t="s">
        <v>148</v>
      </c>
      <c r="C7" s="10">
        <v>4814</v>
      </c>
      <c r="D7" s="163">
        <v>6017</v>
      </c>
      <c r="E7" s="27">
        <v>-1203</v>
      </c>
      <c r="F7" s="9">
        <v>506</v>
      </c>
      <c r="G7" s="8">
        <v>196</v>
      </c>
      <c r="H7" s="8">
        <v>702</v>
      </c>
      <c r="I7" s="8">
        <v>277</v>
      </c>
      <c r="J7" s="8">
        <v>125</v>
      </c>
      <c r="K7" s="8">
        <v>402</v>
      </c>
      <c r="L7" s="8">
        <v>301</v>
      </c>
      <c r="M7" s="8">
        <v>285</v>
      </c>
      <c r="N7" s="8">
        <v>264</v>
      </c>
      <c r="O7" s="8">
        <v>226</v>
      </c>
      <c r="P7" s="8">
        <v>490</v>
      </c>
      <c r="Q7" s="323"/>
      <c r="R7" s="18" t="s">
        <v>148</v>
      </c>
      <c r="S7" s="8">
        <v>158</v>
      </c>
      <c r="T7" s="8">
        <v>189</v>
      </c>
      <c r="U7" s="8">
        <v>124</v>
      </c>
      <c r="V7" s="8">
        <v>93</v>
      </c>
      <c r="W7" s="8">
        <v>550</v>
      </c>
      <c r="X7" s="8">
        <v>168</v>
      </c>
      <c r="Y7" s="8">
        <v>116</v>
      </c>
      <c r="Z7" s="8">
        <v>165</v>
      </c>
      <c r="AA7" s="8">
        <v>137</v>
      </c>
      <c r="AB7" s="8">
        <v>126</v>
      </c>
      <c r="AC7" s="8">
        <v>133</v>
      </c>
      <c r="AD7" s="8">
        <v>222</v>
      </c>
      <c r="AE7" s="8">
        <v>166</v>
      </c>
      <c r="AF7" s="8">
        <v>100</v>
      </c>
      <c r="AG7" s="8">
        <v>187</v>
      </c>
    </row>
    <row r="8" spans="1:33" s="6" customFormat="1" ht="32.1" customHeight="1">
      <c r="A8" s="323"/>
      <c r="B8" s="18" t="s">
        <v>200</v>
      </c>
      <c r="C8" s="10">
        <v>46356</v>
      </c>
      <c r="D8" s="163">
        <v>37059</v>
      </c>
      <c r="E8" s="27">
        <v>9297</v>
      </c>
      <c r="F8" s="9">
        <v>4454</v>
      </c>
      <c r="G8" s="8">
        <v>1782</v>
      </c>
      <c r="H8" s="8">
        <v>6236</v>
      </c>
      <c r="I8" s="8">
        <v>2577</v>
      </c>
      <c r="J8" s="8">
        <v>1201</v>
      </c>
      <c r="K8" s="8">
        <v>3778</v>
      </c>
      <c r="L8" s="8">
        <v>2930</v>
      </c>
      <c r="M8" s="8">
        <v>2632</v>
      </c>
      <c r="N8" s="8">
        <v>2909</v>
      </c>
      <c r="O8" s="8">
        <v>2500</v>
      </c>
      <c r="P8" s="8">
        <v>5409</v>
      </c>
      <c r="Q8" s="323"/>
      <c r="R8" s="18" t="s">
        <v>200</v>
      </c>
      <c r="S8" s="8">
        <v>1557</v>
      </c>
      <c r="T8" s="8">
        <v>1676</v>
      </c>
      <c r="U8" s="8">
        <v>1408</v>
      </c>
      <c r="V8" s="8">
        <v>1230</v>
      </c>
      <c r="W8" s="8">
        <v>4426</v>
      </c>
      <c r="X8" s="8">
        <v>2172</v>
      </c>
      <c r="Y8" s="8">
        <v>1106</v>
      </c>
      <c r="Z8" s="8">
        <v>2124</v>
      </c>
      <c r="AA8" s="8">
        <v>1105</v>
      </c>
      <c r="AB8" s="8">
        <v>1207</v>
      </c>
      <c r="AC8" s="8">
        <v>1450</v>
      </c>
      <c r="AD8" s="8">
        <v>1930</v>
      </c>
      <c r="AE8" s="8">
        <v>1242</v>
      </c>
      <c r="AF8" s="8">
        <v>933</v>
      </c>
      <c r="AG8" s="8">
        <v>1805</v>
      </c>
    </row>
    <row r="9" spans="1:33" s="152" customFormat="1" ht="32.1" customHeight="1">
      <c r="A9" s="324"/>
      <c r="B9" s="151" t="s">
        <v>148</v>
      </c>
      <c r="C9" s="10">
        <v>23415</v>
      </c>
      <c r="D9" s="163">
        <v>18601</v>
      </c>
      <c r="E9" s="27">
        <v>4814</v>
      </c>
      <c r="F9" s="9">
        <v>2248</v>
      </c>
      <c r="G9" s="8">
        <v>930</v>
      </c>
      <c r="H9" s="8">
        <v>3178</v>
      </c>
      <c r="I9" s="8">
        <v>1297</v>
      </c>
      <c r="J9" s="8">
        <v>640</v>
      </c>
      <c r="K9" s="8">
        <v>1937</v>
      </c>
      <c r="L9" s="8">
        <v>1488</v>
      </c>
      <c r="M9" s="8">
        <v>1364</v>
      </c>
      <c r="N9" s="8">
        <v>1358</v>
      </c>
      <c r="O9" s="8">
        <v>1211</v>
      </c>
      <c r="P9" s="8">
        <v>2569</v>
      </c>
      <c r="Q9" s="324"/>
      <c r="R9" s="151" t="s">
        <v>148</v>
      </c>
      <c r="S9" s="8">
        <v>710</v>
      </c>
      <c r="T9" s="8">
        <v>865</v>
      </c>
      <c r="U9" s="8">
        <v>728</v>
      </c>
      <c r="V9" s="8">
        <v>617</v>
      </c>
      <c r="W9" s="8">
        <v>2291</v>
      </c>
      <c r="X9" s="8">
        <v>1002</v>
      </c>
      <c r="Y9" s="8">
        <v>582</v>
      </c>
      <c r="Z9" s="8">
        <v>1034</v>
      </c>
      <c r="AA9" s="8">
        <v>526</v>
      </c>
      <c r="AB9" s="8">
        <v>637</v>
      </c>
      <c r="AC9" s="8">
        <v>726</v>
      </c>
      <c r="AD9" s="8">
        <v>1060</v>
      </c>
      <c r="AE9" s="8">
        <v>668</v>
      </c>
      <c r="AF9" s="8">
        <v>489</v>
      </c>
      <c r="AG9" s="8">
        <v>944</v>
      </c>
    </row>
    <row r="10" spans="1:33" s="159" customFormat="1" ht="37.5">
      <c r="A10" s="185" t="s">
        <v>17</v>
      </c>
      <c r="B10" s="158" t="s">
        <v>203</v>
      </c>
      <c r="C10" s="184">
        <v>9321</v>
      </c>
      <c r="D10" s="198">
        <v>11747</v>
      </c>
      <c r="E10" s="110">
        <v>-2426</v>
      </c>
      <c r="F10" s="42">
        <v>975</v>
      </c>
      <c r="G10" s="40">
        <v>361</v>
      </c>
      <c r="H10" s="40">
        <v>1336</v>
      </c>
      <c r="I10" s="40">
        <v>539</v>
      </c>
      <c r="J10" s="40">
        <v>228</v>
      </c>
      <c r="K10" s="40">
        <v>767</v>
      </c>
      <c r="L10" s="40">
        <v>597</v>
      </c>
      <c r="M10" s="40">
        <v>546</v>
      </c>
      <c r="N10" s="40">
        <v>587</v>
      </c>
      <c r="O10" s="40">
        <v>491</v>
      </c>
      <c r="P10" s="40">
        <v>1078</v>
      </c>
      <c r="Q10" s="186" t="s">
        <v>17</v>
      </c>
      <c r="R10" s="158" t="s">
        <v>203</v>
      </c>
      <c r="S10" s="40">
        <v>326</v>
      </c>
      <c r="T10" s="40">
        <v>318</v>
      </c>
      <c r="U10" s="40">
        <v>239</v>
      </c>
      <c r="V10" s="40">
        <v>190</v>
      </c>
      <c r="W10" s="40">
        <v>1019</v>
      </c>
      <c r="X10" s="40">
        <v>392</v>
      </c>
      <c r="Y10" s="40">
        <v>202</v>
      </c>
      <c r="Z10" s="40">
        <v>346</v>
      </c>
      <c r="AA10" s="40">
        <v>278</v>
      </c>
      <c r="AB10" s="40">
        <v>227</v>
      </c>
      <c r="AC10" s="40">
        <v>274</v>
      </c>
      <c r="AD10" s="40">
        <v>379</v>
      </c>
      <c r="AE10" s="40">
        <v>286</v>
      </c>
      <c r="AF10" s="40">
        <v>185</v>
      </c>
      <c r="AG10" s="40">
        <v>336</v>
      </c>
    </row>
    <row r="11" spans="1:33" s="6" customFormat="1" ht="32.1" customHeight="1">
      <c r="A11" s="4"/>
      <c r="B11" s="18" t="s">
        <v>148</v>
      </c>
      <c r="C11" s="10">
        <v>4828</v>
      </c>
      <c r="D11" s="163">
        <v>6037</v>
      </c>
      <c r="E11" s="27">
        <v>-1209</v>
      </c>
      <c r="F11" s="9">
        <v>507</v>
      </c>
      <c r="G11" s="8">
        <v>196</v>
      </c>
      <c r="H11" s="8">
        <v>703</v>
      </c>
      <c r="I11" s="8">
        <v>278</v>
      </c>
      <c r="J11" s="8">
        <v>126</v>
      </c>
      <c r="K11" s="8">
        <v>404</v>
      </c>
      <c r="L11" s="8">
        <v>301</v>
      </c>
      <c r="M11" s="8">
        <v>286</v>
      </c>
      <c r="N11" s="8">
        <v>266</v>
      </c>
      <c r="O11" s="8">
        <v>227</v>
      </c>
      <c r="P11" s="8">
        <v>493</v>
      </c>
      <c r="Q11" s="4"/>
      <c r="R11" s="18" t="s">
        <v>148</v>
      </c>
      <c r="S11" s="8">
        <v>158</v>
      </c>
      <c r="T11" s="8">
        <v>189</v>
      </c>
      <c r="U11" s="8">
        <v>124</v>
      </c>
      <c r="V11" s="8">
        <v>94</v>
      </c>
      <c r="W11" s="8">
        <v>553</v>
      </c>
      <c r="X11" s="8">
        <v>169</v>
      </c>
      <c r="Y11" s="8">
        <v>116</v>
      </c>
      <c r="Z11" s="8">
        <v>165</v>
      </c>
      <c r="AA11" s="8">
        <v>137</v>
      </c>
      <c r="AB11" s="8">
        <v>127</v>
      </c>
      <c r="AC11" s="8">
        <v>134</v>
      </c>
      <c r="AD11" s="8">
        <v>222</v>
      </c>
      <c r="AE11" s="8">
        <v>166</v>
      </c>
      <c r="AF11" s="8">
        <v>100</v>
      </c>
      <c r="AG11" s="8">
        <v>187</v>
      </c>
    </row>
    <row r="12" spans="1:33" s="6" customFormat="1" ht="32.1" customHeight="1">
      <c r="A12" s="4"/>
      <c r="B12" s="18" t="s">
        <v>200</v>
      </c>
      <c r="C12" s="10">
        <v>46480</v>
      </c>
      <c r="D12" s="163">
        <v>37159</v>
      </c>
      <c r="E12" s="27">
        <v>9321</v>
      </c>
      <c r="F12" s="9">
        <v>4462</v>
      </c>
      <c r="G12" s="8">
        <v>1787</v>
      </c>
      <c r="H12" s="8">
        <v>6249</v>
      </c>
      <c r="I12" s="8">
        <v>2586</v>
      </c>
      <c r="J12" s="8">
        <v>1205</v>
      </c>
      <c r="K12" s="8">
        <v>3791</v>
      </c>
      <c r="L12" s="8">
        <v>2933</v>
      </c>
      <c r="M12" s="8">
        <v>2638</v>
      </c>
      <c r="N12" s="8">
        <v>2921</v>
      </c>
      <c r="O12" s="8">
        <v>2509</v>
      </c>
      <c r="P12" s="8">
        <v>5430</v>
      </c>
      <c r="Q12" s="4"/>
      <c r="R12" s="18" t="s">
        <v>200</v>
      </c>
      <c r="S12" s="8">
        <v>1559</v>
      </c>
      <c r="T12" s="8">
        <v>1679</v>
      </c>
      <c r="U12" s="8">
        <v>1409</v>
      </c>
      <c r="V12" s="8">
        <v>1236</v>
      </c>
      <c r="W12" s="8">
        <v>4439</v>
      </c>
      <c r="X12" s="8">
        <v>2178</v>
      </c>
      <c r="Y12" s="8">
        <v>1106</v>
      </c>
      <c r="Z12" s="8">
        <v>2134</v>
      </c>
      <c r="AA12" s="8">
        <v>1106</v>
      </c>
      <c r="AB12" s="8">
        <v>1213</v>
      </c>
      <c r="AC12" s="8">
        <v>1457</v>
      </c>
      <c r="AD12" s="8">
        <v>1933</v>
      </c>
      <c r="AE12" s="8">
        <v>1248</v>
      </c>
      <c r="AF12" s="8">
        <v>936</v>
      </c>
      <c r="AG12" s="8">
        <v>1806</v>
      </c>
    </row>
    <row r="13" spans="1:33" s="6" customFormat="1" ht="32.1" customHeight="1">
      <c r="A13" s="4"/>
      <c r="B13" s="18" t="s">
        <v>148</v>
      </c>
      <c r="C13" s="10">
        <v>23481</v>
      </c>
      <c r="D13" s="163">
        <v>18653</v>
      </c>
      <c r="E13" s="27">
        <v>4828</v>
      </c>
      <c r="F13" s="9">
        <v>2254</v>
      </c>
      <c r="G13" s="8">
        <v>931</v>
      </c>
      <c r="H13" s="8">
        <v>3185</v>
      </c>
      <c r="I13" s="8">
        <v>1303</v>
      </c>
      <c r="J13" s="8">
        <v>643</v>
      </c>
      <c r="K13" s="8">
        <v>1946</v>
      </c>
      <c r="L13" s="8">
        <v>1490</v>
      </c>
      <c r="M13" s="8">
        <v>1367</v>
      </c>
      <c r="N13" s="8">
        <v>1365</v>
      </c>
      <c r="O13" s="8">
        <v>1217</v>
      </c>
      <c r="P13" s="8">
        <v>2582</v>
      </c>
      <c r="Q13" s="4"/>
      <c r="R13" s="18" t="s">
        <v>148</v>
      </c>
      <c r="S13" s="8">
        <v>710</v>
      </c>
      <c r="T13" s="8">
        <v>866</v>
      </c>
      <c r="U13" s="8">
        <v>728</v>
      </c>
      <c r="V13" s="8">
        <v>620</v>
      </c>
      <c r="W13" s="8">
        <v>2298</v>
      </c>
      <c r="X13" s="8">
        <v>1006</v>
      </c>
      <c r="Y13" s="8">
        <v>582</v>
      </c>
      <c r="Z13" s="8">
        <v>1039</v>
      </c>
      <c r="AA13" s="8">
        <v>526</v>
      </c>
      <c r="AB13" s="8">
        <v>639</v>
      </c>
      <c r="AC13" s="8">
        <v>729</v>
      </c>
      <c r="AD13" s="8">
        <v>1061</v>
      </c>
      <c r="AE13" s="8">
        <v>672</v>
      </c>
      <c r="AF13" s="8">
        <v>490</v>
      </c>
      <c r="AG13" s="8">
        <v>945</v>
      </c>
    </row>
    <row r="14" spans="1:33" s="6" customFormat="1" ht="32.1" customHeight="1">
      <c r="A14" s="4" t="s">
        <v>191</v>
      </c>
      <c r="B14" s="18" t="s">
        <v>202</v>
      </c>
      <c r="C14" s="10">
        <v>471</v>
      </c>
      <c r="D14" s="163">
        <v>581</v>
      </c>
      <c r="E14" s="27">
        <v>-110</v>
      </c>
      <c r="F14" s="9">
        <v>156</v>
      </c>
      <c r="G14" s="8">
        <v>33</v>
      </c>
      <c r="H14" s="8">
        <v>189</v>
      </c>
      <c r="I14" s="8">
        <v>38</v>
      </c>
      <c r="J14" s="8">
        <v>8</v>
      </c>
      <c r="K14" s="8">
        <v>46</v>
      </c>
      <c r="L14" s="8">
        <v>55</v>
      </c>
      <c r="M14" s="8">
        <v>26</v>
      </c>
      <c r="N14" s="8">
        <v>16</v>
      </c>
      <c r="O14" s="8">
        <v>9</v>
      </c>
      <c r="P14" s="8">
        <v>25</v>
      </c>
      <c r="Q14" s="4" t="s">
        <v>191</v>
      </c>
      <c r="R14" s="18" t="s">
        <v>202</v>
      </c>
      <c r="S14" s="8">
        <v>23</v>
      </c>
      <c r="T14" s="8">
        <v>6</v>
      </c>
      <c r="U14" s="8">
        <v>13</v>
      </c>
      <c r="V14" s="8">
        <v>7</v>
      </c>
      <c r="W14" s="8">
        <v>18</v>
      </c>
      <c r="X14" s="8">
        <v>10</v>
      </c>
      <c r="Y14" s="8">
        <v>1</v>
      </c>
      <c r="Z14" s="8">
        <v>8</v>
      </c>
      <c r="AA14" s="8">
        <v>3</v>
      </c>
      <c r="AB14" s="8">
        <v>8</v>
      </c>
      <c r="AC14" s="8">
        <v>3</v>
      </c>
      <c r="AD14" s="8">
        <v>1</v>
      </c>
      <c r="AE14" s="8">
        <v>14</v>
      </c>
      <c r="AF14" s="8">
        <v>5</v>
      </c>
      <c r="AG14" s="8">
        <v>10</v>
      </c>
    </row>
    <row r="15" spans="1:33" s="6" customFormat="1" ht="32.1" customHeight="1">
      <c r="A15" s="4"/>
      <c r="B15" s="18" t="s">
        <v>148</v>
      </c>
      <c r="C15" s="10">
        <v>233</v>
      </c>
      <c r="D15" s="163">
        <v>266</v>
      </c>
      <c r="E15" s="27">
        <v>-33</v>
      </c>
      <c r="F15" s="9">
        <v>73</v>
      </c>
      <c r="G15" s="8">
        <v>15</v>
      </c>
      <c r="H15" s="8">
        <v>88</v>
      </c>
      <c r="I15" s="8">
        <v>22</v>
      </c>
      <c r="J15" s="8">
        <v>4</v>
      </c>
      <c r="K15" s="8">
        <v>26</v>
      </c>
      <c r="L15" s="8">
        <v>28</v>
      </c>
      <c r="M15" s="8">
        <v>15</v>
      </c>
      <c r="N15" s="8">
        <v>9</v>
      </c>
      <c r="O15" s="8">
        <v>4</v>
      </c>
      <c r="P15" s="8">
        <v>13</v>
      </c>
      <c r="Q15" s="4"/>
      <c r="R15" s="18" t="s">
        <v>148</v>
      </c>
      <c r="S15" s="8">
        <v>10</v>
      </c>
      <c r="T15" s="8">
        <v>2</v>
      </c>
      <c r="U15" s="8">
        <v>3</v>
      </c>
      <c r="V15" s="8">
        <v>3</v>
      </c>
      <c r="W15" s="8">
        <v>10</v>
      </c>
      <c r="X15" s="8">
        <v>5</v>
      </c>
      <c r="Y15" s="8">
        <v>1</v>
      </c>
      <c r="Z15" s="8">
        <v>3</v>
      </c>
      <c r="AA15" s="8">
        <v>1</v>
      </c>
      <c r="AB15" s="8">
        <v>6</v>
      </c>
      <c r="AC15" s="8">
        <v>0</v>
      </c>
      <c r="AD15" s="8">
        <v>0</v>
      </c>
      <c r="AE15" s="8">
        <v>8</v>
      </c>
      <c r="AF15" s="8">
        <v>3</v>
      </c>
      <c r="AG15" s="8">
        <v>8</v>
      </c>
    </row>
    <row r="16" spans="1:33" s="6" customFormat="1" ht="32.1" customHeight="1">
      <c r="A16" s="4"/>
      <c r="B16" s="18" t="s">
        <v>200</v>
      </c>
      <c r="C16" s="10">
        <v>2193</v>
      </c>
      <c r="D16" s="163">
        <v>1722</v>
      </c>
      <c r="E16" s="27">
        <v>471</v>
      </c>
      <c r="F16" s="9">
        <v>642</v>
      </c>
      <c r="G16" s="8">
        <v>136</v>
      </c>
      <c r="H16" s="8">
        <v>778</v>
      </c>
      <c r="I16" s="8">
        <v>145</v>
      </c>
      <c r="J16" s="8">
        <v>54</v>
      </c>
      <c r="K16" s="8">
        <v>199</v>
      </c>
      <c r="L16" s="8">
        <v>321</v>
      </c>
      <c r="M16" s="8">
        <v>111</v>
      </c>
      <c r="N16" s="8">
        <v>75</v>
      </c>
      <c r="O16" s="8">
        <v>28</v>
      </c>
      <c r="P16" s="8">
        <v>103</v>
      </c>
      <c r="Q16" s="4"/>
      <c r="R16" s="18" t="s">
        <v>200</v>
      </c>
      <c r="S16" s="8">
        <v>80</v>
      </c>
      <c r="T16" s="8">
        <v>33</v>
      </c>
      <c r="U16" s="8">
        <v>73</v>
      </c>
      <c r="V16" s="8">
        <v>79</v>
      </c>
      <c r="W16" s="8">
        <v>70</v>
      </c>
      <c r="X16" s="8">
        <v>58</v>
      </c>
      <c r="Y16" s="8">
        <v>30</v>
      </c>
      <c r="Z16" s="8">
        <v>63</v>
      </c>
      <c r="AA16" s="8">
        <v>12</v>
      </c>
      <c r="AB16" s="8">
        <v>43</v>
      </c>
      <c r="AC16" s="8">
        <v>14</v>
      </c>
      <c r="AD16" s="8">
        <v>19</v>
      </c>
      <c r="AE16" s="8">
        <v>51</v>
      </c>
      <c r="AF16" s="8">
        <v>25</v>
      </c>
      <c r="AG16" s="8">
        <v>31</v>
      </c>
    </row>
    <row r="17" spans="1:33" s="6" customFormat="1" ht="32.1" customHeight="1">
      <c r="A17" s="4"/>
      <c r="B17" s="18" t="s">
        <v>148</v>
      </c>
      <c r="C17" s="10">
        <v>1021</v>
      </c>
      <c r="D17" s="163">
        <v>788</v>
      </c>
      <c r="E17" s="27">
        <v>233</v>
      </c>
      <c r="F17" s="9">
        <v>322</v>
      </c>
      <c r="G17" s="8">
        <v>62</v>
      </c>
      <c r="H17" s="8">
        <v>384</v>
      </c>
      <c r="I17" s="8">
        <v>72</v>
      </c>
      <c r="J17" s="8">
        <v>23</v>
      </c>
      <c r="K17" s="8">
        <v>95</v>
      </c>
      <c r="L17" s="8">
        <v>160</v>
      </c>
      <c r="M17" s="8">
        <v>65</v>
      </c>
      <c r="N17" s="8">
        <v>32</v>
      </c>
      <c r="O17" s="8">
        <v>14</v>
      </c>
      <c r="P17" s="8">
        <v>46</v>
      </c>
      <c r="Q17" s="4"/>
      <c r="R17" s="18" t="s">
        <v>148</v>
      </c>
      <c r="S17" s="8">
        <v>23</v>
      </c>
      <c r="T17" s="8">
        <v>11</v>
      </c>
      <c r="U17" s="8">
        <v>22</v>
      </c>
      <c r="V17" s="8">
        <v>34</v>
      </c>
      <c r="W17" s="8">
        <v>22</v>
      </c>
      <c r="X17" s="8">
        <v>26</v>
      </c>
      <c r="Y17" s="8">
        <v>15</v>
      </c>
      <c r="Z17" s="8">
        <v>26</v>
      </c>
      <c r="AA17" s="8">
        <v>5</v>
      </c>
      <c r="AB17" s="8">
        <v>25</v>
      </c>
      <c r="AC17" s="8">
        <v>2</v>
      </c>
      <c r="AD17" s="8">
        <v>8</v>
      </c>
      <c r="AE17" s="8">
        <v>28</v>
      </c>
      <c r="AF17" s="8">
        <v>10</v>
      </c>
      <c r="AG17" s="8">
        <v>14</v>
      </c>
    </row>
    <row r="18" spans="1:33" s="6" customFormat="1" ht="32.1" customHeight="1">
      <c r="A18" s="4" t="s">
        <v>192</v>
      </c>
      <c r="B18" s="18" t="s">
        <v>201</v>
      </c>
      <c r="C18" s="10">
        <v>6996</v>
      </c>
      <c r="D18" s="163">
        <v>8968</v>
      </c>
      <c r="E18" s="27">
        <v>-1972</v>
      </c>
      <c r="F18" s="9">
        <v>422</v>
      </c>
      <c r="G18" s="8">
        <v>206</v>
      </c>
      <c r="H18" s="8">
        <v>628</v>
      </c>
      <c r="I18" s="8">
        <v>420</v>
      </c>
      <c r="J18" s="8">
        <v>133</v>
      </c>
      <c r="K18" s="8">
        <v>553</v>
      </c>
      <c r="L18" s="8">
        <v>393</v>
      </c>
      <c r="M18" s="8">
        <v>422</v>
      </c>
      <c r="N18" s="8">
        <v>508</v>
      </c>
      <c r="O18" s="8">
        <v>421</v>
      </c>
      <c r="P18" s="8">
        <v>929</v>
      </c>
      <c r="Q18" s="4" t="s">
        <v>192</v>
      </c>
      <c r="R18" s="18" t="s">
        <v>201</v>
      </c>
      <c r="S18" s="8">
        <v>261</v>
      </c>
      <c r="T18" s="8">
        <v>234</v>
      </c>
      <c r="U18" s="8">
        <v>175</v>
      </c>
      <c r="V18" s="8">
        <v>145</v>
      </c>
      <c r="W18" s="8">
        <v>907</v>
      </c>
      <c r="X18" s="8">
        <v>339</v>
      </c>
      <c r="Y18" s="8">
        <v>173</v>
      </c>
      <c r="Z18" s="8">
        <v>255</v>
      </c>
      <c r="AA18" s="8">
        <v>258</v>
      </c>
      <c r="AB18" s="8">
        <v>158</v>
      </c>
      <c r="AC18" s="8">
        <v>224</v>
      </c>
      <c r="AD18" s="8">
        <v>358</v>
      </c>
      <c r="AE18" s="8">
        <v>204</v>
      </c>
      <c r="AF18" s="8">
        <v>132</v>
      </c>
      <c r="AG18" s="8">
        <v>248</v>
      </c>
    </row>
    <row r="19" spans="1:33" s="6" customFormat="1" ht="32.1" customHeight="1">
      <c r="A19" s="4"/>
      <c r="B19" s="18" t="s">
        <v>148</v>
      </c>
      <c r="C19" s="10">
        <v>3403</v>
      </c>
      <c r="D19" s="163">
        <v>4397</v>
      </c>
      <c r="E19" s="27">
        <v>-994</v>
      </c>
      <c r="F19" s="9">
        <v>210</v>
      </c>
      <c r="G19" s="8">
        <v>105</v>
      </c>
      <c r="H19" s="8">
        <v>315</v>
      </c>
      <c r="I19" s="8">
        <v>198</v>
      </c>
      <c r="J19" s="8">
        <v>67</v>
      </c>
      <c r="K19" s="8">
        <v>265</v>
      </c>
      <c r="L19" s="8">
        <v>181</v>
      </c>
      <c r="M19" s="8">
        <v>205</v>
      </c>
      <c r="N19" s="8">
        <v>221</v>
      </c>
      <c r="O19" s="8">
        <v>186</v>
      </c>
      <c r="P19" s="8">
        <v>407</v>
      </c>
      <c r="Q19" s="4"/>
      <c r="R19" s="18" t="s">
        <v>148</v>
      </c>
      <c r="S19" s="8">
        <v>122</v>
      </c>
      <c r="T19" s="8">
        <v>130</v>
      </c>
      <c r="U19" s="8">
        <v>84</v>
      </c>
      <c r="V19" s="8">
        <v>63</v>
      </c>
      <c r="W19" s="8">
        <v>475</v>
      </c>
      <c r="X19" s="8">
        <v>132</v>
      </c>
      <c r="Y19" s="8">
        <v>95</v>
      </c>
      <c r="Z19" s="8">
        <v>107</v>
      </c>
      <c r="AA19" s="8">
        <v>126</v>
      </c>
      <c r="AB19" s="8">
        <v>85</v>
      </c>
      <c r="AC19" s="8">
        <v>102</v>
      </c>
      <c r="AD19" s="8">
        <v>210</v>
      </c>
      <c r="AE19" s="8">
        <v>118</v>
      </c>
      <c r="AF19" s="8">
        <v>65</v>
      </c>
      <c r="AG19" s="8">
        <v>116</v>
      </c>
    </row>
    <row r="20" spans="1:33" s="6" customFormat="1" ht="32.1" customHeight="1">
      <c r="A20" s="4"/>
      <c r="B20" s="18" t="s">
        <v>200</v>
      </c>
      <c r="C20" s="10">
        <v>35385</v>
      </c>
      <c r="D20" s="163">
        <v>28389</v>
      </c>
      <c r="E20" s="27">
        <v>6996</v>
      </c>
      <c r="F20" s="9">
        <v>2212</v>
      </c>
      <c r="G20" s="8">
        <v>1201</v>
      </c>
      <c r="H20" s="8">
        <v>3413</v>
      </c>
      <c r="I20" s="8">
        <v>2062</v>
      </c>
      <c r="J20" s="8">
        <v>790</v>
      </c>
      <c r="K20" s="8">
        <v>2852</v>
      </c>
      <c r="L20" s="8">
        <v>1920</v>
      </c>
      <c r="M20" s="8">
        <v>2066</v>
      </c>
      <c r="N20" s="8">
        <v>2550</v>
      </c>
      <c r="O20" s="8">
        <v>2233</v>
      </c>
      <c r="P20" s="8">
        <v>4783</v>
      </c>
      <c r="Q20" s="4"/>
      <c r="R20" s="18" t="s">
        <v>200</v>
      </c>
      <c r="S20" s="8">
        <v>1243</v>
      </c>
      <c r="T20" s="8">
        <v>1232</v>
      </c>
      <c r="U20" s="8">
        <v>1043</v>
      </c>
      <c r="V20" s="8">
        <v>961</v>
      </c>
      <c r="W20" s="8">
        <v>3905</v>
      </c>
      <c r="X20" s="8">
        <v>1873</v>
      </c>
      <c r="Y20" s="8">
        <v>910</v>
      </c>
      <c r="Z20" s="8">
        <v>1575</v>
      </c>
      <c r="AA20" s="8">
        <v>1000</v>
      </c>
      <c r="AB20" s="8">
        <v>865</v>
      </c>
      <c r="AC20" s="8">
        <v>1140</v>
      </c>
      <c r="AD20" s="8">
        <v>1827</v>
      </c>
      <c r="AE20" s="8">
        <v>829</v>
      </c>
      <c r="AF20" s="8">
        <v>661</v>
      </c>
      <c r="AG20" s="8">
        <v>1287</v>
      </c>
    </row>
    <row r="21" spans="1:33" s="6" customFormat="1" ht="32.1" customHeight="1">
      <c r="A21" s="4"/>
      <c r="B21" s="18" t="s">
        <v>148</v>
      </c>
      <c r="C21" s="10">
        <v>16866</v>
      </c>
      <c r="D21" s="163">
        <v>13463</v>
      </c>
      <c r="E21" s="27">
        <v>3403</v>
      </c>
      <c r="F21" s="9">
        <v>1028</v>
      </c>
      <c r="G21" s="8">
        <v>587</v>
      </c>
      <c r="H21" s="8">
        <v>1615</v>
      </c>
      <c r="I21" s="8">
        <v>968</v>
      </c>
      <c r="J21" s="8">
        <v>400</v>
      </c>
      <c r="K21" s="8">
        <v>1368</v>
      </c>
      <c r="L21" s="8">
        <v>904</v>
      </c>
      <c r="M21" s="8">
        <v>996</v>
      </c>
      <c r="N21" s="8">
        <v>1164</v>
      </c>
      <c r="O21" s="8">
        <v>1051</v>
      </c>
      <c r="P21" s="8">
        <v>2215</v>
      </c>
      <c r="Q21" s="4"/>
      <c r="R21" s="18" t="s">
        <v>148</v>
      </c>
      <c r="S21" s="8">
        <v>539</v>
      </c>
      <c r="T21" s="8">
        <v>603</v>
      </c>
      <c r="U21" s="8">
        <v>513</v>
      </c>
      <c r="V21" s="8">
        <v>462</v>
      </c>
      <c r="W21" s="8">
        <v>1947</v>
      </c>
      <c r="X21" s="8">
        <v>817</v>
      </c>
      <c r="Y21" s="8">
        <v>465</v>
      </c>
      <c r="Z21" s="8">
        <v>661</v>
      </c>
      <c r="AA21" s="8">
        <v>455</v>
      </c>
      <c r="AB21" s="8">
        <v>435</v>
      </c>
      <c r="AC21" s="8">
        <v>514</v>
      </c>
      <c r="AD21" s="8">
        <v>995</v>
      </c>
      <c r="AE21" s="8">
        <v>421</v>
      </c>
      <c r="AF21" s="8">
        <v>319</v>
      </c>
      <c r="AG21" s="8">
        <v>622</v>
      </c>
    </row>
    <row r="22" spans="1:33" s="6" customFormat="1" ht="32.1" customHeight="1">
      <c r="A22" s="4" t="s">
        <v>193</v>
      </c>
      <c r="B22" s="18" t="s">
        <v>506</v>
      </c>
      <c r="C22" s="10">
        <v>1854</v>
      </c>
      <c r="D22" s="163">
        <v>2198</v>
      </c>
      <c r="E22" s="27">
        <v>-344</v>
      </c>
      <c r="F22" s="9">
        <v>397</v>
      </c>
      <c r="G22" s="8">
        <v>122</v>
      </c>
      <c r="H22" s="8">
        <v>519</v>
      </c>
      <c r="I22" s="8">
        <v>81</v>
      </c>
      <c r="J22" s="8">
        <v>87</v>
      </c>
      <c r="K22" s="8">
        <v>168</v>
      </c>
      <c r="L22" s="8">
        <v>149</v>
      </c>
      <c r="M22" s="8">
        <v>98</v>
      </c>
      <c r="N22" s="8">
        <v>63</v>
      </c>
      <c r="O22" s="8">
        <v>61</v>
      </c>
      <c r="P22" s="8">
        <v>124</v>
      </c>
      <c r="Q22" s="4" t="s">
        <v>193</v>
      </c>
      <c r="R22" s="18" t="s">
        <v>506</v>
      </c>
      <c r="S22" s="8">
        <v>42</v>
      </c>
      <c r="T22" s="8">
        <v>78</v>
      </c>
      <c r="U22" s="8">
        <v>51</v>
      </c>
      <c r="V22" s="8">
        <v>38</v>
      </c>
      <c r="W22" s="8">
        <v>94</v>
      </c>
      <c r="X22" s="8">
        <v>43</v>
      </c>
      <c r="Y22" s="8">
        <v>28</v>
      </c>
      <c r="Z22" s="8">
        <v>83</v>
      </c>
      <c r="AA22" s="8">
        <v>17</v>
      </c>
      <c r="AB22" s="8">
        <v>61</v>
      </c>
      <c r="AC22" s="8">
        <v>47</v>
      </c>
      <c r="AD22" s="8">
        <v>20</v>
      </c>
      <c r="AE22" s="8">
        <v>68</v>
      </c>
      <c r="AF22" s="8">
        <v>48</v>
      </c>
      <c r="AG22" s="8">
        <v>78</v>
      </c>
    </row>
    <row r="23" spans="1:33" s="6" customFormat="1" ht="32.1" customHeight="1">
      <c r="A23" s="4"/>
      <c r="B23" s="18" t="s">
        <v>148</v>
      </c>
      <c r="C23" s="10">
        <v>1192</v>
      </c>
      <c r="D23" s="163">
        <v>1374</v>
      </c>
      <c r="E23" s="27">
        <v>-182</v>
      </c>
      <c r="F23" s="9">
        <v>224</v>
      </c>
      <c r="G23" s="8">
        <v>76</v>
      </c>
      <c r="H23" s="8">
        <v>300</v>
      </c>
      <c r="I23" s="8">
        <v>58</v>
      </c>
      <c r="J23" s="8">
        <v>55</v>
      </c>
      <c r="K23" s="8">
        <v>113</v>
      </c>
      <c r="L23" s="8">
        <v>92</v>
      </c>
      <c r="M23" s="8">
        <v>66</v>
      </c>
      <c r="N23" s="8">
        <v>36</v>
      </c>
      <c r="O23" s="8">
        <v>37</v>
      </c>
      <c r="P23" s="8">
        <v>73</v>
      </c>
      <c r="Q23" s="4"/>
      <c r="R23" s="18" t="s">
        <v>148</v>
      </c>
      <c r="S23" s="8">
        <v>26</v>
      </c>
      <c r="T23" s="8">
        <v>57</v>
      </c>
      <c r="U23" s="8">
        <v>37</v>
      </c>
      <c r="V23" s="8">
        <v>28</v>
      </c>
      <c r="W23" s="8">
        <v>68</v>
      </c>
      <c r="X23" s="8">
        <v>32</v>
      </c>
      <c r="Y23" s="8">
        <v>20</v>
      </c>
      <c r="Z23" s="8">
        <v>55</v>
      </c>
      <c r="AA23" s="8">
        <v>10</v>
      </c>
      <c r="AB23" s="8">
        <v>36</v>
      </c>
      <c r="AC23" s="8">
        <v>32</v>
      </c>
      <c r="AD23" s="8">
        <v>12</v>
      </c>
      <c r="AE23" s="8">
        <v>40</v>
      </c>
      <c r="AF23" s="8">
        <v>32</v>
      </c>
      <c r="AG23" s="8">
        <v>63</v>
      </c>
    </row>
    <row r="24" spans="1:33" s="6" customFormat="1" ht="32.1" customHeight="1">
      <c r="A24" s="4"/>
      <c r="B24" s="18" t="s">
        <v>200</v>
      </c>
      <c r="C24" s="10">
        <v>8902</v>
      </c>
      <c r="D24" s="163">
        <v>7048</v>
      </c>
      <c r="E24" s="27">
        <v>1854</v>
      </c>
      <c r="F24" s="9">
        <v>1608</v>
      </c>
      <c r="G24" s="8">
        <v>450</v>
      </c>
      <c r="H24" s="8">
        <v>2058</v>
      </c>
      <c r="I24" s="8">
        <v>379</v>
      </c>
      <c r="J24" s="8">
        <v>361</v>
      </c>
      <c r="K24" s="8">
        <v>740</v>
      </c>
      <c r="L24" s="8">
        <v>692</v>
      </c>
      <c r="M24" s="8">
        <v>461</v>
      </c>
      <c r="N24" s="8">
        <v>296</v>
      </c>
      <c r="O24" s="8">
        <v>248</v>
      </c>
      <c r="P24" s="172">
        <v>544</v>
      </c>
      <c r="Q24" s="4"/>
      <c r="R24" s="18" t="s">
        <v>200</v>
      </c>
      <c r="S24" s="8">
        <v>236</v>
      </c>
      <c r="T24" s="8">
        <v>414</v>
      </c>
      <c r="U24" s="8">
        <v>293</v>
      </c>
      <c r="V24" s="8">
        <v>196</v>
      </c>
      <c r="W24" s="8">
        <v>464</v>
      </c>
      <c r="X24" s="8">
        <v>247</v>
      </c>
      <c r="Y24" s="8">
        <v>166</v>
      </c>
      <c r="Z24" s="8">
        <v>496</v>
      </c>
      <c r="AA24" s="8">
        <v>94</v>
      </c>
      <c r="AB24" s="8">
        <v>305</v>
      </c>
      <c r="AC24" s="8">
        <v>303</v>
      </c>
      <c r="AD24" s="8">
        <v>87</v>
      </c>
      <c r="AE24" s="8">
        <v>368</v>
      </c>
      <c r="AF24" s="8">
        <v>250</v>
      </c>
      <c r="AG24" s="8">
        <v>488</v>
      </c>
    </row>
    <row r="25" spans="1:33" s="6" customFormat="1" ht="32.1" customHeight="1">
      <c r="A25" s="5"/>
      <c r="B25" s="18" t="s">
        <v>148</v>
      </c>
      <c r="C25" s="10">
        <v>5594</v>
      </c>
      <c r="D25" s="163">
        <v>4402</v>
      </c>
      <c r="E25" s="27">
        <v>1192</v>
      </c>
      <c r="F25" s="9">
        <v>904</v>
      </c>
      <c r="G25" s="8">
        <v>282</v>
      </c>
      <c r="H25" s="8">
        <v>1186</v>
      </c>
      <c r="I25" s="8">
        <v>263</v>
      </c>
      <c r="J25" s="8">
        <v>220</v>
      </c>
      <c r="K25" s="8">
        <v>483</v>
      </c>
      <c r="L25" s="8">
        <v>426</v>
      </c>
      <c r="M25" s="8">
        <v>306</v>
      </c>
      <c r="N25" s="8">
        <v>169</v>
      </c>
      <c r="O25" s="8">
        <v>152</v>
      </c>
      <c r="P25" s="8">
        <v>321</v>
      </c>
      <c r="Q25" s="5"/>
      <c r="R25" s="18" t="s">
        <v>148</v>
      </c>
      <c r="S25" s="8">
        <v>148</v>
      </c>
      <c r="T25" s="8">
        <v>252</v>
      </c>
      <c r="U25" s="8">
        <v>193</v>
      </c>
      <c r="V25" s="8">
        <v>124</v>
      </c>
      <c r="W25" s="8">
        <v>329</v>
      </c>
      <c r="X25" s="8">
        <v>163</v>
      </c>
      <c r="Y25" s="8">
        <v>102</v>
      </c>
      <c r="Z25" s="8">
        <v>352</v>
      </c>
      <c r="AA25" s="8">
        <v>66</v>
      </c>
      <c r="AB25" s="8">
        <v>179</v>
      </c>
      <c r="AC25" s="8">
        <v>213</v>
      </c>
      <c r="AD25" s="8">
        <v>58</v>
      </c>
      <c r="AE25" s="8">
        <v>223</v>
      </c>
      <c r="AF25" s="8">
        <v>161</v>
      </c>
      <c r="AG25" s="8">
        <v>309</v>
      </c>
    </row>
    <row r="26" spans="1:33" s="15" customFormat="1" ht="37.5">
      <c r="A26" s="106" t="s">
        <v>19</v>
      </c>
      <c r="B26" s="38" t="s">
        <v>204</v>
      </c>
      <c r="C26" s="39">
        <v>90238</v>
      </c>
      <c r="D26" s="198">
        <v>95866</v>
      </c>
      <c r="E26" s="110">
        <v>-5628</v>
      </c>
      <c r="F26" s="42">
        <v>7339</v>
      </c>
      <c r="G26" s="40">
        <v>3004</v>
      </c>
      <c r="H26" s="40">
        <v>10343</v>
      </c>
      <c r="I26" s="40">
        <v>4090</v>
      </c>
      <c r="J26" s="40">
        <v>2197</v>
      </c>
      <c r="K26" s="40">
        <v>6287</v>
      </c>
      <c r="L26" s="40">
        <v>5120</v>
      </c>
      <c r="M26" s="40">
        <v>4883</v>
      </c>
      <c r="N26" s="40">
        <v>7245</v>
      </c>
      <c r="O26" s="40">
        <v>6609</v>
      </c>
      <c r="P26" s="40">
        <v>13854</v>
      </c>
      <c r="Q26" s="106" t="s">
        <v>19</v>
      </c>
      <c r="R26" s="38" t="s">
        <v>204</v>
      </c>
      <c r="S26" s="40">
        <v>2935</v>
      </c>
      <c r="T26" s="40">
        <v>2760</v>
      </c>
      <c r="U26" s="40">
        <v>2601</v>
      </c>
      <c r="V26" s="40">
        <v>2283</v>
      </c>
      <c r="W26" s="40">
        <v>9830</v>
      </c>
      <c r="X26" s="40">
        <v>4672</v>
      </c>
      <c r="Y26" s="40">
        <v>2209</v>
      </c>
      <c r="Z26" s="40">
        <v>3884</v>
      </c>
      <c r="AA26" s="40">
        <v>2875</v>
      </c>
      <c r="AB26" s="40">
        <v>2092</v>
      </c>
      <c r="AC26" s="40">
        <v>2105</v>
      </c>
      <c r="AD26" s="40">
        <v>3474</v>
      </c>
      <c r="AE26" s="40">
        <v>2445</v>
      </c>
      <c r="AF26" s="40">
        <v>1997</v>
      </c>
      <c r="AG26" s="40">
        <v>3589</v>
      </c>
    </row>
    <row r="27" spans="1:33" s="6" customFormat="1" ht="32.1" customHeight="1">
      <c r="A27" s="4"/>
      <c r="B27" s="18" t="s">
        <v>148</v>
      </c>
      <c r="C27" s="10">
        <v>52817</v>
      </c>
      <c r="D27" s="163">
        <v>55124</v>
      </c>
      <c r="E27" s="27">
        <v>-2307</v>
      </c>
      <c r="F27" s="9">
        <v>4046</v>
      </c>
      <c r="G27" s="8">
        <v>1754</v>
      </c>
      <c r="H27" s="8">
        <v>5800</v>
      </c>
      <c r="I27" s="8">
        <v>2452</v>
      </c>
      <c r="J27" s="8">
        <v>1368</v>
      </c>
      <c r="K27" s="8">
        <v>3820</v>
      </c>
      <c r="L27" s="8">
        <v>2842</v>
      </c>
      <c r="M27" s="8">
        <v>2896</v>
      </c>
      <c r="N27" s="8">
        <v>3920</v>
      </c>
      <c r="O27" s="8">
        <v>3696</v>
      </c>
      <c r="P27" s="8">
        <v>7616</v>
      </c>
      <c r="Q27" s="4"/>
      <c r="R27" s="18" t="s">
        <v>148</v>
      </c>
      <c r="S27" s="8">
        <v>1538</v>
      </c>
      <c r="T27" s="8">
        <v>1792</v>
      </c>
      <c r="U27" s="8">
        <v>1567</v>
      </c>
      <c r="V27" s="8">
        <v>1419</v>
      </c>
      <c r="W27" s="8">
        <v>5705</v>
      </c>
      <c r="X27" s="8">
        <v>2682</v>
      </c>
      <c r="Y27" s="8">
        <v>1409</v>
      </c>
      <c r="Z27" s="8">
        <v>2276</v>
      </c>
      <c r="AA27" s="8">
        <v>1604</v>
      </c>
      <c r="AB27" s="8">
        <v>1368</v>
      </c>
      <c r="AC27" s="8">
        <v>1296</v>
      </c>
      <c r="AD27" s="8">
        <v>2208</v>
      </c>
      <c r="AE27" s="8">
        <v>1482</v>
      </c>
      <c r="AF27" s="8">
        <v>1247</v>
      </c>
      <c r="AG27" s="8">
        <v>2250</v>
      </c>
    </row>
    <row r="28" spans="1:33" s="6" customFormat="1" ht="37.5" customHeight="1">
      <c r="A28" s="4" t="s">
        <v>103</v>
      </c>
      <c r="B28" s="18" t="s">
        <v>202</v>
      </c>
      <c r="C28" s="10">
        <v>1929</v>
      </c>
      <c r="D28" s="163">
        <v>2056</v>
      </c>
      <c r="E28" s="27">
        <v>-127</v>
      </c>
      <c r="F28" s="9">
        <v>515</v>
      </c>
      <c r="G28" s="8">
        <v>116</v>
      </c>
      <c r="H28" s="8">
        <v>631</v>
      </c>
      <c r="I28" s="8">
        <v>116</v>
      </c>
      <c r="J28" s="8">
        <v>43</v>
      </c>
      <c r="K28" s="8">
        <v>159</v>
      </c>
      <c r="L28" s="8">
        <v>307</v>
      </c>
      <c r="M28" s="8">
        <v>85</v>
      </c>
      <c r="N28" s="8">
        <v>54</v>
      </c>
      <c r="O28" s="8">
        <v>26</v>
      </c>
      <c r="P28" s="8">
        <v>80</v>
      </c>
      <c r="Q28" s="4" t="s">
        <v>103</v>
      </c>
      <c r="R28" s="18" t="s">
        <v>202</v>
      </c>
      <c r="S28" s="8">
        <v>80</v>
      </c>
      <c r="T28" s="8">
        <v>29</v>
      </c>
      <c r="U28" s="8">
        <v>71</v>
      </c>
      <c r="V28" s="8">
        <v>60</v>
      </c>
      <c r="W28" s="8">
        <v>111</v>
      </c>
      <c r="X28" s="8">
        <v>58</v>
      </c>
      <c r="Y28" s="8">
        <v>21</v>
      </c>
      <c r="Z28" s="8">
        <v>48</v>
      </c>
      <c r="AA28" s="8">
        <v>16</v>
      </c>
      <c r="AB28" s="8">
        <v>41</v>
      </c>
      <c r="AC28" s="8">
        <v>7</v>
      </c>
      <c r="AD28" s="8">
        <v>13</v>
      </c>
      <c r="AE28" s="8">
        <v>63</v>
      </c>
      <c r="AF28" s="8">
        <v>20</v>
      </c>
      <c r="AG28" s="8">
        <v>29</v>
      </c>
    </row>
    <row r="29" spans="1:33" s="6" customFormat="1" ht="32.1" customHeight="1">
      <c r="A29" s="4"/>
      <c r="B29" s="18" t="s">
        <v>148</v>
      </c>
      <c r="C29" s="10">
        <v>956</v>
      </c>
      <c r="D29" s="163">
        <v>985</v>
      </c>
      <c r="E29" s="27">
        <v>-29</v>
      </c>
      <c r="F29" s="9">
        <v>251</v>
      </c>
      <c r="G29" s="8">
        <v>58</v>
      </c>
      <c r="H29" s="8">
        <v>309</v>
      </c>
      <c r="I29" s="8">
        <v>61</v>
      </c>
      <c r="J29" s="8">
        <v>15</v>
      </c>
      <c r="K29" s="8">
        <v>76</v>
      </c>
      <c r="L29" s="8">
        <v>160</v>
      </c>
      <c r="M29" s="8">
        <v>53</v>
      </c>
      <c r="N29" s="8">
        <v>28</v>
      </c>
      <c r="O29" s="8">
        <v>15</v>
      </c>
      <c r="P29" s="8">
        <v>43</v>
      </c>
      <c r="Q29" s="4"/>
      <c r="R29" s="18" t="s">
        <v>148</v>
      </c>
      <c r="S29" s="8">
        <v>30</v>
      </c>
      <c r="T29" s="8">
        <v>13</v>
      </c>
      <c r="U29" s="8">
        <v>24</v>
      </c>
      <c r="V29" s="8">
        <v>34</v>
      </c>
      <c r="W29" s="8">
        <v>54</v>
      </c>
      <c r="X29" s="8">
        <v>21</v>
      </c>
      <c r="Y29" s="8">
        <v>12</v>
      </c>
      <c r="Z29" s="8">
        <v>21</v>
      </c>
      <c r="AA29" s="8">
        <v>7</v>
      </c>
      <c r="AB29" s="8">
        <v>32</v>
      </c>
      <c r="AC29" s="8">
        <v>1</v>
      </c>
      <c r="AD29" s="8">
        <v>3</v>
      </c>
      <c r="AE29" s="8">
        <v>37</v>
      </c>
      <c r="AF29" s="8">
        <v>10</v>
      </c>
      <c r="AG29" s="8">
        <v>16</v>
      </c>
    </row>
    <row r="30" spans="1:33" s="6" customFormat="1" ht="37.5" customHeight="1">
      <c r="A30" s="4" t="s">
        <v>104</v>
      </c>
      <c r="B30" s="18" t="s">
        <v>205</v>
      </c>
      <c r="C30" s="10">
        <v>57483</v>
      </c>
      <c r="D30" s="163">
        <v>62695</v>
      </c>
      <c r="E30" s="27">
        <v>-5212</v>
      </c>
      <c r="F30" s="9">
        <v>2639</v>
      </c>
      <c r="G30" s="8">
        <v>1271</v>
      </c>
      <c r="H30" s="8">
        <v>3910</v>
      </c>
      <c r="I30" s="8">
        <v>2404</v>
      </c>
      <c r="J30" s="8">
        <v>913</v>
      </c>
      <c r="K30" s="8">
        <v>3317</v>
      </c>
      <c r="L30" s="8">
        <v>2962</v>
      </c>
      <c r="M30" s="8">
        <v>3260</v>
      </c>
      <c r="N30" s="8">
        <v>5677</v>
      </c>
      <c r="O30" s="8">
        <v>4883</v>
      </c>
      <c r="P30" s="8">
        <v>10560</v>
      </c>
      <c r="Q30" s="4" t="s">
        <v>104</v>
      </c>
      <c r="R30" s="18" t="s">
        <v>205</v>
      </c>
      <c r="S30" s="8">
        <v>1929</v>
      </c>
      <c r="T30" s="8">
        <v>1308</v>
      </c>
      <c r="U30" s="8">
        <v>1349</v>
      </c>
      <c r="V30" s="8">
        <v>1382</v>
      </c>
      <c r="W30" s="8">
        <v>8169</v>
      </c>
      <c r="X30" s="8">
        <v>3641</v>
      </c>
      <c r="Y30" s="8">
        <v>1498</v>
      </c>
      <c r="Z30" s="8">
        <v>2146</v>
      </c>
      <c r="AA30" s="8">
        <v>2424</v>
      </c>
      <c r="AB30" s="8">
        <v>1175</v>
      </c>
      <c r="AC30" s="8">
        <v>1423</v>
      </c>
      <c r="AD30" s="8">
        <v>2986</v>
      </c>
      <c r="AE30" s="8">
        <v>1219</v>
      </c>
      <c r="AF30" s="8">
        <v>805</v>
      </c>
      <c r="AG30" s="8">
        <v>2020</v>
      </c>
    </row>
    <row r="31" spans="1:33" s="6" customFormat="1" ht="32.1" customHeight="1">
      <c r="A31" s="4"/>
      <c r="B31" s="18" t="s">
        <v>148</v>
      </c>
      <c r="C31" s="10">
        <v>30969</v>
      </c>
      <c r="D31" s="163">
        <v>33253</v>
      </c>
      <c r="E31" s="27">
        <v>-2284</v>
      </c>
      <c r="F31" s="9">
        <v>1299</v>
      </c>
      <c r="G31" s="8">
        <v>643</v>
      </c>
      <c r="H31" s="8">
        <v>1942</v>
      </c>
      <c r="I31" s="8">
        <v>1294</v>
      </c>
      <c r="J31" s="8">
        <v>496</v>
      </c>
      <c r="K31" s="8">
        <v>1790</v>
      </c>
      <c r="L31" s="8">
        <v>1489</v>
      </c>
      <c r="M31" s="8">
        <v>1716</v>
      </c>
      <c r="N31" s="8">
        <v>2979</v>
      </c>
      <c r="O31" s="8">
        <v>2543</v>
      </c>
      <c r="P31" s="8">
        <v>5522</v>
      </c>
      <c r="Q31" s="4"/>
      <c r="R31" s="18" t="s">
        <v>148</v>
      </c>
      <c r="S31" s="8">
        <v>939</v>
      </c>
      <c r="T31" s="8">
        <v>788</v>
      </c>
      <c r="U31" s="8">
        <v>695</v>
      </c>
      <c r="V31" s="8">
        <v>784</v>
      </c>
      <c r="W31" s="8">
        <v>4553</v>
      </c>
      <c r="X31" s="8">
        <v>1978</v>
      </c>
      <c r="Y31" s="8">
        <v>948</v>
      </c>
      <c r="Z31" s="8">
        <v>1010</v>
      </c>
      <c r="AA31" s="8">
        <v>1285</v>
      </c>
      <c r="AB31" s="8">
        <v>711</v>
      </c>
      <c r="AC31" s="8">
        <v>768</v>
      </c>
      <c r="AD31" s="8">
        <v>1876</v>
      </c>
      <c r="AE31" s="8">
        <v>670</v>
      </c>
      <c r="AF31" s="8">
        <v>402</v>
      </c>
      <c r="AG31" s="8">
        <v>1103</v>
      </c>
    </row>
    <row r="32" spans="1:33" s="6" customFormat="1" ht="32.1" customHeight="1">
      <c r="A32" s="4" t="s">
        <v>105</v>
      </c>
      <c r="B32" s="18" t="s">
        <v>206</v>
      </c>
      <c r="C32" s="10">
        <v>30826</v>
      </c>
      <c r="D32" s="163">
        <v>31115</v>
      </c>
      <c r="E32" s="27">
        <v>-289</v>
      </c>
      <c r="F32" s="9">
        <v>4185</v>
      </c>
      <c r="G32" s="8">
        <v>1617</v>
      </c>
      <c r="H32" s="8">
        <v>5802</v>
      </c>
      <c r="I32" s="8">
        <v>1570</v>
      </c>
      <c r="J32" s="8">
        <v>1241</v>
      </c>
      <c r="K32" s="8">
        <v>2811</v>
      </c>
      <c r="L32" s="8">
        <v>1851</v>
      </c>
      <c r="M32" s="8">
        <v>1538</v>
      </c>
      <c r="N32" s="8">
        <v>1514</v>
      </c>
      <c r="O32" s="8">
        <v>1700</v>
      </c>
      <c r="P32" s="8">
        <v>3214</v>
      </c>
      <c r="Q32" s="4" t="s">
        <v>105</v>
      </c>
      <c r="R32" s="18" t="s">
        <v>206</v>
      </c>
      <c r="S32" s="8">
        <v>926</v>
      </c>
      <c r="T32" s="8">
        <v>1423</v>
      </c>
      <c r="U32" s="8">
        <v>1181</v>
      </c>
      <c r="V32" s="8">
        <v>841</v>
      </c>
      <c r="W32" s="8">
        <v>1550</v>
      </c>
      <c r="X32" s="8">
        <v>973</v>
      </c>
      <c r="Y32" s="8">
        <v>690</v>
      </c>
      <c r="Z32" s="8">
        <v>1690</v>
      </c>
      <c r="AA32" s="8">
        <v>435</v>
      </c>
      <c r="AB32" s="8">
        <v>876</v>
      </c>
      <c r="AC32" s="8">
        <v>675</v>
      </c>
      <c r="AD32" s="8">
        <v>475</v>
      </c>
      <c r="AE32" s="8">
        <v>1163</v>
      </c>
      <c r="AF32" s="8">
        <v>1172</v>
      </c>
      <c r="AG32" s="8">
        <v>1540</v>
      </c>
    </row>
    <row r="33" spans="1:33" s="6" customFormat="1" ht="32.1" customHeight="1" thickBot="1">
      <c r="A33" s="5"/>
      <c r="B33" s="18" t="s">
        <v>148</v>
      </c>
      <c r="C33" s="12">
        <v>20892</v>
      </c>
      <c r="D33" s="201">
        <v>20886</v>
      </c>
      <c r="E33" s="202">
        <v>6</v>
      </c>
      <c r="F33" s="9">
        <v>2496</v>
      </c>
      <c r="G33" s="8">
        <v>1053</v>
      </c>
      <c r="H33" s="8">
        <v>3549</v>
      </c>
      <c r="I33" s="8">
        <v>1097</v>
      </c>
      <c r="J33" s="8">
        <v>857</v>
      </c>
      <c r="K33" s="8">
        <v>1954</v>
      </c>
      <c r="L33" s="8">
        <v>1193</v>
      </c>
      <c r="M33" s="8">
        <v>1127</v>
      </c>
      <c r="N33" s="8">
        <v>913</v>
      </c>
      <c r="O33" s="8">
        <v>1138</v>
      </c>
      <c r="P33" s="8">
        <v>2051</v>
      </c>
      <c r="Q33" s="5"/>
      <c r="R33" s="18" t="s">
        <v>148</v>
      </c>
      <c r="S33" s="8">
        <v>569</v>
      </c>
      <c r="T33" s="8">
        <v>991</v>
      </c>
      <c r="U33" s="8">
        <v>848</v>
      </c>
      <c r="V33" s="8">
        <v>601</v>
      </c>
      <c r="W33" s="8">
        <v>1098</v>
      </c>
      <c r="X33" s="8">
        <v>683</v>
      </c>
      <c r="Y33" s="8">
        <v>449</v>
      </c>
      <c r="Z33" s="8">
        <v>1245</v>
      </c>
      <c r="AA33" s="8">
        <v>312</v>
      </c>
      <c r="AB33" s="8">
        <v>625</v>
      </c>
      <c r="AC33" s="8">
        <v>527</v>
      </c>
      <c r="AD33" s="8">
        <v>329</v>
      </c>
      <c r="AE33" s="8">
        <v>775</v>
      </c>
      <c r="AF33" s="8">
        <v>835</v>
      </c>
      <c r="AG33" s="8">
        <v>1131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T10" sqref="T10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557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36" t="s">
        <v>502</v>
      </c>
      <c r="M1" s="24"/>
      <c r="N1" s="24"/>
      <c r="O1" s="24"/>
      <c r="P1" s="24"/>
      <c r="Q1" s="299" t="str">
        <f>A1</f>
        <v>TABELA 38. OSOBY OBJĘTE INDYWIDUALNYM PLANEM DZIAŁANIA (BEZROBOTNI I POSZUKUJĄCY PRACY) W KWIETNIU</v>
      </c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36" t="s">
        <v>503</v>
      </c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300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300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301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301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302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302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8889</v>
      </c>
      <c r="D7" s="72">
        <v>12282</v>
      </c>
      <c r="E7" s="73">
        <v>-3393</v>
      </c>
      <c r="F7" s="74">
        <v>959</v>
      </c>
      <c r="G7" s="72">
        <v>356</v>
      </c>
      <c r="H7" s="72">
        <v>1315</v>
      </c>
      <c r="I7" s="72">
        <v>519</v>
      </c>
      <c r="J7" s="72">
        <v>215</v>
      </c>
      <c r="K7" s="72">
        <v>734</v>
      </c>
      <c r="L7" s="72">
        <v>532</v>
      </c>
      <c r="M7" s="72">
        <v>468</v>
      </c>
      <c r="N7" s="72">
        <v>575</v>
      </c>
      <c r="O7" s="72">
        <v>482</v>
      </c>
      <c r="P7" s="72">
        <v>1057</v>
      </c>
      <c r="Q7" s="86"/>
      <c r="R7" s="76" t="s">
        <v>138</v>
      </c>
      <c r="S7" s="72">
        <v>342</v>
      </c>
      <c r="T7" s="72">
        <v>319</v>
      </c>
      <c r="U7" s="72">
        <v>267</v>
      </c>
      <c r="V7" s="72">
        <v>199</v>
      </c>
      <c r="W7" s="72">
        <v>899</v>
      </c>
      <c r="X7" s="72">
        <v>416</v>
      </c>
      <c r="Y7" s="72">
        <v>188</v>
      </c>
      <c r="Z7" s="72">
        <v>319</v>
      </c>
      <c r="AA7" s="72">
        <v>234</v>
      </c>
      <c r="AB7" s="72">
        <v>216</v>
      </c>
      <c r="AC7" s="72">
        <v>261</v>
      </c>
      <c r="AD7" s="72">
        <v>402</v>
      </c>
      <c r="AE7" s="72">
        <v>191</v>
      </c>
      <c r="AF7" s="72">
        <v>177</v>
      </c>
      <c r="AG7" s="72">
        <v>353</v>
      </c>
    </row>
    <row r="8" spans="1:33" s="6" customFormat="1" ht="30" customHeight="1">
      <c r="A8" s="86"/>
      <c r="B8" s="18" t="s">
        <v>196</v>
      </c>
      <c r="C8" s="10">
        <v>44853</v>
      </c>
      <c r="D8" s="8">
        <v>35964</v>
      </c>
      <c r="E8" s="27">
        <v>8889</v>
      </c>
      <c r="F8" s="9">
        <v>4404</v>
      </c>
      <c r="G8" s="8">
        <v>1773</v>
      </c>
      <c r="H8" s="8">
        <v>6177</v>
      </c>
      <c r="I8" s="8">
        <v>2535</v>
      </c>
      <c r="J8" s="8">
        <v>1172</v>
      </c>
      <c r="K8" s="8">
        <v>3707</v>
      </c>
      <c r="L8" s="8">
        <v>2600</v>
      </c>
      <c r="M8" s="8">
        <v>2260</v>
      </c>
      <c r="N8" s="8">
        <v>2908</v>
      </c>
      <c r="O8" s="8">
        <v>2477</v>
      </c>
      <c r="P8" s="8">
        <v>5385</v>
      </c>
      <c r="Q8" s="84"/>
      <c r="R8" s="18" t="s">
        <v>196</v>
      </c>
      <c r="S8" s="8">
        <v>1479</v>
      </c>
      <c r="T8" s="8">
        <v>1707</v>
      </c>
      <c r="U8" s="8">
        <v>1486</v>
      </c>
      <c r="V8" s="8">
        <v>1188</v>
      </c>
      <c r="W8" s="8">
        <v>4163</v>
      </c>
      <c r="X8" s="8">
        <v>2394</v>
      </c>
      <c r="Y8" s="8">
        <v>1022</v>
      </c>
      <c r="Z8" s="8">
        <v>1707</v>
      </c>
      <c r="AA8" s="8">
        <v>1179</v>
      </c>
      <c r="AB8" s="8">
        <v>1229</v>
      </c>
      <c r="AC8" s="8">
        <v>1359</v>
      </c>
      <c r="AD8" s="8">
        <v>1765</v>
      </c>
      <c r="AE8" s="8">
        <v>1275</v>
      </c>
      <c r="AF8" s="8">
        <v>1004</v>
      </c>
      <c r="AG8" s="8">
        <v>1767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0" customFormat="1" ht="30" customHeight="1">
      <c r="A10" s="187"/>
      <c r="B10" s="188" t="s">
        <v>138</v>
      </c>
      <c r="C10" s="189">
        <v>8020</v>
      </c>
      <c r="D10" s="72">
        <v>8114</v>
      </c>
      <c r="E10" s="96">
        <v>-94</v>
      </c>
      <c r="F10" s="74">
        <v>1058</v>
      </c>
      <c r="G10" s="72">
        <v>374</v>
      </c>
      <c r="H10" s="72">
        <v>1432</v>
      </c>
      <c r="I10" s="72">
        <v>535</v>
      </c>
      <c r="J10" s="72">
        <v>314</v>
      </c>
      <c r="K10" s="72">
        <v>849</v>
      </c>
      <c r="L10" s="72">
        <v>505</v>
      </c>
      <c r="M10" s="72">
        <v>420</v>
      </c>
      <c r="N10" s="72">
        <v>428</v>
      </c>
      <c r="O10" s="72">
        <v>495</v>
      </c>
      <c r="P10" s="72">
        <v>923</v>
      </c>
      <c r="Q10" s="187"/>
      <c r="R10" s="188" t="s">
        <v>138</v>
      </c>
      <c r="S10" s="72">
        <v>432</v>
      </c>
      <c r="T10" s="72">
        <v>330</v>
      </c>
      <c r="U10" s="72">
        <v>145</v>
      </c>
      <c r="V10" s="72">
        <v>292</v>
      </c>
      <c r="W10" s="72">
        <v>194</v>
      </c>
      <c r="X10" s="72">
        <v>303</v>
      </c>
      <c r="Y10" s="72">
        <v>230</v>
      </c>
      <c r="Z10" s="72">
        <v>195</v>
      </c>
      <c r="AA10" s="72">
        <v>169</v>
      </c>
      <c r="AB10" s="72">
        <v>250</v>
      </c>
      <c r="AC10" s="72">
        <v>302</v>
      </c>
      <c r="AD10" s="72">
        <v>380</v>
      </c>
      <c r="AE10" s="72">
        <v>149</v>
      </c>
      <c r="AF10" s="72">
        <v>167</v>
      </c>
      <c r="AG10" s="72">
        <v>353</v>
      </c>
    </row>
    <row r="11" spans="1:33" s="6" customFormat="1" ht="30" customHeight="1">
      <c r="A11" s="86"/>
      <c r="B11" s="18" t="s">
        <v>196</v>
      </c>
      <c r="C11" s="10">
        <v>29628</v>
      </c>
      <c r="D11" s="8">
        <v>21608</v>
      </c>
      <c r="E11" s="11">
        <v>8020</v>
      </c>
      <c r="F11" s="9">
        <v>3958</v>
      </c>
      <c r="G11" s="8">
        <v>1319</v>
      </c>
      <c r="H11" s="8">
        <v>5277</v>
      </c>
      <c r="I11" s="8">
        <v>2103</v>
      </c>
      <c r="J11" s="8">
        <v>1044</v>
      </c>
      <c r="K11" s="8">
        <v>3147</v>
      </c>
      <c r="L11" s="8">
        <v>1786</v>
      </c>
      <c r="M11" s="8">
        <v>1760</v>
      </c>
      <c r="N11" s="8">
        <v>1703</v>
      </c>
      <c r="O11" s="8">
        <v>1615</v>
      </c>
      <c r="P11" s="8">
        <v>3318</v>
      </c>
      <c r="Q11" s="86"/>
      <c r="R11" s="18" t="s">
        <v>196</v>
      </c>
      <c r="S11" s="8">
        <v>1288</v>
      </c>
      <c r="T11" s="8">
        <v>1042</v>
      </c>
      <c r="U11" s="8">
        <v>594</v>
      </c>
      <c r="V11" s="8">
        <v>914</v>
      </c>
      <c r="W11" s="8">
        <v>619</v>
      </c>
      <c r="X11" s="8">
        <v>1207</v>
      </c>
      <c r="Y11" s="8">
        <v>697</v>
      </c>
      <c r="Z11" s="8">
        <v>601</v>
      </c>
      <c r="AA11" s="8">
        <v>366</v>
      </c>
      <c r="AB11" s="8">
        <v>879</v>
      </c>
      <c r="AC11" s="8">
        <v>1031</v>
      </c>
      <c r="AD11" s="8">
        <v>2941</v>
      </c>
      <c r="AE11" s="8">
        <v>483</v>
      </c>
      <c r="AF11" s="8">
        <v>605</v>
      </c>
      <c r="AG11" s="8">
        <v>1073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4592</v>
      </c>
      <c r="D13" s="72">
        <v>4540</v>
      </c>
      <c r="E13" s="73">
        <v>52</v>
      </c>
      <c r="F13" s="74">
        <v>474</v>
      </c>
      <c r="G13" s="72">
        <v>187</v>
      </c>
      <c r="H13" s="72">
        <v>661</v>
      </c>
      <c r="I13" s="72">
        <v>308</v>
      </c>
      <c r="J13" s="72">
        <v>206</v>
      </c>
      <c r="K13" s="72">
        <v>514</v>
      </c>
      <c r="L13" s="72">
        <v>284</v>
      </c>
      <c r="M13" s="72">
        <v>250</v>
      </c>
      <c r="N13" s="72">
        <v>321</v>
      </c>
      <c r="O13" s="72">
        <v>428</v>
      </c>
      <c r="P13" s="72">
        <v>749</v>
      </c>
      <c r="Q13" s="86"/>
      <c r="R13" s="70" t="s">
        <v>138</v>
      </c>
      <c r="S13" s="72">
        <v>243</v>
      </c>
      <c r="T13" s="72">
        <v>162</v>
      </c>
      <c r="U13" s="72">
        <v>2</v>
      </c>
      <c r="V13" s="72">
        <v>172</v>
      </c>
      <c r="W13" s="72">
        <v>18</v>
      </c>
      <c r="X13" s="72">
        <v>138</v>
      </c>
      <c r="Y13" s="72">
        <v>181</v>
      </c>
      <c r="Z13" s="72">
        <v>99</v>
      </c>
      <c r="AA13" s="72">
        <v>74</v>
      </c>
      <c r="AB13" s="72">
        <v>181</v>
      </c>
      <c r="AC13" s="72">
        <v>236</v>
      </c>
      <c r="AD13" s="72">
        <v>266</v>
      </c>
      <c r="AE13" s="72">
        <v>79</v>
      </c>
      <c r="AF13" s="72">
        <v>94</v>
      </c>
      <c r="AG13" s="72">
        <v>189</v>
      </c>
    </row>
    <row r="14" spans="1:33" s="6" customFormat="1" ht="30" customHeight="1">
      <c r="A14" s="86"/>
      <c r="B14" s="18" t="s">
        <v>196</v>
      </c>
      <c r="C14" s="10">
        <v>15765</v>
      </c>
      <c r="D14" s="8">
        <v>11173</v>
      </c>
      <c r="E14" s="11">
        <v>4592</v>
      </c>
      <c r="F14" s="9">
        <v>2005</v>
      </c>
      <c r="G14" s="8">
        <v>707</v>
      </c>
      <c r="H14" s="8">
        <v>2712</v>
      </c>
      <c r="I14" s="8">
        <v>1204</v>
      </c>
      <c r="J14" s="8">
        <v>681</v>
      </c>
      <c r="K14" s="8">
        <v>1885</v>
      </c>
      <c r="L14" s="8">
        <v>966</v>
      </c>
      <c r="M14" s="8">
        <v>914</v>
      </c>
      <c r="N14" s="8">
        <v>1265</v>
      </c>
      <c r="O14" s="8">
        <v>1331</v>
      </c>
      <c r="P14" s="8">
        <v>2596</v>
      </c>
      <c r="Q14" s="84"/>
      <c r="R14" s="18" t="s">
        <v>196</v>
      </c>
      <c r="S14" s="8">
        <v>788</v>
      </c>
      <c r="T14" s="8">
        <v>474</v>
      </c>
      <c r="U14" s="8">
        <v>12</v>
      </c>
      <c r="V14" s="8">
        <v>513</v>
      </c>
      <c r="W14" s="8">
        <v>56</v>
      </c>
      <c r="X14" s="8">
        <v>478</v>
      </c>
      <c r="Y14" s="8">
        <v>484</v>
      </c>
      <c r="Z14" s="8">
        <v>316</v>
      </c>
      <c r="AA14" s="8">
        <v>126</v>
      </c>
      <c r="AB14" s="8">
        <v>568</v>
      </c>
      <c r="AC14" s="8">
        <v>756</v>
      </c>
      <c r="AD14" s="8">
        <v>985</v>
      </c>
      <c r="AE14" s="8">
        <v>247</v>
      </c>
      <c r="AF14" s="8">
        <v>332</v>
      </c>
      <c r="AG14" s="8">
        <v>557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3212</v>
      </c>
      <c r="D16" s="72">
        <v>3389</v>
      </c>
      <c r="E16" s="73">
        <v>-177</v>
      </c>
      <c r="F16" s="74">
        <v>109</v>
      </c>
      <c r="G16" s="72">
        <v>43</v>
      </c>
      <c r="H16" s="72">
        <v>152</v>
      </c>
      <c r="I16" s="72">
        <v>120</v>
      </c>
      <c r="J16" s="72">
        <v>46</v>
      </c>
      <c r="K16" s="72">
        <v>166</v>
      </c>
      <c r="L16" s="72">
        <v>83</v>
      </c>
      <c r="M16" s="72">
        <v>59</v>
      </c>
      <c r="N16" s="72">
        <v>530</v>
      </c>
      <c r="O16" s="72">
        <v>401</v>
      </c>
      <c r="P16" s="72">
        <v>931</v>
      </c>
      <c r="Q16" s="86"/>
      <c r="R16" s="70" t="s">
        <v>138</v>
      </c>
      <c r="S16" s="72">
        <v>36</v>
      </c>
      <c r="T16" s="72">
        <v>64</v>
      </c>
      <c r="U16" s="72">
        <v>39</v>
      </c>
      <c r="V16" s="72">
        <v>51</v>
      </c>
      <c r="W16" s="72">
        <v>612</v>
      </c>
      <c r="X16" s="72">
        <v>72</v>
      </c>
      <c r="Y16" s="72">
        <v>68</v>
      </c>
      <c r="Z16" s="72">
        <v>113</v>
      </c>
      <c r="AA16" s="72">
        <v>311</v>
      </c>
      <c r="AB16" s="72">
        <v>25</v>
      </c>
      <c r="AC16" s="72">
        <v>90</v>
      </c>
      <c r="AD16" s="72">
        <v>65</v>
      </c>
      <c r="AE16" s="72">
        <v>122</v>
      </c>
      <c r="AF16" s="72">
        <v>96</v>
      </c>
      <c r="AG16" s="72">
        <v>57</v>
      </c>
    </row>
    <row r="17" spans="1:33" s="6" customFormat="1" ht="30" customHeight="1">
      <c r="A17" s="86"/>
      <c r="B17" s="18" t="s">
        <v>196</v>
      </c>
      <c r="C17" s="10">
        <v>12482</v>
      </c>
      <c r="D17" s="8">
        <v>9270</v>
      </c>
      <c r="E17" s="11">
        <v>3212</v>
      </c>
      <c r="F17" s="9">
        <v>466</v>
      </c>
      <c r="G17" s="8">
        <v>140</v>
      </c>
      <c r="H17" s="8">
        <v>606</v>
      </c>
      <c r="I17" s="8">
        <v>423</v>
      </c>
      <c r="J17" s="8">
        <v>166</v>
      </c>
      <c r="K17" s="8">
        <v>589</v>
      </c>
      <c r="L17" s="8">
        <v>354</v>
      </c>
      <c r="M17" s="8">
        <v>311</v>
      </c>
      <c r="N17" s="8">
        <v>1854</v>
      </c>
      <c r="O17" s="8">
        <v>1436</v>
      </c>
      <c r="P17" s="8">
        <v>3290</v>
      </c>
      <c r="Q17" s="84"/>
      <c r="R17" s="18" t="s">
        <v>196</v>
      </c>
      <c r="S17" s="8">
        <v>162</v>
      </c>
      <c r="T17" s="8">
        <v>310</v>
      </c>
      <c r="U17" s="8">
        <v>110</v>
      </c>
      <c r="V17" s="8">
        <v>219</v>
      </c>
      <c r="W17" s="8">
        <v>2303</v>
      </c>
      <c r="X17" s="8">
        <v>343</v>
      </c>
      <c r="Y17" s="8">
        <v>215</v>
      </c>
      <c r="Z17" s="8">
        <v>731</v>
      </c>
      <c r="AA17" s="8">
        <v>769</v>
      </c>
      <c r="AB17" s="8">
        <v>130</v>
      </c>
      <c r="AC17" s="8">
        <v>286</v>
      </c>
      <c r="AD17" s="8">
        <v>723</v>
      </c>
      <c r="AE17" s="8">
        <v>472</v>
      </c>
      <c r="AF17" s="8">
        <v>288</v>
      </c>
      <c r="AG17" s="8">
        <v>271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99552</v>
      </c>
      <c r="D19" s="72">
        <v>102425</v>
      </c>
      <c r="E19" s="73">
        <v>-2873</v>
      </c>
      <c r="F19" s="74">
        <v>7803</v>
      </c>
      <c r="G19" s="72">
        <v>3274</v>
      </c>
      <c r="H19" s="72">
        <v>11077</v>
      </c>
      <c r="I19" s="72">
        <v>4900</v>
      </c>
      <c r="J19" s="72">
        <v>2446</v>
      </c>
      <c r="K19" s="72">
        <v>7346</v>
      </c>
      <c r="L19" s="72">
        <v>7471</v>
      </c>
      <c r="M19" s="72">
        <v>5417</v>
      </c>
      <c r="N19" s="72">
        <v>5196</v>
      </c>
      <c r="O19" s="72">
        <v>4530</v>
      </c>
      <c r="P19" s="72">
        <v>9726</v>
      </c>
      <c r="Q19" s="86"/>
      <c r="R19" s="70" t="s">
        <v>194</v>
      </c>
      <c r="S19" s="72">
        <v>2927</v>
      </c>
      <c r="T19" s="72">
        <v>3308</v>
      </c>
      <c r="U19" s="72">
        <v>2789</v>
      </c>
      <c r="V19" s="72">
        <v>2635</v>
      </c>
      <c r="W19" s="72">
        <v>12767</v>
      </c>
      <c r="X19" s="72">
        <v>5029</v>
      </c>
      <c r="Y19" s="72">
        <v>2273</v>
      </c>
      <c r="Z19" s="72">
        <v>5403</v>
      </c>
      <c r="AA19" s="72">
        <v>3742</v>
      </c>
      <c r="AB19" s="72">
        <v>2467</v>
      </c>
      <c r="AC19" s="72">
        <v>1967</v>
      </c>
      <c r="AD19" s="72">
        <v>3811</v>
      </c>
      <c r="AE19" s="72">
        <v>2926</v>
      </c>
      <c r="AF19" s="72">
        <v>2050</v>
      </c>
      <c r="AG19" s="72">
        <v>4421</v>
      </c>
    </row>
    <row r="20" spans="1:33" s="6" customFormat="1" ht="30" customHeight="1">
      <c r="A20" s="84"/>
      <c r="B20" s="18" t="s">
        <v>195</v>
      </c>
      <c r="C20" s="10">
        <v>58030</v>
      </c>
      <c r="D20" s="8">
        <v>58894</v>
      </c>
      <c r="E20" s="11">
        <v>-864</v>
      </c>
      <c r="F20" s="9">
        <v>4352</v>
      </c>
      <c r="G20" s="8">
        <v>1916</v>
      </c>
      <c r="H20" s="8">
        <v>6268</v>
      </c>
      <c r="I20" s="8">
        <v>2897</v>
      </c>
      <c r="J20" s="8">
        <v>1510</v>
      </c>
      <c r="K20" s="8">
        <v>4407</v>
      </c>
      <c r="L20" s="8">
        <v>4141</v>
      </c>
      <c r="M20" s="8">
        <v>3211</v>
      </c>
      <c r="N20" s="8">
        <v>2910</v>
      </c>
      <c r="O20" s="8">
        <v>2522</v>
      </c>
      <c r="P20" s="8">
        <v>5432</v>
      </c>
      <c r="Q20" s="84"/>
      <c r="R20" s="18" t="s">
        <v>195</v>
      </c>
      <c r="S20" s="8">
        <v>1571</v>
      </c>
      <c r="T20" s="8">
        <v>2083</v>
      </c>
      <c r="U20" s="8">
        <v>1705</v>
      </c>
      <c r="V20" s="8">
        <v>1653</v>
      </c>
      <c r="W20" s="8">
        <v>7127</v>
      </c>
      <c r="X20" s="8">
        <v>2970</v>
      </c>
      <c r="Y20" s="8">
        <v>1449</v>
      </c>
      <c r="Z20" s="8">
        <v>2968</v>
      </c>
      <c r="AA20" s="8">
        <v>2092</v>
      </c>
      <c r="AB20" s="8">
        <v>1576</v>
      </c>
      <c r="AC20" s="8">
        <v>1227</v>
      </c>
      <c r="AD20" s="8">
        <v>2428</v>
      </c>
      <c r="AE20" s="8">
        <v>1725</v>
      </c>
      <c r="AF20" s="8">
        <v>1309</v>
      </c>
      <c r="AG20" s="8">
        <v>2688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92</v>
      </c>
      <c r="D22" s="72">
        <v>77</v>
      </c>
      <c r="E22" s="73">
        <v>15</v>
      </c>
      <c r="F22" s="74">
        <v>16</v>
      </c>
      <c r="G22" s="72">
        <v>5</v>
      </c>
      <c r="H22" s="72">
        <v>21</v>
      </c>
      <c r="I22" s="72">
        <v>17</v>
      </c>
      <c r="J22" s="72">
        <v>10</v>
      </c>
      <c r="K22" s="72">
        <v>27</v>
      </c>
      <c r="L22" s="72">
        <v>1</v>
      </c>
      <c r="M22" s="72">
        <v>1</v>
      </c>
      <c r="N22" s="72">
        <v>3</v>
      </c>
      <c r="O22" s="72">
        <v>2</v>
      </c>
      <c r="P22" s="72">
        <v>5</v>
      </c>
      <c r="Q22" s="86"/>
      <c r="R22" s="70" t="s">
        <v>138</v>
      </c>
      <c r="S22" s="72">
        <v>0</v>
      </c>
      <c r="T22" s="72">
        <v>2</v>
      </c>
      <c r="U22" s="72">
        <v>1</v>
      </c>
      <c r="V22" s="72">
        <v>0</v>
      </c>
      <c r="W22" s="72">
        <v>14</v>
      </c>
      <c r="X22" s="72">
        <v>2</v>
      </c>
      <c r="Y22" s="72">
        <v>1</v>
      </c>
      <c r="Z22" s="72">
        <v>0</v>
      </c>
      <c r="AA22" s="72">
        <v>0</v>
      </c>
      <c r="AB22" s="72">
        <v>0</v>
      </c>
      <c r="AC22" s="72">
        <v>2</v>
      </c>
      <c r="AD22" s="72">
        <v>4</v>
      </c>
      <c r="AE22" s="72">
        <v>6</v>
      </c>
      <c r="AF22" s="72">
        <v>2</v>
      </c>
      <c r="AG22" s="72">
        <v>3</v>
      </c>
    </row>
    <row r="23" spans="1:33" s="6" customFormat="1" ht="30" customHeight="1">
      <c r="A23" s="86"/>
      <c r="B23" s="18" t="s">
        <v>196</v>
      </c>
      <c r="C23" s="10">
        <v>337</v>
      </c>
      <c r="D23" s="8">
        <v>245</v>
      </c>
      <c r="E23" s="11">
        <v>92</v>
      </c>
      <c r="F23" s="9">
        <v>56</v>
      </c>
      <c r="G23" s="8">
        <v>13</v>
      </c>
      <c r="H23" s="8">
        <v>69</v>
      </c>
      <c r="I23" s="8">
        <v>44</v>
      </c>
      <c r="J23" s="8">
        <v>29</v>
      </c>
      <c r="K23" s="8">
        <v>73</v>
      </c>
      <c r="L23" s="8">
        <v>3</v>
      </c>
      <c r="M23" s="8">
        <v>6</v>
      </c>
      <c r="N23" s="8">
        <v>7</v>
      </c>
      <c r="O23" s="8">
        <v>7</v>
      </c>
      <c r="P23" s="8">
        <v>14</v>
      </c>
      <c r="Q23" s="84"/>
      <c r="R23" s="18" t="s">
        <v>196</v>
      </c>
      <c r="S23" s="8">
        <v>0</v>
      </c>
      <c r="T23" s="8">
        <v>19</v>
      </c>
      <c r="U23" s="8">
        <v>8</v>
      </c>
      <c r="V23" s="8">
        <v>8</v>
      </c>
      <c r="W23" s="8">
        <v>52</v>
      </c>
      <c r="X23" s="8">
        <v>19</v>
      </c>
      <c r="Y23" s="8">
        <v>7</v>
      </c>
      <c r="Z23" s="8">
        <v>8</v>
      </c>
      <c r="AA23" s="8">
        <v>4</v>
      </c>
      <c r="AB23" s="8">
        <v>0</v>
      </c>
      <c r="AC23" s="8">
        <v>2</v>
      </c>
      <c r="AD23" s="8">
        <v>11</v>
      </c>
      <c r="AE23" s="8">
        <v>13</v>
      </c>
      <c r="AF23" s="8">
        <v>7</v>
      </c>
      <c r="AG23" s="8">
        <v>14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4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109</v>
      </c>
      <c r="D25" s="72">
        <v>92</v>
      </c>
      <c r="E25" s="73">
        <v>17</v>
      </c>
      <c r="F25" s="74">
        <v>32</v>
      </c>
      <c r="G25" s="72">
        <v>8</v>
      </c>
      <c r="H25" s="72">
        <v>40</v>
      </c>
      <c r="I25" s="72">
        <v>19</v>
      </c>
      <c r="J25" s="72">
        <v>11</v>
      </c>
      <c r="K25" s="72">
        <v>30</v>
      </c>
      <c r="L25" s="72">
        <v>0</v>
      </c>
      <c r="M25" s="72">
        <v>0</v>
      </c>
      <c r="N25" s="72">
        <v>3</v>
      </c>
      <c r="O25" s="72">
        <v>2</v>
      </c>
      <c r="P25" s="72">
        <v>5</v>
      </c>
      <c r="Q25" s="86"/>
      <c r="R25" s="70" t="s">
        <v>138</v>
      </c>
      <c r="S25" s="72">
        <v>0</v>
      </c>
      <c r="T25" s="72">
        <v>5</v>
      </c>
      <c r="U25" s="72">
        <v>1</v>
      </c>
      <c r="V25" s="72">
        <v>2</v>
      </c>
      <c r="W25" s="72">
        <v>3</v>
      </c>
      <c r="X25" s="72">
        <v>4</v>
      </c>
      <c r="Y25" s="72">
        <v>3</v>
      </c>
      <c r="Z25" s="72">
        <v>0</v>
      </c>
      <c r="AA25" s="72">
        <v>2</v>
      </c>
      <c r="AB25" s="72">
        <v>0</v>
      </c>
      <c r="AC25" s="72">
        <v>0</v>
      </c>
      <c r="AD25" s="72">
        <v>3</v>
      </c>
      <c r="AE25" s="72">
        <v>2</v>
      </c>
      <c r="AF25" s="72">
        <v>4</v>
      </c>
      <c r="AG25" s="72">
        <v>5</v>
      </c>
    </row>
    <row r="26" spans="1:33" s="6" customFormat="1" ht="30" customHeight="1">
      <c r="A26" s="86"/>
      <c r="B26" s="18" t="s">
        <v>196</v>
      </c>
      <c r="C26" s="10">
        <v>467</v>
      </c>
      <c r="D26" s="8">
        <v>358</v>
      </c>
      <c r="E26" s="11">
        <v>109</v>
      </c>
      <c r="F26" s="9">
        <v>119</v>
      </c>
      <c r="G26" s="8">
        <v>30</v>
      </c>
      <c r="H26" s="8">
        <v>149</v>
      </c>
      <c r="I26" s="8">
        <v>57</v>
      </c>
      <c r="J26" s="8">
        <v>34</v>
      </c>
      <c r="K26" s="8">
        <v>91</v>
      </c>
      <c r="L26" s="8">
        <v>5</v>
      </c>
      <c r="M26" s="8">
        <v>21</v>
      </c>
      <c r="N26" s="8">
        <v>4</v>
      </c>
      <c r="O26" s="8">
        <v>6</v>
      </c>
      <c r="P26" s="8">
        <v>10</v>
      </c>
      <c r="Q26" s="86"/>
      <c r="R26" s="18" t="s">
        <v>196</v>
      </c>
      <c r="S26" s="8">
        <v>0</v>
      </c>
      <c r="T26" s="8">
        <v>26</v>
      </c>
      <c r="U26" s="8">
        <v>6</v>
      </c>
      <c r="V26" s="8">
        <v>10</v>
      </c>
      <c r="W26" s="8">
        <v>13</v>
      </c>
      <c r="X26" s="8">
        <v>28</v>
      </c>
      <c r="Y26" s="8">
        <v>7</v>
      </c>
      <c r="Z26" s="8">
        <v>5</v>
      </c>
      <c r="AA26" s="8">
        <v>5</v>
      </c>
      <c r="AB26" s="8">
        <v>0</v>
      </c>
      <c r="AC26" s="8">
        <v>1</v>
      </c>
      <c r="AD26" s="8">
        <v>40</v>
      </c>
      <c r="AE26" s="8">
        <v>5</v>
      </c>
      <c r="AF26" s="8">
        <v>14</v>
      </c>
      <c r="AG26" s="8">
        <v>31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33</v>
      </c>
      <c r="D28" s="72">
        <v>24</v>
      </c>
      <c r="E28" s="73">
        <v>9</v>
      </c>
      <c r="F28" s="74">
        <v>4</v>
      </c>
      <c r="G28" s="72">
        <v>1</v>
      </c>
      <c r="H28" s="72">
        <v>5</v>
      </c>
      <c r="I28" s="72">
        <v>8</v>
      </c>
      <c r="J28" s="72">
        <v>9</v>
      </c>
      <c r="K28" s="72">
        <v>17</v>
      </c>
      <c r="L28" s="72">
        <v>0</v>
      </c>
      <c r="M28" s="72">
        <v>0</v>
      </c>
      <c r="N28" s="72">
        <v>1</v>
      </c>
      <c r="O28" s="72">
        <v>2</v>
      </c>
      <c r="P28" s="72">
        <v>3</v>
      </c>
      <c r="Q28" s="86"/>
      <c r="R28" s="70" t="s">
        <v>138</v>
      </c>
      <c r="S28" s="72">
        <v>0</v>
      </c>
      <c r="T28" s="72">
        <v>1</v>
      </c>
      <c r="U28" s="72">
        <v>0</v>
      </c>
      <c r="V28" s="72">
        <v>0</v>
      </c>
      <c r="W28" s="72">
        <v>0</v>
      </c>
      <c r="X28" s="72">
        <v>2</v>
      </c>
      <c r="Y28" s="72">
        <v>1</v>
      </c>
      <c r="Z28" s="72">
        <v>0</v>
      </c>
      <c r="AA28" s="72">
        <v>0</v>
      </c>
      <c r="AB28" s="72">
        <v>0</v>
      </c>
      <c r="AC28" s="72">
        <v>0</v>
      </c>
      <c r="AD28" s="72">
        <v>2</v>
      </c>
      <c r="AE28" s="72">
        <v>0</v>
      </c>
      <c r="AF28" s="72">
        <v>1</v>
      </c>
      <c r="AG28" s="72">
        <v>1</v>
      </c>
    </row>
    <row r="29" spans="1:33" s="6" customFormat="1" ht="30" customHeight="1">
      <c r="A29" s="86"/>
      <c r="B29" s="18" t="s">
        <v>196</v>
      </c>
      <c r="C29" s="10">
        <v>110</v>
      </c>
      <c r="D29" s="8">
        <v>77</v>
      </c>
      <c r="E29" s="11">
        <v>33</v>
      </c>
      <c r="F29" s="9">
        <v>8</v>
      </c>
      <c r="G29" s="8">
        <v>5</v>
      </c>
      <c r="H29" s="8">
        <v>13</v>
      </c>
      <c r="I29" s="8">
        <v>23</v>
      </c>
      <c r="J29" s="8">
        <v>22</v>
      </c>
      <c r="K29" s="8">
        <v>45</v>
      </c>
      <c r="L29" s="8">
        <v>2</v>
      </c>
      <c r="M29" s="8">
        <v>2</v>
      </c>
      <c r="N29" s="8">
        <v>2</v>
      </c>
      <c r="O29" s="8">
        <v>5</v>
      </c>
      <c r="P29" s="8">
        <v>7</v>
      </c>
      <c r="Q29" s="84"/>
      <c r="R29" s="18" t="s">
        <v>196</v>
      </c>
      <c r="S29" s="8">
        <v>0</v>
      </c>
      <c r="T29" s="8">
        <v>2</v>
      </c>
      <c r="U29" s="8">
        <v>4</v>
      </c>
      <c r="V29" s="8">
        <v>4</v>
      </c>
      <c r="W29" s="8">
        <v>1</v>
      </c>
      <c r="X29" s="8">
        <v>11</v>
      </c>
      <c r="Y29" s="8">
        <v>1</v>
      </c>
      <c r="Z29" s="8">
        <v>1</v>
      </c>
      <c r="AA29" s="8">
        <v>0</v>
      </c>
      <c r="AB29" s="8">
        <v>0</v>
      </c>
      <c r="AC29" s="8">
        <v>0</v>
      </c>
      <c r="AD29" s="8">
        <v>8</v>
      </c>
      <c r="AE29" s="8">
        <v>0</v>
      </c>
      <c r="AF29" s="8">
        <v>1</v>
      </c>
      <c r="AG29" s="8">
        <v>8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37</v>
      </c>
      <c r="D31" s="72">
        <v>44</v>
      </c>
      <c r="E31" s="73">
        <v>-7</v>
      </c>
      <c r="F31" s="74">
        <v>0</v>
      </c>
      <c r="G31" s="72">
        <v>1</v>
      </c>
      <c r="H31" s="72">
        <v>1</v>
      </c>
      <c r="I31" s="72">
        <v>3</v>
      </c>
      <c r="J31" s="72">
        <v>1</v>
      </c>
      <c r="K31" s="72">
        <v>4</v>
      </c>
      <c r="L31" s="72">
        <v>3</v>
      </c>
      <c r="M31" s="72">
        <v>0</v>
      </c>
      <c r="N31" s="72">
        <v>0</v>
      </c>
      <c r="O31" s="72">
        <v>0</v>
      </c>
      <c r="P31" s="72">
        <v>0</v>
      </c>
      <c r="Q31" s="86"/>
      <c r="R31" s="70" t="s">
        <v>138</v>
      </c>
      <c r="S31" s="72">
        <v>0</v>
      </c>
      <c r="T31" s="72">
        <v>0</v>
      </c>
      <c r="U31" s="72">
        <v>0</v>
      </c>
      <c r="V31" s="72">
        <v>0</v>
      </c>
      <c r="W31" s="72">
        <v>22</v>
      </c>
      <c r="X31" s="72">
        <v>0</v>
      </c>
      <c r="Y31" s="72">
        <v>0</v>
      </c>
      <c r="Z31" s="72">
        <v>4</v>
      </c>
      <c r="AA31" s="72">
        <v>0</v>
      </c>
      <c r="AB31" s="72">
        <v>0</v>
      </c>
      <c r="AC31" s="72">
        <v>0</v>
      </c>
      <c r="AD31" s="72">
        <v>1</v>
      </c>
      <c r="AE31" s="72">
        <v>2</v>
      </c>
      <c r="AF31" s="72">
        <v>0</v>
      </c>
      <c r="AG31" s="72">
        <v>0</v>
      </c>
    </row>
    <row r="32" spans="1:33" s="6" customFormat="1" ht="30" customHeight="1">
      <c r="A32" s="86"/>
      <c r="B32" s="18" t="s">
        <v>196</v>
      </c>
      <c r="C32" s="10">
        <v>167</v>
      </c>
      <c r="D32" s="8">
        <v>130</v>
      </c>
      <c r="E32" s="11">
        <v>37</v>
      </c>
      <c r="F32" s="9">
        <v>1</v>
      </c>
      <c r="G32" s="8">
        <v>1</v>
      </c>
      <c r="H32" s="8">
        <v>2</v>
      </c>
      <c r="I32" s="8">
        <v>11</v>
      </c>
      <c r="J32" s="8">
        <v>3</v>
      </c>
      <c r="K32" s="8">
        <v>14</v>
      </c>
      <c r="L32" s="8">
        <v>10</v>
      </c>
      <c r="M32" s="8">
        <v>2</v>
      </c>
      <c r="N32" s="8">
        <v>2</v>
      </c>
      <c r="O32" s="8">
        <v>1</v>
      </c>
      <c r="P32" s="8">
        <v>3</v>
      </c>
      <c r="Q32" s="84"/>
      <c r="R32" s="18" t="s">
        <v>196</v>
      </c>
      <c r="S32" s="8">
        <v>0</v>
      </c>
      <c r="T32" s="8">
        <v>4</v>
      </c>
      <c r="U32" s="8">
        <v>0</v>
      </c>
      <c r="V32" s="8">
        <v>2</v>
      </c>
      <c r="W32" s="8">
        <v>80</v>
      </c>
      <c r="X32" s="8">
        <v>0</v>
      </c>
      <c r="Y32" s="8">
        <v>0</v>
      </c>
      <c r="Z32" s="8">
        <v>17</v>
      </c>
      <c r="AA32" s="8">
        <v>4</v>
      </c>
      <c r="AB32" s="8">
        <v>0</v>
      </c>
      <c r="AC32" s="8">
        <v>0</v>
      </c>
      <c r="AD32" s="8">
        <v>17</v>
      </c>
      <c r="AE32" s="8">
        <v>10</v>
      </c>
      <c r="AF32" s="8">
        <v>0</v>
      </c>
      <c r="AG32" s="8">
        <v>2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1099</v>
      </c>
      <c r="D34" s="44">
        <v>1101</v>
      </c>
      <c r="E34" s="90">
        <v>-2</v>
      </c>
      <c r="F34" s="74">
        <v>8</v>
      </c>
      <c r="G34" s="44">
        <v>2</v>
      </c>
      <c r="H34" s="44">
        <v>10</v>
      </c>
      <c r="I34" s="44">
        <v>92</v>
      </c>
      <c r="J34" s="44">
        <v>41</v>
      </c>
      <c r="K34" s="44">
        <v>133</v>
      </c>
      <c r="L34" s="44">
        <v>119</v>
      </c>
      <c r="M34" s="44">
        <v>70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47</v>
      </c>
      <c r="U34" s="44">
        <v>12</v>
      </c>
      <c r="V34" s="44">
        <v>35</v>
      </c>
      <c r="W34" s="44">
        <v>271</v>
      </c>
      <c r="X34" s="44">
        <v>104</v>
      </c>
      <c r="Y34" s="44">
        <v>25</v>
      </c>
      <c r="Z34" s="44">
        <v>59</v>
      </c>
      <c r="AA34" s="44">
        <v>25</v>
      </c>
      <c r="AB34" s="44">
        <v>0</v>
      </c>
      <c r="AC34" s="44">
        <v>2</v>
      </c>
      <c r="AD34" s="44">
        <v>82</v>
      </c>
      <c r="AE34" s="44">
        <v>43</v>
      </c>
      <c r="AF34" s="44">
        <v>6</v>
      </c>
      <c r="AG34" s="44">
        <v>56</v>
      </c>
    </row>
    <row r="35" spans="1:33" s="81" customFormat="1" ht="30" customHeight="1" thickBot="1">
      <c r="A35" s="84"/>
      <c r="B35" s="91" t="s">
        <v>195</v>
      </c>
      <c r="C35" s="92">
        <v>505</v>
      </c>
      <c r="D35" s="93">
        <v>505</v>
      </c>
      <c r="E35" s="94">
        <v>0</v>
      </c>
      <c r="F35" s="9">
        <v>4</v>
      </c>
      <c r="G35" s="95">
        <v>2</v>
      </c>
      <c r="H35" s="95">
        <v>6</v>
      </c>
      <c r="I35" s="95">
        <v>40</v>
      </c>
      <c r="J35" s="95">
        <v>23</v>
      </c>
      <c r="K35" s="95">
        <v>63</v>
      </c>
      <c r="L35" s="95">
        <v>55</v>
      </c>
      <c r="M35" s="95">
        <v>35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25</v>
      </c>
      <c r="U35" s="95">
        <v>5</v>
      </c>
      <c r="V35" s="95">
        <v>16</v>
      </c>
      <c r="W35" s="95">
        <v>121</v>
      </c>
      <c r="X35" s="95">
        <v>43</v>
      </c>
      <c r="Y35" s="95">
        <v>12</v>
      </c>
      <c r="Z35" s="95">
        <v>27</v>
      </c>
      <c r="AA35" s="95">
        <v>9</v>
      </c>
      <c r="AB35" s="95">
        <v>0</v>
      </c>
      <c r="AC35" s="95">
        <v>0</v>
      </c>
      <c r="AD35" s="95">
        <v>44</v>
      </c>
      <c r="AE35" s="95">
        <v>17</v>
      </c>
      <c r="AF35" s="95">
        <v>2</v>
      </c>
      <c r="AG35" s="95">
        <v>25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V4:V5"/>
    <mergeCell ref="E4:E5"/>
    <mergeCell ref="AF4:AF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Z22" sqref="Z2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79" t="s">
        <v>435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 t="s">
        <v>436</v>
      </c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67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67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70"/>
      <c r="B7" s="19" t="s">
        <v>58</v>
      </c>
      <c r="C7" s="10">
        <v>8854</v>
      </c>
      <c r="D7" s="8">
        <v>10242</v>
      </c>
      <c r="E7" s="11">
        <v>-1388</v>
      </c>
      <c r="F7" s="9">
        <v>828</v>
      </c>
      <c r="G7" s="8">
        <v>321</v>
      </c>
      <c r="H7" s="8">
        <v>1149</v>
      </c>
      <c r="I7" s="8">
        <v>480</v>
      </c>
      <c r="J7" s="8">
        <v>222</v>
      </c>
      <c r="K7" s="8">
        <v>702</v>
      </c>
      <c r="L7" s="8">
        <v>571</v>
      </c>
      <c r="M7" s="8">
        <v>575</v>
      </c>
      <c r="N7" s="8">
        <v>505</v>
      </c>
      <c r="O7" s="8">
        <v>433</v>
      </c>
      <c r="P7" s="8">
        <v>938</v>
      </c>
      <c r="Q7" s="270"/>
      <c r="R7" s="18" t="s">
        <v>58</v>
      </c>
      <c r="S7" s="8">
        <v>276</v>
      </c>
      <c r="T7" s="8">
        <v>295</v>
      </c>
      <c r="U7" s="8">
        <v>260</v>
      </c>
      <c r="V7" s="8">
        <v>194</v>
      </c>
      <c r="W7" s="8">
        <v>855</v>
      </c>
      <c r="X7" s="8">
        <v>385</v>
      </c>
      <c r="Y7" s="8">
        <v>195</v>
      </c>
      <c r="Z7" s="8">
        <v>425</v>
      </c>
      <c r="AA7" s="8">
        <v>436</v>
      </c>
      <c r="AB7" s="8">
        <v>186</v>
      </c>
      <c r="AC7" s="8">
        <v>267</v>
      </c>
      <c r="AD7" s="8">
        <v>342</v>
      </c>
      <c r="AE7" s="8">
        <v>255</v>
      </c>
      <c r="AF7" s="8">
        <v>199</v>
      </c>
      <c r="AG7" s="8">
        <v>349</v>
      </c>
    </row>
    <row r="8" spans="1:33" s="6" customFormat="1" ht="30" customHeight="1">
      <c r="A8" s="270"/>
      <c r="B8" s="18" t="s">
        <v>59</v>
      </c>
      <c r="C8" s="10">
        <v>41126</v>
      </c>
      <c r="D8" s="8">
        <v>32272</v>
      </c>
      <c r="E8" s="27">
        <v>8854</v>
      </c>
      <c r="F8" s="9">
        <v>3820</v>
      </c>
      <c r="G8" s="8">
        <v>1584</v>
      </c>
      <c r="H8" s="8">
        <v>5404</v>
      </c>
      <c r="I8" s="8">
        <v>2188</v>
      </c>
      <c r="J8" s="8">
        <v>1140</v>
      </c>
      <c r="K8" s="8">
        <v>3328</v>
      </c>
      <c r="L8" s="8">
        <v>2505</v>
      </c>
      <c r="M8" s="8">
        <v>2323</v>
      </c>
      <c r="N8" s="8">
        <v>2413</v>
      </c>
      <c r="O8" s="8">
        <v>2183</v>
      </c>
      <c r="P8" s="8">
        <v>4596</v>
      </c>
      <c r="Q8" s="270"/>
      <c r="R8" s="18" t="s">
        <v>59</v>
      </c>
      <c r="S8" s="8">
        <v>1402</v>
      </c>
      <c r="T8" s="8">
        <v>1380</v>
      </c>
      <c r="U8" s="8">
        <v>1238</v>
      </c>
      <c r="V8" s="8">
        <v>1136</v>
      </c>
      <c r="W8" s="8">
        <v>4039</v>
      </c>
      <c r="X8" s="8">
        <v>1963</v>
      </c>
      <c r="Y8" s="8">
        <v>1020</v>
      </c>
      <c r="Z8" s="8">
        <v>1948</v>
      </c>
      <c r="AA8" s="8">
        <v>1303</v>
      </c>
      <c r="AB8" s="8">
        <v>1088</v>
      </c>
      <c r="AC8" s="8">
        <v>1249</v>
      </c>
      <c r="AD8" s="8">
        <v>1687</v>
      </c>
      <c r="AE8" s="8">
        <v>1074</v>
      </c>
      <c r="AF8" s="8">
        <v>824</v>
      </c>
      <c r="AG8" s="8">
        <v>1619</v>
      </c>
    </row>
    <row r="9" spans="1:33" s="152" customFormat="1" ht="30" customHeight="1">
      <c r="A9" s="270"/>
      <c r="B9" s="150" t="s">
        <v>60</v>
      </c>
      <c r="C9" s="10">
        <v>5704</v>
      </c>
      <c r="D9" s="8">
        <v>5499</v>
      </c>
      <c r="E9" s="27">
        <v>205</v>
      </c>
      <c r="F9" s="9">
        <v>365</v>
      </c>
      <c r="G9" s="8">
        <v>167</v>
      </c>
      <c r="H9" s="8">
        <v>532</v>
      </c>
      <c r="I9" s="8">
        <v>280</v>
      </c>
      <c r="J9" s="8">
        <v>185</v>
      </c>
      <c r="K9" s="8">
        <v>465</v>
      </c>
      <c r="L9" s="8">
        <v>325</v>
      </c>
      <c r="M9" s="8">
        <v>270</v>
      </c>
      <c r="N9" s="8">
        <v>310</v>
      </c>
      <c r="O9" s="8">
        <v>391</v>
      </c>
      <c r="P9" s="8">
        <v>701</v>
      </c>
      <c r="Q9" s="270"/>
      <c r="R9" s="151" t="s">
        <v>60</v>
      </c>
      <c r="S9" s="8">
        <v>223</v>
      </c>
      <c r="T9" s="8">
        <v>180</v>
      </c>
      <c r="U9" s="8">
        <v>152</v>
      </c>
      <c r="V9" s="8">
        <v>147</v>
      </c>
      <c r="W9" s="8">
        <v>484</v>
      </c>
      <c r="X9" s="8">
        <v>194</v>
      </c>
      <c r="Y9" s="8">
        <v>194</v>
      </c>
      <c r="Z9" s="8">
        <v>237</v>
      </c>
      <c r="AA9" s="8">
        <v>339</v>
      </c>
      <c r="AB9" s="8">
        <v>172</v>
      </c>
      <c r="AC9" s="8">
        <v>215</v>
      </c>
      <c r="AD9" s="8">
        <v>275</v>
      </c>
      <c r="AE9" s="8">
        <v>178</v>
      </c>
      <c r="AF9" s="8">
        <v>151</v>
      </c>
      <c r="AG9" s="8">
        <v>270</v>
      </c>
    </row>
    <row r="10" spans="1:33" s="152" customFormat="1" ht="30" customHeight="1">
      <c r="A10" s="270"/>
      <c r="B10" s="151" t="s">
        <v>59</v>
      </c>
      <c r="C10" s="153">
        <v>19329</v>
      </c>
      <c r="D10" s="8">
        <v>13625</v>
      </c>
      <c r="E10" s="27">
        <v>5704</v>
      </c>
      <c r="F10" s="9">
        <v>1563</v>
      </c>
      <c r="G10" s="8">
        <v>667</v>
      </c>
      <c r="H10" s="8">
        <v>2230</v>
      </c>
      <c r="I10" s="8">
        <v>1100</v>
      </c>
      <c r="J10" s="8">
        <v>604</v>
      </c>
      <c r="K10" s="8">
        <v>1704</v>
      </c>
      <c r="L10" s="8">
        <v>1135</v>
      </c>
      <c r="M10" s="8">
        <v>938</v>
      </c>
      <c r="N10" s="8">
        <v>1119</v>
      </c>
      <c r="O10" s="8">
        <v>1154</v>
      </c>
      <c r="P10" s="8">
        <v>2273</v>
      </c>
      <c r="Q10" s="270"/>
      <c r="R10" s="151" t="s">
        <v>59</v>
      </c>
      <c r="S10" s="8">
        <v>776</v>
      </c>
      <c r="T10" s="8">
        <v>589</v>
      </c>
      <c r="U10" s="8">
        <v>536</v>
      </c>
      <c r="V10" s="8">
        <v>503</v>
      </c>
      <c r="W10" s="8">
        <v>1677</v>
      </c>
      <c r="X10" s="8">
        <v>771</v>
      </c>
      <c r="Y10" s="8">
        <v>545</v>
      </c>
      <c r="Z10" s="8">
        <v>824</v>
      </c>
      <c r="AA10" s="8">
        <v>703</v>
      </c>
      <c r="AB10" s="8">
        <v>578</v>
      </c>
      <c r="AC10" s="8">
        <v>822</v>
      </c>
      <c r="AD10" s="8">
        <v>833</v>
      </c>
      <c r="AE10" s="8">
        <v>652</v>
      </c>
      <c r="AF10" s="8">
        <v>495</v>
      </c>
      <c r="AG10" s="8">
        <v>745</v>
      </c>
    </row>
    <row r="11" spans="1:33" s="6" customFormat="1" ht="30" customHeight="1">
      <c r="A11" s="268"/>
      <c r="B11" s="19" t="s">
        <v>61</v>
      </c>
      <c r="C11" s="10">
        <v>80733</v>
      </c>
      <c r="D11" s="8">
        <v>85460</v>
      </c>
      <c r="E11" s="11">
        <v>-4727</v>
      </c>
      <c r="F11" s="9">
        <v>6412</v>
      </c>
      <c r="G11" s="8">
        <v>2622</v>
      </c>
      <c r="H11" s="8">
        <v>9034</v>
      </c>
      <c r="I11" s="8">
        <v>3741</v>
      </c>
      <c r="J11" s="8">
        <v>2022</v>
      </c>
      <c r="K11" s="8">
        <v>5763</v>
      </c>
      <c r="L11" s="8">
        <v>4425</v>
      </c>
      <c r="M11" s="8">
        <v>4088</v>
      </c>
      <c r="N11" s="8">
        <v>6470</v>
      </c>
      <c r="O11" s="8">
        <v>6010</v>
      </c>
      <c r="P11" s="8">
        <v>12480</v>
      </c>
      <c r="Q11" s="268"/>
      <c r="R11" s="18" t="s">
        <v>61</v>
      </c>
      <c r="S11" s="8">
        <v>2601</v>
      </c>
      <c r="T11" s="8">
        <v>2529</v>
      </c>
      <c r="U11" s="8">
        <v>2411</v>
      </c>
      <c r="V11" s="8">
        <v>2070</v>
      </c>
      <c r="W11" s="8">
        <v>8792</v>
      </c>
      <c r="X11" s="8">
        <v>4206</v>
      </c>
      <c r="Y11" s="8">
        <v>1932</v>
      </c>
      <c r="Z11" s="8">
        <v>3530</v>
      </c>
      <c r="AA11" s="8">
        <v>2740</v>
      </c>
      <c r="AB11" s="8">
        <v>1859</v>
      </c>
      <c r="AC11" s="8">
        <v>1899</v>
      </c>
      <c r="AD11" s="8">
        <v>3135</v>
      </c>
      <c r="AE11" s="8">
        <v>2213</v>
      </c>
      <c r="AF11" s="8">
        <v>1844</v>
      </c>
      <c r="AG11" s="8">
        <v>3182</v>
      </c>
    </row>
    <row r="12" spans="1:33" s="15" customFormat="1" ht="30" customHeight="1">
      <c r="A12" s="267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67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70"/>
      <c r="B13" s="19" t="s">
        <v>58</v>
      </c>
      <c r="C13" s="10">
        <v>159</v>
      </c>
      <c r="D13" s="163">
        <v>216</v>
      </c>
      <c r="E13" s="27">
        <v>-57</v>
      </c>
      <c r="F13" s="9">
        <v>2</v>
      </c>
      <c r="G13" s="8">
        <v>1</v>
      </c>
      <c r="H13" s="8">
        <v>3</v>
      </c>
      <c r="I13" s="8">
        <v>15</v>
      </c>
      <c r="J13" s="8">
        <v>12</v>
      </c>
      <c r="K13" s="8">
        <v>27</v>
      </c>
      <c r="L13" s="8">
        <v>6</v>
      </c>
      <c r="M13" s="8">
        <v>1</v>
      </c>
      <c r="N13" s="8">
        <v>13</v>
      </c>
      <c r="O13" s="8">
        <v>11</v>
      </c>
      <c r="P13" s="8">
        <v>24</v>
      </c>
      <c r="Q13" s="270"/>
      <c r="R13" s="18" t="s">
        <v>58</v>
      </c>
      <c r="S13" s="8">
        <v>0</v>
      </c>
      <c r="T13" s="8">
        <v>7</v>
      </c>
      <c r="U13" s="8">
        <v>0</v>
      </c>
      <c r="V13" s="8">
        <v>0</v>
      </c>
      <c r="W13" s="8">
        <v>0</v>
      </c>
      <c r="X13" s="8">
        <v>7</v>
      </c>
      <c r="Y13" s="8">
        <v>20</v>
      </c>
      <c r="Z13" s="8">
        <v>16</v>
      </c>
      <c r="AA13" s="8">
        <v>0</v>
      </c>
      <c r="AB13" s="8">
        <v>3</v>
      </c>
      <c r="AC13" s="8">
        <v>2</v>
      </c>
      <c r="AD13" s="8">
        <v>28</v>
      </c>
      <c r="AE13" s="8">
        <v>1</v>
      </c>
      <c r="AF13" s="8">
        <v>12</v>
      </c>
      <c r="AG13" s="8">
        <v>2</v>
      </c>
    </row>
    <row r="14" spans="1:33" s="6" customFormat="1" ht="30" customHeight="1">
      <c r="A14" s="270"/>
      <c r="B14" s="18" t="s">
        <v>59</v>
      </c>
      <c r="C14" s="10">
        <v>625</v>
      </c>
      <c r="D14" s="163">
        <v>466</v>
      </c>
      <c r="E14" s="27">
        <v>159</v>
      </c>
      <c r="F14" s="9">
        <v>9</v>
      </c>
      <c r="G14" s="8">
        <v>6</v>
      </c>
      <c r="H14" s="8">
        <v>15</v>
      </c>
      <c r="I14" s="8">
        <v>27</v>
      </c>
      <c r="J14" s="8">
        <v>18</v>
      </c>
      <c r="K14" s="8">
        <v>45</v>
      </c>
      <c r="L14" s="8">
        <v>39</v>
      </c>
      <c r="M14" s="8">
        <v>2</v>
      </c>
      <c r="N14" s="8">
        <v>32</v>
      </c>
      <c r="O14" s="8">
        <v>30</v>
      </c>
      <c r="P14" s="8">
        <v>62</v>
      </c>
      <c r="Q14" s="270"/>
      <c r="R14" s="18" t="s">
        <v>59</v>
      </c>
      <c r="S14" s="8">
        <v>1</v>
      </c>
      <c r="T14" s="8">
        <v>88</v>
      </c>
      <c r="U14" s="8">
        <v>0</v>
      </c>
      <c r="V14" s="8">
        <v>54</v>
      </c>
      <c r="W14" s="8">
        <v>0</v>
      </c>
      <c r="X14" s="8">
        <v>20</v>
      </c>
      <c r="Y14" s="8">
        <v>25</v>
      </c>
      <c r="Z14" s="8">
        <v>59</v>
      </c>
      <c r="AA14" s="8">
        <v>3</v>
      </c>
      <c r="AB14" s="8">
        <v>31</v>
      </c>
      <c r="AC14" s="8">
        <v>6</v>
      </c>
      <c r="AD14" s="8">
        <v>125</v>
      </c>
      <c r="AE14" s="8">
        <v>3</v>
      </c>
      <c r="AF14" s="8">
        <v>43</v>
      </c>
      <c r="AG14" s="8">
        <v>4</v>
      </c>
    </row>
    <row r="15" spans="1:33" s="6" customFormat="1" ht="30" customHeight="1">
      <c r="A15" s="270"/>
      <c r="B15" s="19" t="s">
        <v>60</v>
      </c>
      <c r="C15" s="10">
        <v>114</v>
      </c>
      <c r="D15" s="163">
        <v>82</v>
      </c>
      <c r="E15" s="27">
        <v>32</v>
      </c>
      <c r="F15" s="9">
        <v>2</v>
      </c>
      <c r="G15" s="8">
        <v>1</v>
      </c>
      <c r="H15" s="8">
        <v>3</v>
      </c>
      <c r="I15" s="8">
        <v>3</v>
      </c>
      <c r="J15" s="8">
        <v>0</v>
      </c>
      <c r="K15" s="8">
        <v>3</v>
      </c>
      <c r="L15" s="8">
        <v>6</v>
      </c>
      <c r="M15" s="8">
        <v>0</v>
      </c>
      <c r="N15" s="8">
        <v>27</v>
      </c>
      <c r="O15" s="8">
        <v>38</v>
      </c>
      <c r="P15" s="8">
        <v>65</v>
      </c>
      <c r="Q15" s="270"/>
      <c r="R15" s="18" t="s">
        <v>60</v>
      </c>
      <c r="S15" s="8">
        <v>0</v>
      </c>
      <c r="T15" s="8">
        <v>1</v>
      </c>
      <c r="U15" s="8">
        <v>0</v>
      </c>
      <c r="V15" s="8">
        <v>1</v>
      </c>
      <c r="W15" s="8">
        <v>0</v>
      </c>
      <c r="X15" s="8">
        <v>6</v>
      </c>
      <c r="Y15" s="8">
        <v>0</v>
      </c>
      <c r="Z15" s="8">
        <v>6</v>
      </c>
      <c r="AA15" s="8">
        <v>0</v>
      </c>
      <c r="AB15" s="8">
        <v>0</v>
      </c>
      <c r="AC15" s="8">
        <v>1</v>
      </c>
      <c r="AD15" s="8">
        <v>14</v>
      </c>
      <c r="AE15" s="8">
        <v>0</v>
      </c>
      <c r="AF15" s="8">
        <v>7</v>
      </c>
      <c r="AG15" s="8">
        <v>1</v>
      </c>
    </row>
    <row r="16" spans="1:33" s="6" customFormat="1" ht="30" customHeight="1">
      <c r="A16" s="270"/>
      <c r="B16" s="18" t="s">
        <v>59</v>
      </c>
      <c r="C16" s="10">
        <v>253</v>
      </c>
      <c r="D16" s="163">
        <v>139</v>
      </c>
      <c r="E16" s="27">
        <v>114</v>
      </c>
      <c r="F16" s="9">
        <v>2</v>
      </c>
      <c r="G16" s="8">
        <v>1</v>
      </c>
      <c r="H16" s="8">
        <v>3</v>
      </c>
      <c r="I16" s="8">
        <v>5</v>
      </c>
      <c r="J16" s="8">
        <v>1</v>
      </c>
      <c r="K16" s="8">
        <v>6</v>
      </c>
      <c r="L16" s="8">
        <v>33</v>
      </c>
      <c r="M16" s="8">
        <v>0</v>
      </c>
      <c r="N16" s="8">
        <v>50</v>
      </c>
      <c r="O16" s="8">
        <v>54</v>
      </c>
      <c r="P16" s="8">
        <v>104</v>
      </c>
      <c r="Q16" s="270"/>
      <c r="R16" s="18" t="s">
        <v>59</v>
      </c>
      <c r="S16" s="8">
        <v>0</v>
      </c>
      <c r="T16" s="8">
        <v>4</v>
      </c>
      <c r="U16" s="8">
        <v>0</v>
      </c>
      <c r="V16" s="8">
        <v>3</v>
      </c>
      <c r="W16" s="8">
        <v>0</v>
      </c>
      <c r="X16" s="8">
        <v>13</v>
      </c>
      <c r="Y16" s="8">
        <v>0</v>
      </c>
      <c r="Z16" s="8">
        <v>15</v>
      </c>
      <c r="AA16" s="8">
        <v>1</v>
      </c>
      <c r="AB16" s="8">
        <v>3</v>
      </c>
      <c r="AC16" s="8">
        <v>1</v>
      </c>
      <c r="AD16" s="8">
        <v>41</v>
      </c>
      <c r="AE16" s="8">
        <v>1</v>
      </c>
      <c r="AF16" s="8">
        <v>24</v>
      </c>
      <c r="AG16" s="8">
        <v>1</v>
      </c>
    </row>
    <row r="17" spans="1:33" s="6" customFormat="1" ht="30" customHeight="1">
      <c r="A17" s="268"/>
      <c r="B17" s="19" t="s">
        <v>61</v>
      </c>
      <c r="C17" s="10">
        <v>4072</v>
      </c>
      <c r="D17" s="163">
        <v>4579</v>
      </c>
      <c r="E17" s="27">
        <v>-507</v>
      </c>
      <c r="F17" s="9">
        <v>4</v>
      </c>
      <c r="G17" s="8">
        <v>2</v>
      </c>
      <c r="H17" s="8">
        <v>6</v>
      </c>
      <c r="I17" s="8">
        <v>22</v>
      </c>
      <c r="J17" s="8">
        <v>17</v>
      </c>
      <c r="K17" s="8">
        <v>39</v>
      </c>
      <c r="L17" s="8">
        <v>214</v>
      </c>
      <c r="M17" s="8">
        <v>1</v>
      </c>
      <c r="N17" s="8">
        <v>1802</v>
      </c>
      <c r="O17" s="8">
        <v>1203</v>
      </c>
      <c r="P17" s="8">
        <v>3005</v>
      </c>
      <c r="Q17" s="268"/>
      <c r="R17" s="18" t="s">
        <v>61</v>
      </c>
      <c r="S17" s="8">
        <v>4</v>
      </c>
      <c r="T17" s="8">
        <v>54</v>
      </c>
      <c r="U17" s="8">
        <v>0</v>
      </c>
      <c r="V17" s="8">
        <v>58</v>
      </c>
      <c r="W17" s="8">
        <v>0</v>
      </c>
      <c r="X17" s="8">
        <v>169</v>
      </c>
      <c r="Y17" s="8">
        <v>20</v>
      </c>
      <c r="Z17" s="8">
        <v>43</v>
      </c>
      <c r="AA17" s="8">
        <v>1</v>
      </c>
      <c r="AB17" s="8">
        <v>36</v>
      </c>
      <c r="AC17" s="8">
        <v>3</v>
      </c>
      <c r="AD17" s="8">
        <v>210</v>
      </c>
      <c r="AE17" s="8">
        <v>22</v>
      </c>
      <c r="AF17" s="8">
        <v>186</v>
      </c>
      <c r="AG17" s="8">
        <v>1</v>
      </c>
    </row>
    <row r="18" spans="1:33" s="15" customFormat="1" ht="30" customHeight="1">
      <c r="A18" s="267" t="s">
        <v>19</v>
      </c>
      <c r="B18" s="38" t="s">
        <v>71</v>
      </c>
      <c r="C18" s="39"/>
      <c r="D18" s="198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67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70"/>
      <c r="B19" s="19" t="s">
        <v>58</v>
      </c>
      <c r="C19" s="10">
        <v>1410</v>
      </c>
      <c r="D19" s="163">
        <v>1667</v>
      </c>
      <c r="E19" s="27">
        <v>-257</v>
      </c>
      <c r="F19" s="9">
        <v>152</v>
      </c>
      <c r="G19" s="8">
        <v>74</v>
      </c>
      <c r="H19" s="8">
        <v>226</v>
      </c>
      <c r="I19" s="8">
        <v>88</v>
      </c>
      <c r="J19" s="8">
        <v>32</v>
      </c>
      <c r="K19" s="8">
        <v>120</v>
      </c>
      <c r="L19" s="8">
        <v>96</v>
      </c>
      <c r="M19" s="8">
        <v>94</v>
      </c>
      <c r="N19" s="8">
        <v>54</v>
      </c>
      <c r="O19" s="8">
        <v>46</v>
      </c>
      <c r="P19" s="8">
        <v>100</v>
      </c>
      <c r="Q19" s="270"/>
      <c r="R19" s="18" t="s">
        <v>58</v>
      </c>
      <c r="S19" s="8">
        <v>37</v>
      </c>
      <c r="T19" s="8">
        <v>71</v>
      </c>
      <c r="U19" s="8">
        <v>53</v>
      </c>
      <c r="V19" s="8">
        <v>36</v>
      </c>
      <c r="W19" s="8">
        <v>87</v>
      </c>
      <c r="X19" s="8">
        <v>86</v>
      </c>
      <c r="Y19" s="8">
        <v>33</v>
      </c>
      <c r="Z19" s="8">
        <v>66</v>
      </c>
      <c r="AA19" s="8">
        <v>54</v>
      </c>
      <c r="AB19" s="8">
        <v>36</v>
      </c>
      <c r="AC19" s="8">
        <v>46</v>
      </c>
      <c r="AD19" s="8">
        <v>65</v>
      </c>
      <c r="AE19" s="8">
        <v>41</v>
      </c>
      <c r="AF19" s="8">
        <v>20</v>
      </c>
      <c r="AG19" s="8">
        <v>43</v>
      </c>
    </row>
    <row r="20" spans="1:33" s="6" customFormat="1" ht="30" customHeight="1">
      <c r="A20" s="270"/>
      <c r="B20" s="18" t="s">
        <v>59</v>
      </c>
      <c r="C20" s="10">
        <v>6541</v>
      </c>
      <c r="D20" s="163">
        <v>5131</v>
      </c>
      <c r="E20" s="27">
        <v>1410</v>
      </c>
      <c r="F20" s="9">
        <v>730</v>
      </c>
      <c r="G20" s="8">
        <v>331</v>
      </c>
      <c r="H20" s="8">
        <v>1061</v>
      </c>
      <c r="I20" s="8">
        <v>394</v>
      </c>
      <c r="J20" s="8">
        <v>196</v>
      </c>
      <c r="K20" s="8">
        <v>590</v>
      </c>
      <c r="L20" s="8">
        <v>412</v>
      </c>
      <c r="M20" s="8">
        <v>358</v>
      </c>
      <c r="N20" s="8">
        <v>293</v>
      </c>
      <c r="O20" s="8">
        <v>227</v>
      </c>
      <c r="P20" s="8">
        <v>520</v>
      </c>
      <c r="Q20" s="270"/>
      <c r="R20" s="18" t="s">
        <v>59</v>
      </c>
      <c r="S20" s="8">
        <v>197</v>
      </c>
      <c r="T20" s="8">
        <v>296</v>
      </c>
      <c r="U20" s="8">
        <v>236</v>
      </c>
      <c r="V20" s="8">
        <v>214</v>
      </c>
      <c r="W20" s="8">
        <v>407</v>
      </c>
      <c r="X20" s="8">
        <v>407</v>
      </c>
      <c r="Y20" s="8">
        <v>171</v>
      </c>
      <c r="Z20" s="8">
        <v>314</v>
      </c>
      <c r="AA20" s="8">
        <v>171</v>
      </c>
      <c r="AB20" s="8">
        <v>200</v>
      </c>
      <c r="AC20" s="8">
        <v>216</v>
      </c>
      <c r="AD20" s="8">
        <v>305</v>
      </c>
      <c r="AE20" s="8">
        <v>180</v>
      </c>
      <c r="AF20" s="8">
        <v>94</v>
      </c>
      <c r="AG20" s="8">
        <v>192</v>
      </c>
    </row>
    <row r="21" spans="1:33" s="6" customFormat="1" ht="30" customHeight="1">
      <c r="A21" s="270"/>
      <c r="B21" s="19" t="s">
        <v>60</v>
      </c>
      <c r="C21" s="10">
        <v>850</v>
      </c>
      <c r="D21" s="163">
        <v>947</v>
      </c>
      <c r="E21" s="27">
        <v>-97</v>
      </c>
      <c r="F21" s="9">
        <v>74</v>
      </c>
      <c r="G21" s="8">
        <v>31</v>
      </c>
      <c r="H21" s="8">
        <v>105</v>
      </c>
      <c r="I21" s="8">
        <v>51</v>
      </c>
      <c r="J21" s="8">
        <v>27</v>
      </c>
      <c r="K21" s="8">
        <v>78</v>
      </c>
      <c r="L21" s="8">
        <v>58</v>
      </c>
      <c r="M21" s="8">
        <v>40</v>
      </c>
      <c r="N21" s="8">
        <v>40</v>
      </c>
      <c r="O21" s="8">
        <v>35</v>
      </c>
      <c r="P21" s="8">
        <v>75</v>
      </c>
      <c r="Q21" s="270"/>
      <c r="R21" s="18" t="s">
        <v>60</v>
      </c>
      <c r="S21" s="8">
        <v>31</v>
      </c>
      <c r="T21" s="8">
        <v>25</v>
      </c>
      <c r="U21" s="8">
        <v>23</v>
      </c>
      <c r="V21" s="8">
        <v>32</v>
      </c>
      <c r="W21" s="8">
        <v>52</v>
      </c>
      <c r="X21" s="8">
        <v>40</v>
      </c>
      <c r="Y21" s="8">
        <v>33</v>
      </c>
      <c r="Z21" s="8">
        <v>34</v>
      </c>
      <c r="AA21" s="8">
        <v>31</v>
      </c>
      <c r="AB21" s="8">
        <v>36</v>
      </c>
      <c r="AC21" s="8">
        <v>32</v>
      </c>
      <c r="AD21" s="8">
        <v>50</v>
      </c>
      <c r="AE21" s="8">
        <v>32</v>
      </c>
      <c r="AF21" s="8">
        <v>13</v>
      </c>
      <c r="AG21" s="8">
        <v>30</v>
      </c>
    </row>
    <row r="22" spans="1:33" s="6" customFormat="1" ht="30" customHeight="1">
      <c r="A22" s="270"/>
      <c r="B22" s="18" t="s">
        <v>59</v>
      </c>
      <c r="C22" s="10">
        <v>3150</v>
      </c>
      <c r="D22" s="163">
        <v>2300</v>
      </c>
      <c r="E22" s="27">
        <v>850</v>
      </c>
      <c r="F22" s="9">
        <v>332</v>
      </c>
      <c r="G22" s="8">
        <v>150</v>
      </c>
      <c r="H22" s="8">
        <v>482</v>
      </c>
      <c r="I22" s="8">
        <v>217</v>
      </c>
      <c r="J22" s="8">
        <v>97</v>
      </c>
      <c r="K22" s="8">
        <v>314</v>
      </c>
      <c r="L22" s="8">
        <v>208</v>
      </c>
      <c r="M22" s="8">
        <v>134</v>
      </c>
      <c r="N22" s="8">
        <v>150</v>
      </c>
      <c r="O22" s="8">
        <v>104</v>
      </c>
      <c r="P22" s="8">
        <v>254</v>
      </c>
      <c r="Q22" s="270"/>
      <c r="R22" s="18" t="s">
        <v>59</v>
      </c>
      <c r="S22" s="8">
        <v>114</v>
      </c>
      <c r="T22" s="8">
        <v>105</v>
      </c>
      <c r="U22" s="8">
        <v>109</v>
      </c>
      <c r="V22" s="8">
        <v>94</v>
      </c>
      <c r="W22" s="8">
        <v>169</v>
      </c>
      <c r="X22" s="8">
        <v>154</v>
      </c>
      <c r="Y22" s="8">
        <v>90</v>
      </c>
      <c r="Z22" s="8">
        <v>120</v>
      </c>
      <c r="AA22" s="8">
        <v>90</v>
      </c>
      <c r="AB22" s="8">
        <v>123</v>
      </c>
      <c r="AC22" s="8">
        <v>154</v>
      </c>
      <c r="AD22" s="8">
        <v>170</v>
      </c>
      <c r="AE22" s="8">
        <v>120</v>
      </c>
      <c r="AF22" s="8">
        <v>49</v>
      </c>
      <c r="AG22" s="8">
        <v>97</v>
      </c>
    </row>
    <row r="23" spans="1:33" s="6" customFormat="1" ht="30" customHeight="1">
      <c r="A23" s="268"/>
      <c r="B23" s="19" t="s">
        <v>61</v>
      </c>
      <c r="C23" s="10">
        <v>19044</v>
      </c>
      <c r="D23" s="163">
        <v>19503</v>
      </c>
      <c r="E23" s="27">
        <v>-459</v>
      </c>
      <c r="F23" s="9">
        <v>1590</v>
      </c>
      <c r="G23" s="8">
        <v>735</v>
      </c>
      <c r="H23" s="8">
        <v>2325</v>
      </c>
      <c r="I23" s="8">
        <v>1012</v>
      </c>
      <c r="J23" s="8">
        <v>629</v>
      </c>
      <c r="K23" s="8">
        <v>1641</v>
      </c>
      <c r="L23" s="8">
        <v>1084</v>
      </c>
      <c r="M23" s="8">
        <v>1021</v>
      </c>
      <c r="N23" s="8">
        <v>954</v>
      </c>
      <c r="O23" s="8">
        <v>954</v>
      </c>
      <c r="P23" s="8">
        <v>1908</v>
      </c>
      <c r="Q23" s="268"/>
      <c r="R23" s="18" t="s">
        <v>61</v>
      </c>
      <c r="S23" s="8">
        <v>607</v>
      </c>
      <c r="T23" s="8">
        <v>838</v>
      </c>
      <c r="U23" s="8">
        <v>684</v>
      </c>
      <c r="V23" s="8">
        <v>549</v>
      </c>
      <c r="W23" s="8">
        <v>1554</v>
      </c>
      <c r="X23" s="8">
        <v>1151</v>
      </c>
      <c r="Y23" s="8">
        <v>519</v>
      </c>
      <c r="Z23" s="8">
        <v>920</v>
      </c>
      <c r="AA23" s="8">
        <v>570</v>
      </c>
      <c r="AB23" s="8">
        <v>592</v>
      </c>
      <c r="AC23" s="8">
        <v>532</v>
      </c>
      <c r="AD23" s="8">
        <v>856</v>
      </c>
      <c r="AE23" s="8">
        <v>547</v>
      </c>
      <c r="AF23" s="8">
        <v>371</v>
      </c>
      <c r="AG23" s="8">
        <v>775</v>
      </c>
    </row>
    <row r="24" spans="1:33" s="15" customFormat="1" ht="37.5">
      <c r="A24" s="267" t="s">
        <v>22</v>
      </c>
      <c r="B24" s="38" t="s">
        <v>70</v>
      </c>
      <c r="C24" s="39"/>
      <c r="D24" s="198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79"/>
      <c r="Q24" s="267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70"/>
      <c r="B25" s="19" t="s">
        <v>58</v>
      </c>
      <c r="C25" s="10">
        <v>25</v>
      </c>
      <c r="D25" s="163">
        <v>25</v>
      </c>
      <c r="E25" s="27">
        <v>0</v>
      </c>
      <c r="F25" s="9">
        <v>8</v>
      </c>
      <c r="G25" s="8">
        <v>3</v>
      </c>
      <c r="H25" s="8">
        <v>11</v>
      </c>
      <c r="I25" s="8">
        <v>1</v>
      </c>
      <c r="J25" s="8">
        <v>0</v>
      </c>
      <c r="K25" s="8">
        <v>1</v>
      </c>
      <c r="L25" s="8">
        <v>0</v>
      </c>
      <c r="M25" s="8">
        <v>2</v>
      </c>
      <c r="N25" s="8">
        <v>3</v>
      </c>
      <c r="O25" s="8">
        <v>1</v>
      </c>
      <c r="P25" s="8">
        <v>4</v>
      </c>
      <c r="Q25" s="270"/>
      <c r="R25" s="18" t="s">
        <v>58</v>
      </c>
      <c r="S25" s="8">
        <v>0</v>
      </c>
      <c r="T25" s="8">
        <v>0</v>
      </c>
      <c r="U25" s="8">
        <v>2</v>
      </c>
      <c r="V25" s="8">
        <v>0</v>
      </c>
      <c r="W25" s="8">
        <v>2</v>
      </c>
      <c r="X25" s="8">
        <v>0</v>
      </c>
      <c r="Y25" s="8">
        <v>0</v>
      </c>
      <c r="Z25" s="8">
        <v>1</v>
      </c>
      <c r="AA25" s="8">
        <v>1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70"/>
      <c r="B26" s="18" t="s">
        <v>59</v>
      </c>
      <c r="C26" s="10">
        <v>85</v>
      </c>
      <c r="D26" s="163">
        <v>60</v>
      </c>
      <c r="E26" s="27">
        <v>25</v>
      </c>
      <c r="F26" s="9">
        <v>14</v>
      </c>
      <c r="G26" s="8">
        <v>6</v>
      </c>
      <c r="H26" s="8">
        <v>20</v>
      </c>
      <c r="I26" s="8">
        <v>2</v>
      </c>
      <c r="J26" s="8">
        <v>0</v>
      </c>
      <c r="K26" s="8">
        <v>2</v>
      </c>
      <c r="L26" s="8">
        <v>2</v>
      </c>
      <c r="M26" s="8">
        <v>3</v>
      </c>
      <c r="N26" s="8">
        <v>4</v>
      </c>
      <c r="O26" s="8">
        <v>3</v>
      </c>
      <c r="P26" s="8">
        <v>7</v>
      </c>
      <c r="Q26" s="270"/>
      <c r="R26" s="18" t="s">
        <v>59</v>
      </c>
      <c r="S26" s="8">
        <v>1</v>
      </c>
      <c r="T26" s="8">
        <v>3</v>
      </c>
      <c r="U26" s="8">
        <v>6</v>
      </c>
      <c r="V26" s="8">
        <v>0</v>
      </c>
      <c r="W26" s="8">
        <v>6</v>
      </c>
      <c r="X26" s="8">
        <v>0</v>
      </c>
      <c r="Y26" s="8">
        <v>5</v>
      </c>
      <c r="Z26" s="8">
        <v>6</v>
      </c>
      <c r="AA26" s="8">
        <v>10</v>
      </c>
      <c r="AB26" s="8">
        <v>7</v>
      </c>
      <c r="AC26" s="8">
        <v>3</v>
      </c>
      <c r="AD26" s="8">
        <v>0</v>
      </c>
      <c r="AE26" s="8">
        <v>4</v>
      </c>
      <c r="AF26" s="8">
        <v>0</v>
      </c>
      <c r="AG26" s="8">
        <v>0</v>
      </c>
    </row>
    <row r="27" spans="1:33" s="6" customFormat="1" ht="30" customHeight="1">
      <c r="A27" s="270"/>
      <c r="B27" s="19" t="s">
        <v>60</v>
      </c>
      <c r="C27" s="10">
        <v>9</v>
      </c>
      <c r="D27" s="163">
        <v>12</v>
      </c>
      <c r="E27" s="27">
        <v>-3</v>
      </c>
      <c r="F27" s="9">
        <v>0</v>
      </c>
      <c r="G27" s="8">
        <v>0</v>
      </c>
      <c r="H27" s="8">
        <v>0</v>
      </c>
      <c r="I27" s="8">
        <v>1</v>
      </c>
      <c r="J27" s="8">
        <v>0</v>
      </c>
      <c r="K27" s="8">
        <v>1</v>
      </c>
      <c r="L27" s="8">
        <v>0</v>
      </c>
      <c r="M27" s="8">
        <v>0</v>
      </c>
      <c r="N27" s="8">
        <v>1</v>
      </c>
      <c r="O27" s="8">
        <v>1</v>
      </c>
      <c r="P27" s="8">
        <v>2</v>
      </c>
      <c r="Q27" s="270"/>
      <c r="R27" s="18" t="s">
        <v>60</v>
      </c>
      <c r="S27" s="8">
        <v>0</v>
      </c>
      <c r="T27" s="8">
        <v>1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3</v>
      </c>
      <c r="AB27" s="8">
        <v>2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70"/>
      <c r="B28" s="18" t="s">
        <v>59</v>
      </c>
      <c r="C28" s="10">
        <v>33</v>
      </c>
      <c r="D28" s="163">
        <v>24</v>
      </c>
      <c r="E28" s="27">
        <v>9</v>
      </c>
      <c r="F28" s="9">
        <v>4</v>
      </c>
      <c r="G28" s="8">
        <v>3</v>
      </c>
      <c r="H28" s="8">
        <v>7</v>
      </c>
      <c r="I28" s="8">
        <v>1</v>
      </c>
      <c r="J28" s="8">
        <v>0</v>
      </c>
      <c r="K28" s="8">
        <v>1</v>
      </c>
      <c r="L28" s="8">
        <v>0</v>
      </c>
      <c r="M28" s="8">
        <v>0</v>
      </c>
      <c r="N28" s="8">
        <v>3</v>
      </c>
      <c r="O28" s="8">
        <v>2</v>
      </c>
      <c r="P28" s="8">
        <v>5</v>
      </c>
      <c r="Q28" s="270"/>
      <c r="R28" s="18" t="s">
        <v>59</v>
      </c>
      <c r="S28" s="8">
        <v>0</v>
      </c>
      <c r="T28" s="8">
        <v>1</v>
      </c>
      <c r="U28" s="8">
        <v>2</v>
      </c>
      <c r="V28" s="8">
        <v>0</v>
      </c>
      <c r="W28" s="8">
        <v>0</v>
      </c>
      <c r="X28" s="8">
        <v>0</v>
      </c>
      <c r="Y28" s="8">
        <v>2</v>
      </c>
      <c r="Z28" s="8">
        <v>1</v>
      </c>
      <c r="AA28" s="8">
        <v>9</v>
      </c>
      <c r="AB28" s="8">
        <v>2</v>
      </c>
      <c r="AC28" s="8">
        <v>2</v>
      </c>
      <c r="AD28" s="8">
        <v>0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268"/>
      <c r="B29" s="19" t="s">
        <v>61</v>
      </c>
      <c r="C29" s="10">
        <v>210</v>
      </c>
      <c r="D29" s="163">
        <v>203</v>
      </c>
      <c r="E29" s="27">
        <v>7</v>
      </c>
      <c r="F29" s="9">
        <v>40</v>
      </c>
      <c r="G29" s="8">
        <v>9</v>
      </c>
      <c r="H29" s="8">
        <v>49</v>
      </c>
      <c r="I29" s="8">
        <v>8</v>
      </c>
      <c r="J29" s="8">
        <v>4</v>
      </c>
      <c r="K29" s="8">
        <v>12</v>
      </c>
      <c r="L29" s="8">
        <v>3</v>
      </c>
      <c r="M29" s="8">
        <v>4</v>
      </c>
      <c r="N29" s="8">
        <v>26</v>
      </c>
      <c r="O29" s="8">
        <v>14</v>
      </c>
      <c r="P29" s="8">
        <v>40</v>
      </c>
      <c r="Q29" s="268"/>
      <c r="R29" s="18" t="s">
        <v>61</v>
      </c>
      <c r="S29" s="8">
        <v>2</v>
      </c>
      <c r="T29" s="8">
        <v>7</v>
      </c>
      <c r="U29" s="8">
        <v>10</v>
      </c>
      <c r="V29" s="8">
        <v>1</v>
      </c>
      <c r="W29" s="8">
        <v>16</v>
      </c>
      <c r="X29" s="8">
        <v>1</v>
      </c>
      <c r="Y29" s="8">
        <v>8</v>
      </c>
      <c r="Z29" s="8">
        <v>14</v>
      </c>
      <c r="AA29" s="8">
        <v>21</v>
      </c>
      <c r="AB29" s="8">
        <v>5</v>
      </c>
      <c r="AC29" s="8">
        <v>4</v>
      </c>
      <c r="AD29" s="8">
        <v>6</v>
      </c>
      <c r="AE29" s="8">
        <v>7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V15" sqref="V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3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556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36" t="s">
        <v>502</v>
      </c>
      <c r="M1" s="24"/>
      <c r="N1" s="24"/>
      <c r="O1" s="24"/>
      <c r="P1" s="24"/>
      <c r="Q1" s="299" t="str">
        <f>A1</f>
        <v>TABELA 39. OSOBY UPRAWNIONE DO DODATKU AKTYWIZACYJNEGO ORAZ CUDZOZIEMCY Z PRAWEM DO ZASIŁKU W KWIETNIU</v>
      </c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36" t="s">
        <v>503</v>
      </c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107" customFormat="1" ht="20.100000000000001" customHeight="1">
      <c r="A3" s="300" t="s">
        <v>1</v>
      </c>
      <c r="B3" s="343" t="s">
        <v>2</v>
      </c>
      <c r="C3" s="350" t="s">
        <v>32</v>
      </c>
      <c r="D3" s="351"/>
      <c r="E3" s="352"/>
      <c r="F3" s="342" t="s">
        <v>3</v>
      </c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00" t="s">
        <v>1</v>
      </c>
      <c r="R3" s="343" t="s">
        <v>2</v>
      </c>
      <c r="S3" s="336" t="s">
        <v>3</v>
      </c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  <c r="AG3" s="336"/>
    </row>
    <row r="4" spans="1:33" s="107" customFormat="1" ht="35.1" customHeight="1">
      <c r="A4" s="301"/>
      <c r="B4" s="344"/>
      <c r="C4" s="348" t="str">
        <f>'1-STRUKTURA-PODST'!C4:C5</f>
        <v>IV 2017</v>
      </c>
      <c r="D4" s="300" t="str">
        <f>'1-STRUKTURA-PODST'!D4:D5</f>
        <v>III 2017</v>
      </c>
      <c r="E4" s="346" t="s">
        <v>33</v>
      </c>
      <c r="F4" s="341" t="s">
        <v>4</v>
      </c>
      <c r="G4" s="341"/>
      <c r="H4" s="342"/>
      <c r="I4" s="340" t="s">
        <v>8</v>
      </c>
      <c r="J4" s="341"/>
      <c r="K4" s="342"/>
      <c r="L4" s="336" t="s">
        <v>9</v>
      </c>
      <c r="M4" s="336" t="s">
        <v>10</v>
      </c>
      <c r="N4" s="340" t="s">
        <v>11</v>
      </c>
      <c r="O4" s="341"/>
      <c r="P4" s="342"/>
      <c r="Q4" s="301"/>
      <c r="R4" s="344"/>
      <c r="S4" s="336" t="s">
        <v>42</v>
      </c>
      <c r="T4" s="336" t="s">
        <v>43</v>
      </c>
      <c r="U4" s="339" t="s">
        <v>44</v>
      </c>
      <c r="V4" s="337" t="s">
        <v>45</v>
      </c>
      <c r="W4" s="339" t="s">
        <v>46</v>
      </c>
      <c r="X4" s="339" t="s">
        <v>47</v>
      </c>
      <c r="Y4" s="339" t="s">
        <v>48</v>
      </c>
      <c r="Z4" s="337" t="s">
        <v>49</v>
      </c>
      <c r="AA4" s="339" t="s">
        <v>50</v>
      </c>
      <c r="AB4" s="339" t="s">
        <v>51</v>
      </c>
      <c r="AC4" s="337" t="s">
        <v>52</v>
      </c>
      <c r="AD4" s="339" t="s">
        <v>53</v>
      </c>
      <c r="AE4" s="339" t="s">
        <v>54</v>
      </c>
      <c r="AF4" s="339" t="s">
        <v>56</v>
      </c>
      <c r="AG4" s="339" t="s">
        <v>55</v>
      </c>
    </row>
    <row r="5" spans="1:33" s="107" customFormat="1" ht="20.100000000000001" customHeight="1">
      <c r="A5" s="302"/>
      <c r="B5" s="345"/>
      <c r="C5" s="349"/>
      <c r="D5" s="302"/>
      <c r="E5" s="347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336"/>
      <c r="M5" s="336"/>
      <c r="N5" s="109" t="s">
        <v>5</v>
      </c>
      <c r="O5" s="109" t="s">
        <v>6</v>
      </c>
      <c r="P5" s="109" t="s">
        <v>7</v>
      </c>
      <c r="Q5" s="302"/>
      <c r="R5" s="345"/>
      <c r="S5" s="336"/>
      <c r="T5" s="336"/>
      <c r="U5" s="339"/>
      <c r="V5" s="338"/>
      <c r="W5" s="339"/>
      <c r="X5" s="339"/>
      <c r="Y5" s="339"/>
      <c r="Z5" s="338"/>
      <c r="AA5" s="339"/>
      <c r="AB5" s="339"/>
      <c r="AC5" s="338"/>
      <c r="AD5" s="339"/>
      <c r="AE5" s="339"/>
      <c r="AF5" s="339"/>
      <c r="AG5" s="339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0</v>
      </c>
      <c r="D9" s="8">
        <v>0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685</v>
      </c>
      <c r="D11" s="72">
        <v>881</v>
      </c>
      <c r="E11" s="73">
        <v>-196</v>
      </c>
      <c r="F11" s="74">
        <v>99</v>
      </c>
      <c r="G11" s="72">
        <v>26</v>
      </c>
      <c r="H11" s="72">
        <v>125</v>
      </c>
      <c r="I11" s="72">
        <v>10</v>
      </c>
      <c r="J11" s="72">
        <v>4</v>
      </c>
      <c r="K11" s="72">
        <v>14</v>
      </c>
      <c r="L11" s="72">
        <v>61</v>
      </c>
      <c r="M11" s="72">
        <v>40</v>
      </c>
      <c r="N11" s="72">
        <v>52</v>
      </c>
      <c r="O11" s="72">
        <v>32</v>
      </c>
      <c r="P11" s="72">
        <v>84</v>
      </c>
      <c r="Q11" s="86"/>
      <c r="R11" s="70" t="s">
        <v>222</v>
      </c>
      <c r="S11" s="72">
        <v>25</v>
      </c>
      <c r="T11" s="72">
        <v>12</v>
      </c>
      <c r="U11" s="72">
        <v>26</v>
      </c>
      <c r="V11" s="72">
        <v>25</v>
      </c>
      <c r="W11" s="72">
        <v>66</v>
      </c>
      <c r="X11" s="72">
        <v>21</v>
      </c>
      <c r="Y11" s="72">
        <v>2</v>
      </c>
      <c r="Z11" s="72">
        <v>56</v>
      </c>
      <c r="AA11" s="72">
        <v>12</v>
      </c>
      <c r="AB11" s="72">
        <v>23</v>
      </c>
      <c r="AC11" s="72">
        <v>16</v>
      </c>
      <c r="AD11" s="72">
        <v>20</v>
      </c>
      <c r="AE11" s="72">
        <v>10</v>
      </c>
      <c r="AF11" s="72">
        <v>18</v>
      </c>
      <c r="AG11" s="72">
        <v>29</v>
      </c>
    </row>
    <row r="12" spans="1:33" s="6" customFormat="1" ht="32.1" customHeight="1">
      <c r="A12" s="86"/>
      <c r="B12" s="18" t="s">
        <v>218</v>
      </c>
      <c r="C12" s="10">
        <v>2848</v>
      </c>
      <c r="D12" s="8">
        <v>2163</v>
      </c>
      <c r="E12" s="11">
        <v>685</v>
      </c>
      <c r="F12" s="9">
        <v>402</v>
      </c>
      <c r="G12" s="8">
        <v>109</v>
      </c>
      <c r="H12" s="8">
        <v>511</v>
      </c>
      <c r="I12" s="8">
        <v>62</v>
      </c>
      <c r="J12" s="8">
        <v>18</v>
      </c>
      <c r="K12" s="8">
        <v>80</v>
      </c>
      <c r="L12" s="8">
        <v>228</v>
      </c>
      <c r="M12" s="8">
        <v>161</v>
      </c>
      <c r="N12" s="8">
        <v>191</v>
      </c>
      <c r="O12" s="8">
        <v>150</v>
      </c>
      <c r="P12" s="8">
        <v>341</v>
      </c>
      <c r="Q12" s="86"/>
      <c r="R12" s="18" t="s">
        <v>218</v>
      </c>
      <c r="S12" s="8">
        <v>108</v>
      </c>
      <c r="T12" s="8">
        <v>57</v>
      </c>
      <c r="U12" s="8">
        <v>82</v>
      </c>
      <c r="V12" s="8">
        <v>70</v>
      </c>
      <c r="W12" s="8">
        <v>296</v>
      </c>
      <c r="X12" s="8">
        <v>82</v>
      </c>
      <c r="Y12" s="8">
        <v>67</v>
      </c>
      <c r="Z12" s="8">
        <v>236</v>
      </c>
      <c r="AA12" s="8">
        <v>40</v>
      </c>
      <c r="AB12" s="8">
        <v>71</v>
      </c>
      <c r="AC12" s="8">
        <v>68</v>
      </c>
      <c r="AD12" s="8">
        <v>93</v>
      </c>
      <c r="AE12" s="8">
        <v>56</v>
      </c>
      <c r="AF12" s="8">
        <v>79</v>
      </c>
      <c r="AG12" s="8">
        <v>122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2006</v>
      </c>
      <c r="D14" s="72">
        <v>1919</v>
      </c>
      <c r="E14" s="73">
        <v>87</v>
      </c>
      <c r="F14" s="74">
        <v>188</v>
      </c>
      <c r="G14" s="72">
        <v>61</v>
      </c>
      <c r="H14" s="72">
        <v>249</v>
      </c>
      <c r="I14" s="72">
        <v>43</v>
      </c>
      <c r="J14" s="72">
        <v>17</v>
      </c>
      <c r="K14" s="72">
        <v>60</v>
      </c>
      <c r="L14" s="72">
        <v>112</v>
      </c>
      <c r="M14" s="72">
        <v>130</v>
      </c>
      <c r="N14" s="72">
        <v>159</v>
      </c>
      <c r="O14" s="72">
        <v>118</v>
      </c>
      <c r="P14" s="72">
        <v>277</v>
      </c>
      <c r="Q14" s="86"/>
      <c r="R14" s="70" t="s">
        <v>225</v>
      </c>
      <c r="S14" s="72">
        <v>84</v>
      </c>
      <c r="T14" s="72">
        <v>31</v>
      </c>
      <c r="U14" s="72">
        <v>67</v>
      </c>
      <c r="V14" s="72">
        <v>63</v>
      </c>
      <c r="W14" s="72">
        <v>254</v>
      </c>
      <c r="X14" s="72">
        <v>70</v>
      </c>
      <c r="Y14" s="72">
        <v>49</v>
      </c>
      <c r="Z14" s="72">
        <v>157</v>
      </c>
      <c r="AA14" s="72">
        <v>36</v>
      </c>
      <c r="AB14" s="72">
        <v>52</v>
      </c>
      <c r="AC14" s="72">
        <v>50</v>
      </c>
      <c r="AD14" s="72">
        <v>51</v>
      </c>
      <c r="AE14" s="72">
        <v>44</v>
      </c>
      <c r="AF14" s="72">
        <v>66</v>
      </c>
      <c r="AG14" s="72">
        <v>104</v>
      </c>
    </row>
    <row r="15" spans="1:33" s="6" customFormat="1" ht="32.1" customHeight="1">
      <c r="A15" s="84"/>
      <c r="B15" s="19" t="s">
        <v>226</v>
      </c>
      <c r="C15" s="10">
        <v>933</v>
      </c>
      <c r="D15" s="8">
        <v>925</v>
      </c>
      <c r="E15" s="11">
        <v>8</v>
      </c>
      <c r="F15" s="9">
        <v>101</v>
      </c>
      <c r="G15" s="8">
        <v>28</v>
      </c>
      <c r="H15" s="8">
        <v>129</v>
      </c>
      <c r="I15" s="8">
        <v>23</v>
      </c>
      <c r="J15" s="8">
        <v>10</v>
      </c>
      <c r="K15" s="8">
        <v>33</v>
      </c>
      <c r="L15" s="8">
        <v>55</v>
      </c>
      <c r="M15" s="8">
        <v>75</v>
      </c>
      <c r="N15" s="8">
        <v>65</v>
      </c>
      <c r="O15" s="8">
        <v>50</v>
      </c>
      <c r="P15" s="8">
        <v>115</v>
      </c>
      <c r="Q15" s="84"/>
      <c r="R15" s="19" t="s">
        <v>226</v>
      </c>
      <c r="S15" s="8">
        <v>34</v>
      </c>
      <c r="T15" s="8">
        <v>16</v>
      </c>
      <c r="U15" s="8">
        <v>23</v>
      </c>
      <c r="V15" s="8">
        <v>26</v>
      </c>
      <c r="W15" s="8">
        <v>125</v>
      </c>
      <c r="X15" s="8">
        <v>19</v>
      </c>
      <c r="Y15" s="8">
        <v>22</v>
      </c>
      <c r="Z15" s="8">
        <v>84</v>
      </c>
      <c r="AA15" s="8">
        <v>12</v>
      </c>
      <c r="AB15" s="8">
        <v>17</v>
      </c>
      <c r="AC15" s="8">
        <v>23</v>
      </c>
      <c r="AD15" s="8">
        <v>29</v>
      </c>
      <c r="AE15" s="8">
        <v>25</v>
      </c>
      <c r="AF15" s="8">
        <v>25</v>
      </c>
      <c r="AG15" s="8">
        <v>46</v>
      </c>
    </row>
    <row r="16" spans="1:33" s="32" customFormat="1" ht="18.75">
      <c r="A16" s="296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96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97"/>
      <c r="B17" s="76" t="s">
        <v>217</v>
      </c>
      <c r="C17" s="71">
        <v>2</v>
      </c>
      <c r="D17" s="72">
        <v>3</v>
      </c>
      <c r="E17" s="73">
        <v>-1</v>
      </c>
      <c r="F17" s="74">
        <v>0</v>
      </c>
      <c r="G17" s="72">
        <v>0</v>
      </c>
      <c r="H17" s="72">
        <v>0</v>
      </c>
      <c r="I17" s="72">
        <v>1</v>
      </c>
      <c r="J17" s="72">
        <v>0</v>
      </c>
      <c r="K17" s="72">
        <v>1</v>
      </c>
      <c r="L17" s="72">
        <v>1</v>
      </c>
      <c r="M17" s="72">
        <v>0</v>
      </c>
      <c r="N17" s="72">
        <v>0</v>
      </c>
      <c r="O17" s="72">
        <v>0</v>
      </c>
      <c r="P17" s="72">
        <v>0</v>
      </c>
      <c r="Q17" s="297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97"/>
      <c r="B18" s="18" t="s">
        <v>228</v>
      </c>
      <c r="C18" s="10">
        <v>0</v>
      </c>
      <c r="D18" s="8">
        <v>2</v>
      </c>
      <c r="E18" s="11">
        <v>-2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97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97"/>
      <c r="B19" s="19" t="s">
        <v>218</v>
      </c>
      <c r="C19" s="10">
        <v>11</v>
      </c>
      <c r="D19" s="8">
        <v>9</v>
      </c>
      <c r="E19" s="11">
        <v>2</v>
      </c>
      <c r="F19" s="9">
        <v>0</v>
      </c>
      <c r="G19" s="8">
        <v>2</v>
      </c>
      <c r="H19" s="8">
        <v>2</v>
      </c>
      <c r="I19" s="8">
        <v>2</v>
      </c>
      <c r="J19" s="8">
        <v>0</v>
      </c>
      <c r="K19" s="8">
        <v>2</v>
      </c>
      <c r="L19" s="8">
        <v>3</v>
      </c>
      <c r="M19" s="8">
        <v>0</v>
      </c>
      <c r="N19" s="8">
        <v>1</v>
      </c>
      <c r="O19" s="8">
        <v>0</v>
      </c>
      <c r="P19" s="8">
        <v>1</v>
      </c>
      <c r="Q19" s="297"/>
      <c r="R19" s="19" t="s">
        <v>218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1</v>
      </c>
      <c r="Z19" s="8">
        <v>0</v>
      </c>
      <c r="AA19" s="8">
        <v>1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297"/>
      <c r="B20" s="18" t="s">
        <v>228</v>
      </c>
      <c r="C20" s="10">
        <v>3</v>
      </c>
      <c r="D20" s="8">
        <v>3</v>
      </c>
      <c r="E20" s="11">
        <v>0</v>
      </c>
      <c r="F20" s="9">
        <v>0</v>
      </c>
      <c r="G20" s="8">
        <v>1</v>
      </c>
      <c r="H20" s="8">
        <v>1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97"/>
      <c r="R20" s="18" t="s">
        <v>228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1</v>
      </c>
      <c r="Z20" s="8">
        <v>0</v>
      </c>
      <c r="AA20" s="8">
        <v>1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2.1" customHeight="1">
      <c r="A21" s="297"/>
      <c r="B21" s="19" t="s">
        <v>229</v>
      </c>
      <c r="C21" s="10">
        <v>10</v>
      </c>
      <c r="D21" s="8">
        <v>11</v>
      </c>
      <c r="E21" s="11">
        <v>-1</v>
      </c>
      <c r="F21" s="9">
        <v>0</v>
      </c>
      <c r="G21" s="8">
        <v>1</v>
      </c>
      <c r="H21" s="8">
        <v>1</v>
      </c>
      <c r="I21" s="8">
        <v>1</v>
      </c>
      <c r="J21" s="8">
        <v>0</v>
      </c>
      <c r="K21" s="8">
        <v>1</v>
      </c>
      <c r="L21" s="8">
        <v>2</v>
      </c>
      <c r="M21" s="8">
        <v>0</v>
      </c>
      <c r="N21" s="8">
        <v>1</v>
      </c>
      <c r="O21" s="8">
        <v>0</v>
      </c>
      <c r="P21" s="8">
        <v>1</v>
      </c>
      <c r="Q21" s="297"/>
      <c r="R21" s="19" t="s">
        <v>229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1</v>
      </c>
      <c r="Y21" s="8">
        <v>1</v>
      </c>
      <c r="Z21" s="8">
        <v>0</v>
      </c>
      <c r="AA21" s="8">
        <v>2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1</v>
      </c>
    </row>
    <row r="22" spans="1:33" s="6" customFormat="1" ht="32.1" customHeight="1">
      <c r="A22" s="298"/>
      <c r="B22" s="18" t="s">
        <v>228</v>
      </c>
      <c r="C22" s="10">
        <v>4</v>
      </c>
      <c r="D22" s="8">
        <v>5</v>
      </c>
      <c r="E22" s="11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98"/>
      <c r="R22" s="18" t="s">
        <v>228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1</v>
      </c>
      <c r="Y22" s="8">
        <v>1</v>
      </c>
      <c r="Z22" s="8">
        <v>0</v>
      </c>
      <c r="AA22" s="8">
        <v>2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96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96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97"/>
      <c r="B24" s="70" t="s">
        <v>217</v>
      </c>
      <c r="C24" s="71">
        <v>11</v>
      </c>
      <c r="D24" s="72">
        <v>13</v>
      </c>
      <c r="E24" s="73">
        <v>-2</v>
      </c>
      <c r="F24" s="74">
        <v>3</v>
      </c>
      <c r="G24" s="72">
        <v>1</v>
      </c>
      <c r="H24" s="72">
        <v>4</v>
      </c>
      <c r="I24" s="72">
        <v>1</v>
      </c>
      <c r="J24" s="72">
        <v>0</v>
      </c>
      <c r="K24" s="72">
        <v>1</v>
      </c>
      <c r="L24" s="72">
        <v>0</v>
      </c>
      <c r="M24" s="72">
        <v>1</v>
      </c>
      <c r="N24" s="72">
        <v>0</v>
      </c>
      <c r="O24" s="72">
        <v>0</v>
      </c>
      <c r="P24" s="203">
        <v>0</v>
      </c>
      <c r="Q24" s="297"/>
      <c r="R24" s="70" t="s">
        <v>217</v>
      </c>
      <c r="S24" s="72">
        <v>0</v>
      </c>
      <c r="T24" s="72">
        <v>1</v>
      </c>
      <c r="U24" s="72">
        <v>0</v>
      </c>
      <c r="V24" s="72">
        <v>0</v>
      </c>
      <c r="W24" s="72">
        <v>0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3</v>
      </c>
      <c r="AE24" s="72">
        <v>1</v>
      </c>
      <c r="AF24" s="72">
        <v>0</v>
      </c>
      <c r="AG24" s="72">
        <v>0</v>
      </c>
    </row>
    <row r="25" spans="1:33" s="6" customFormat="1" ht="32.1" customHeight="1">
      <c r="A25" s="297"/>
      <c r="B25" s="19" t="s">
        <v>228</v>
      </c>
      <c r="C25" s="10">
        <v>4</v>
      </c>
      <c r="D25" s="8">
        <v>3</v>
      </c>
      <c r="E25" s="11">
        <v>1</v>
      </c>
      <c r="F25" s="9">
        <v>3</v>
      </c>
      <c r="G25" s="8">
        <v>0</v>
      </c>
      <c r="H25" s="8">
        <v>3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97"/>
      <c r="R25" s="19" t="s">
        <v>228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2.1" customHeight="1">
      <c r="A26" s="297"/>
      <c r="B26" s="18" t="s">
        <v>218</v>
      </c>
      <c r="C26" s="10">
        <v>65</v>
      </c>
      <c r="D26" s="8">
        <v>54</v>
      </c>
      <c r="E26" s="11">
        <v>11</v>
      </c>
      <c r="F26" s="9">
        <v>12</v>
      </c>
      <c r="G26" s="8">
        <v>1</v>
      </c>
      <c r="H26" s="8">
        <v>13</v>
      </c>
      <c r="I26" s="8">
        <v>7</v>
      </c>
      <c r="J26" s="8">
        <v>1</v>
      </c>
      <c r="K26" s="8">
        <v>8</v>
      </c>
      <c r="L26" s="8">
        <v>11</v>
      </c>
      <c r="M26" s="8">
        <v>1</v>
      </c>
      <c r="N26" s="8">
        <v>3</v>
      </c>
      <c r="O26" s="8">
        <v>3</v>
      </c>
      <c r="P26" s="8">
        <v>6</v>
      </c>
      <c r="Q26" s="297"/>
      <c r="R26" s="18" t="s">
        <v>218</v>
      </c>
      <c r="S26" s="8">
        <v>2</v>
      </c>
      <c r="T26" s="8">
        <v>2</v>
      </c>
      <c r="U26" s="8">
        <v>1</v>
      </c>
      <c r="V26" s="8">
        <v>0</v>
      </c>
      <c r="W26" s="8">
        <v>3</v>
      </c>
      <c r="X26" s="8">
        <v>0</v>
      </c>
      <c r="Y26" s="8">
        <v>1</v>
      </c>
      <c r="Z26" s="8">
        <v>5</v>
      </c>
      <c r="AA26" s="8">
        <v>0</v>
      </c>
      <c r="AB26" s="8">
        <v>2</v>
      </c>
      <c r="AC26" s="8">
        <v>3</v>
      </c>
      <c r="AD26" s="8">
        <v>5</v>
      </c>
      <c r="AE26" s="8">
        <v>1</v>
      </c>
      <c r="AF26" s="8">
        <v>0</v>
      </c>
      <c r="AG26" s="8">
        <v>1</v>
      </c>
    </row>
    <row r="27" spans="1:33" s="6" customFormat="1" ht="32.1" customHeight="1">
      <c r="A27" s="297"/>
      <c r="B27" s="19" t="s">
        <v>228</v>
      </c>
      <c r="C27" s="10">
        <v>14</v>
      </c>
      <c r="D27" s="8">
        <v>10</v>
      </c>
      <c r="E27" s="11">
        <v>4</v>
      </c>
      <c r="F27" s="9">
        <v>4</v>
      </c>
      <c r="G27" s="8">
        <v>0</v>
      </c>
      <c r="H27" s="8">
        <v>4</v>
      </c>
      <c r="I27" s="8">
        <v>1</v>
      </c>
      <c r="J27" s="8">
        <v>0</v>
      </c>
      <c r="K27" s="8">
        <v>1</v>
      </c>
      <c r="L27" s="8">
        <v>2</v>
      </c>
      <c r="M27" s="8">
        <v>0</v>
      </c>
      <c r="N27" s="8">
        <v>0</v>
      </c>
      <c r="O27" s="8">
        <v>0</v>
      </c>
      <c r="P27" s="8">
        <v>0</v>
      </c>
      <c r="Q27" s="297"/>
      <c r="R27" s="19" t="s">
        <v>228</v>
      </c>
      <c r="S27" s="8">
        <v>1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1</v>
      </c>
      <c r="Z27" s="8">
        <v>2</v>
      </c>
      <c r="AA27" s="8">
        <v>0</v>
      </c>
      <c r="AB27" s="8">
        <v>0</v>
      </c>
      <c r="AC27" s="8">
        <v>2</v>
      </c>
      <c r="AD27" s="8">
        <v>0</v>
      </c>
      <c r="AE27" s="8">
        <v>1</v>
      </c>
      <c r="AF27" s="8">
        <v>0</v>
      </c>
      <c r="AG27" s="8">
        <v>0</v>
      </c>
    </row>
    <row r="28" spans="1:33" s="6" customFormat="1" ht="37.5" customHeight="1">
      <c r="A28" s="297"/>
      <c r="B28" s="18" t="s">
        <v>229</v>
      </c>
      <c r="C28" s="10">
        <v>123</v>
      </c>
      <c r="D28" s="8">
        <v>131</v>
      </c>
      <c r="E28" s="11">
        <v>-8</v>
      </c>
      <c r="F28" s="9">
        <v>25</v>
      </c>
      <c r="G28" s="8">
        <v>3</v>
      </c>
      <c r="H28" s="8">
        <v>28</v>
      </c>
      <c r="I28" s="8">
        <v>19</v>
      </c>
      <c r="J28" s="8">
        <v>1</v>
      </c>
      <c r="K28" s="8">
        <v>20</v>
      </c>
      <c r="L28" s="8">
        <v>12</v>
      </c>
      <c r="M28" s="8">
        <v>2</v>
      </c>
      <c r="N28" s="8">
        <v>13</v>
      </c>
      <c r="O28" s="8">
        <v>3</v>
      </c>
      <c r="P28" s="8">
        <v>16</v>
      </c>
      <c r="Q28" s="297"/>
      <c r="R28" s="18" t="s">
        <v>229</v>
      </c>
      <c r="S28" s="8">
        <v>3</v>
      </c>
      <c r="T28" s="8">
        <v>6</v>
      </c>
      <c r="U28" s="8">
        <v>1</v>
      </c>
      <c r="V28" s="8">
        <v>1</v>
      </c>
      <c r="W28" s="8">
        <v>8</v>
      </c>
      <c r="X28" s="8">
        <v>0</v>
      </c>
      <c r="Y28" s="8">
        <v>2</v>
      </c>
      <c r="Z28" s="8">
        <v>6</v>
      </c>
      <c r="AA28" s="8">
        <v>3</v>
      </c>
      <c r="AB28" s="8">
        <v>1</v>
      </c>
      <c r="AC28" s="8">
        <v>2</v>
      </c>
      <c r="AD28" s="8">
        <v>8</v>
      </c>
      <c r="AE28" s="8">
        <v>2</v>
      </c>
      <c r="AF28" s="8">
        <v>0</v>
      </c>
      <c r="AG28" s="8">
        <v>2</v>
      </c>
    </row>
    <row r="29" spans="1:33" s="6" customFormat="1" ht="32.1" customHeight="1">
      <c r="A29" s="298"/>
      <c r="B29" s="19" t="s">
        <v>228</v>
      </c>
      <c r="C29" s="10">
        <v>29</v>
      </c>
      <c r="D29" s="8">
        <v>33</v>
      </c>
      <c r="E29" s="11">
        <v>-4</v>
      </c>
      <c r="F29" s="9">
        <v>6</v>
      </c>
      <c r="G29" s="8">
        <v>1</v>
      </c>
      <c r="H29" s="8">
        <v>7</v>
      </c>
      <c r="I29" s="8">
        <v>2</v>
      </c>
      <c r="J29" s="8">
        <v>0</v>
      </c>
      <c r="K29" s="8">
        <v>2</v>
      </c>
      <c r="L29" s="8">
        <v>0</v>
      </c>
      <c r="M29" s="8">
        <v>0</v>
      </c>
      <c r="N29" s="8">
        <v>6</v>
      </c>
      <c r="O29" s="8">
        <v>0</v>
      </c>
      <c r="P29" s="8">
        <v>6</v>
      </c>
      <c r="Q29" s="298"/>
      <c r="R29" s="19" t="s">
        <v>228</v>
      </c>
      <c r="S29" s="8">
        <v>2</v>
      </c>
      <c r="T29" s="8">
        <v>1</v>
      </c>
      <c r="U29" s="8">
        <v>0</v>
      </c>
      <c r="V29" s="8">
        <v>0</v>
      </c>
      <c r="W29" s="8">
        <v>1</v>
      </c>
      <c r="X29" s="8">
        <v>0</v>
      </c>
      <c r="Y29" s="8">
        <v>1</v>
      </c>
      <c r="Z29" s="8">
        <v>1</v>
      </c>
      <c r="AA29" s="8">
        <v>3</v>
      </c>
      <c r="AB29" s="8">
        <v>0</v>
      </c>
      <c r="AC29" s="8">
        <v>2</v>
      </c>
      <c r="AD29" s="8">
        <v>0</v>
      </c>
      <c r="AE29" s="8">
        <v>2</v>
      </c>
      <c r="AF29" s="8">
        <v>0</v>
      </c>
      <c r="AG29" s="8">
        <v>1</v>
      </c>
    </row>
    <row r="30" spans="1:33" s="32" customFormat="1" ht="18.75">
      <c r="A30" s="296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96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97"/>
      <c r="B31" s="76" t="s">
        <v>217</v>
      </c>
      <c r="C31" s="71">
        <v>13</v>
      </c>
      <c r="D31" s="72">
        <v>15</v>
      </c>
      <c r="E31" s="73">
        <v>-2</v>
      </c>
      <c r="F31" s="74">
        <v>0</v>
      </c>
      <c r="G31" s="72">
        <v>0</v>
      </c>
      <c r="H31" s="72">
        <v>0</v>
      </c>
      <c r="I31" s="72">
        <v>1</v>
      </c>
      <c r="J31" s="72">
        <v>0</v>
      </c>
      <c r="K31" s="72">
        <v>1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97"/>
      <c r="R31" s="76" t="s">
        <v>217</v>
      </c>
      <c r="S31" s="72">
        <v>0</v>
      </c>
      <c r="T31" s="72">
        <v>3</v>
      </c>
      <c r="U31" s="72">
        <v>0</v>
      </c>
      <c r="V31" s="72">
        <v>2</v>
      </c>
      <c r="W31" s="72">
        <v>0</v>
      </c>
      <c r="X31" s="72">
        <v>0</v>
      </c>
      <c r="Y31" s="72">
        <v>0</v>
      </c>
      <c r="Z31" s="72">
        <v>2</v>
      </c>
      <c r="AA31" s="72">
        <v>1</v>
      </c>
      <c r="AB31" s="72">
        <v>0</v>
      </c>
      <c r="AC31" s="72">
        <v>0</v>
      </c>
      <c r="AD31" s="72">
        <v>0</v>
      </c>
      <c r="AE31" s="72">
        <v>0</v>
      </c>
      <c r="AF31" s="72">
        <v>1</v>
      </c>
      <c r="AG31" s="72">
        <v>3</v>
      </c>
    </row>
    <row r="32" spans="1:33" s="6" customFormat="1" ht="32.1" customHeight="1">
      <c r="A32" s="297"/>
      <c r="B32" s="18" t="s">
        <v>21</v>
      </c>
      <c r="C32" s="10">
        <v>4</v>
      </c>
      <c r="D32" s="8">
        <v>5</v>
      </c>
      <c r="E32" s="11">
        <v>-1</v>
      </c>
      <c r="F32" s="9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97"/>
      <c r="R32" s="18" t="s">
        <v>21</v>
      </c>
      <c r="S32" s="8">
        <v>0</v>
      </c>
      <c r="T32" s="8">
        <v>1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</v>
      </c>
      <c r="AA32" s="8">
        <v>1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1</v>
      </c>
    </row>
    <row r="33" spans="1:33" s="6" customFormat="1" ht="32.1" customHeight="1">
      <c r="A33" s="297"/>
      <c r="B33" s="19" t="s">
        <v>218</v>
      </c>
      <c r="C33" s="10">
        <v>57</v>
      </c>
      <c r="D33" s="8">
        <v>44</v>
      </c>
      <c r="E33" s="11">
        <v>13</v>
      </c>
      <c r="F33" s="9">
        <v>0</v>
      </c>
      <c r="G33" s="8">
        <v>0</v>
      </c>
      <c r="H33" s="8">
        <v>0</v>
      </c>
      <c r="I33" s="8">
        <v>7</v>
      </c>
      <c r="J33" s="8">
        <v>0</v>
      </c>
      <c r="K33" s="8">
        <v>7</v>
      </c>
      <c r="L33" s="8">
        <v>0</v>
      </c>
      <c r="M33" s="8">
        <v>2</v>
      </c>
      <c r="N33" s="8">
        <v>0</v>
      </c>
      <c r="O33" s="8">
        <v>0</v>
      </c>
      <c r="P33" s="8">
        <v>0</v>
      </c>
      <c r="Q33" s="297"/>
      <c r="R33" s="19" t="s">
        <v>218</v>
      </c>
      <c r="S33" s="8">
        <v>0</v>
      </c>
      <c r="T33" s="8">
        <v>7</v>
      </c>
      <c r="U33" s="8">
        <v>2</v>
      </c>
      <c r="V33" s="8">
        <v>4</v>
      </c>
      <c r="W33" s="8">
        <v>0</v>
      </c>
      <c r="X33" s="8">
        <v>6</v>
      </c>
      <c r="Y33" s="8">
        <v>3</v>
      </c>
      <c r="Z33" s="8">
        <v>10</v>
      </c>
      <c r="AA33" s="8">
        <v>3</v>
      </c>
      <c r="AB33" s="8">
        <v>0</v>
      </c>
      <c r="AC33" s="8">
        <v>0</v>
      </c>
      <c r="AD33" s="8">
        <v>0</v>
      </c>
      <c r="AE33" s="8">
        <v>0</v>
      </c>
      <c r="AF33" s="8">
        <v>3</v>
      </c>
      <c r="AG33" s="8">
        <v>10</v>
      </c>
    </row>
    <row r="34" spans="1:33" s="6" customFormat="1" ht="32.1" customHeight="1">
      <c r="A34" s="297"/>
      <c r="B34" s="19" t="s">
        <v>21</v>
      </c>
      <c r="C34" s="10">
        <v>21</v>
      </c>
      <c r="D34" s="8">
        <v>17</v>
      </c>
      <c r="E34" s="11">
        <v>4</v>
      </c>
      <c r="F34" s="9">
        <v>0</v>
      </c>
      <c r="G34" s="8">
        <v>0</v>
      </c>
      <c r="H34" s="8">
        <v>0</v>
      </c>
      <c r="I34" s="8">
        <v>3</v>
      </c>
      <c r="J34" s="8">
        <v>0</v>
      </c>
      <c r="K34" s="8">
        <v>3</v>
      </c>
      <c r="L34" s="8">
        <v>0</v>
      </c>
      <c r="M34" s="8">
        <v>1</v>
      </c>
      <c r="N34" s="8">
        <v>0</v>
      </c>
      <c r="O34" s="8">
        <v>0</v>
      </c>
      <c r="P34" s="8">
        <v>0</v>
      </c>
      <c r="Q34" s="297"/>
      <c r="R34" s="19" t="s">
        <v>21</v>
      </c>
      <c r="S34" s="8">
        <v>0</v>
      </c>
      <c r="T34" s="8">
        <v>4</v>
      </c>
      <c r="U34" s="8">
        <v>1</v>
      </c>
      <c r="V34" s="8">
        <v>0</v>
      </c>
      <c r="W34" s="8">
        <v>0</v>
      </c>
      <c r="X34" s="8">
        <v>1</v>
      </c>
      <c r="Y34" s="8">
        <v>0</v>
      </c>
      <c r="Z34" s="8">
        <v>5</v>
      </c>
      <c r="AA34" s="8">
        <v>1</v>
      </c>
      <c r="AB34" s="8">
        <v>0</v>
      </c>
      <c r="AC34" s="8">
        <v>0</v>
      </c>
      <c r="AD34" s="8">
        <v>0</v>
      </c>
      <c r="AE34" s="8">
        <v>0</v>
      </c>
      <c r="AF34" s="8">
        <v>1</v>
      </c>
      <c r="AG34" s="8">
        <v>4</v>
      </c>
    </row>
    <row r="35" spans="1:33" s="6" customFormat="1" ht="32.1" customHeight="1">
      <c r="A35" s="297"/>
      <c r="B35" s="19" t="s">
        <v>219</v>
      </c>
      <c r="C35" s="10">
        <v>51</v>
      </c>
      <c r="D35" s="8">
        <v>49</v>
      </c>
      <c r="E35" s="11">
        <v>2</v>
      </c>
      <c r="F35" s="9">
        <v>2</v>
      </c>
      <c r="G35" s="8">
        <v>0</v>
      </c>
      <c r="H35" s="8">
        <v>2</v>
      </c>
      <c r="I35" s="8">
        <v>5</v>
      </c>
      <c r="J35" s="8">
        <v>1</v>
      </c>
      <c r="K35" s="8">
        <v>6</v>
      </c>
      <c r="L35" s="8">
        <v>0</v>
      </c>
      <c r="M35" s="8">
        <v>1</v>
      </c>
      <c r="N35" s="8">
        <v>0</v>
      </c>
      <c r="O35" s="8">
        <v>0</v>
      </c>
      <c r="P35" s="8">
        <v>0</v>
      </c>
      <c r="Q35" s="297"/>
      <c r="R35" s="19" t="s">
        <v>219</v>
      </c>
      <c r="S35" s="8">
        <v>0</v>
      </c>
      <c r="T35" s="8">
        <v>5</v>
      </c>
      <c r="U35" s="8">
        <v>1</v>
      </c>
      <c r="V35" s="8">
        <v>4</v>
      </c>
      <c r="W35" s="8">
        <v>0</v>
      </c>
      <c r="X35" s="8">
        <v>3</v>
      </c>
      <c r="Y35" s="8">
        <v>2</v>
      </c>
      <c r="Z35" s="8">
        <v>11</v>
      </c>
      <c r="AA35" s="8">
        <v>4</v>
      </c>
      <c r="AB35" s="8">
        <v>0</v>
      </c>
      <c r="AC35" s="8">
        <v>0</v>
      </c>
      <c r="AD35" s="8">
        <v>0</v>
      </c>
      <c r="AE35" s="8">
        <v>0</v>
      </c>
      <c r="AF35" s="8">
        <v>2</v>
      </c>
      <c r="AG35" s="8">
        <v>10</v>
      </c>
    </row>
    <row r="36" spans="1:33" s="6" customFormat="1" ht="32.1" customHeight="1" thickBot="1">
      <c r="A36" s="298"/>
      <c r="B36" s="19" t="s">
        <v>21</v>
      </c>
      <c r="C36" s="12">
        <f t="shared" ref="C36" si="0">H36+K36+L36+M36+P36+SUM(S36:AG36)</f>
        <v>16</v>
      </c>
      <c r="D36" s="13">
        <v>19</v>
      </c>
      <c r="E36" s="14">
        <f t="shared" ref="E36" si="1">C36-D36</f>
        <v>-3</v>
      </c>
      <c r="F36" s="9">
        <f>'[1]str 5'!$J$14</f>
        <v>0</v>
      </c>
      <c r="G36" s="8">
        <f>'[2]str 5'!$J$14</f>
        <v>0</v>
      </c>
      <c r="H36" s="8">
        <f t="shared" ref="H36" si="2">F36+G36</f>
        <v>0</v>
      </c>
      <c r="I36" s="8">
        <f>'[3]str 5'!$J$14</f>
        <v>3</v>
      </c>
      <c r="J36" s="8">
        <f>'[4]str 5'!$J$14</f>
        <v>1</v>
      </c>
      <c r="K36" s="8">
        <f t="shared" ref="K36" si="3">I36+J36</f>
        <v>4</v>
      </c>
      <c r="L36" s="8">
        <f>'[5]str 5'!$J$14</f>
        <v>0</v>
      </c>
      <c r="M36" s="8">
        <f>'[6]str 5'!$J$14</f>
        <v>0</v>
      </c>
      <c r="N36" s="8">
        <f>'[7]str 5'!$J$14</f>
        <v>0</v>
      </c>
      <c r="O36" s="8">
        <f>'[8]str 5'!$J$14</f>
        <v>0</v>
      </c>
      <c r="P36" s="8">
        <f t="shared" ref="P36" si="4">N36+O36</f>
        <v>0</v>
      </c>
      <c r="Q36" s="298"/>
      <c r="R36" s="19" t="str">
        <f>B36</f>
        <v>- w tym kobiety</v>
      </c>
      <c r="S36" s="8">
        <f>'[9]str 5'!$J$14</f>
        <v>0</v>
      </c>
      <c r="T36" s="8">
        <f>'[10]str 5'!$J$14</f>
        <v>2</v>
      </c>
      <c r="U36" s="8">
        <f>'[11]str 5'!$J$14</f>
        <v>0</v>
      </c>
      <c r="V36" s="8">
        <f>'[12]str 5'!$J$14</f>
        <v>1</v>
      </c>
      <c r="W36" s="8">
        <f>'[13]str 5'!$J$14</f>
        <v>0</v>
      </c>
      <c r="X36" s="8">
        <f>'[14]str 5'!$J$14</f>
        <v>1</v>
      </c>
      <c r="Y36" s="8">
        <f>'[15]str 5'!$J$14</f>
        <v>0</v>
      </c>
      <c r="Z36" s="8">
        <f>'[16]str 5'!$J$14</f>
        <v>5</v>
      </c>
      <c r="AA36" s="8">
        <f>'[17]str 5'!$J$14</f>
        <v>1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2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I8" sqref="I8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555</v>
      </c>
      <c r="B1" s="299"/>
      <c r="C1" s="299"/>
      <c r="D1" s="299"/>
      <c r="E1" s="299"/>
      <c r="F1" s="299"/>
      <c r="G1" s="299"/>
      <c r="H1" s="36" t="s">
        <v>502</v>
      </c>
      <c r="I1" s="24"/>
      <c r="J1" s="24"/>
      <c r="K1" s="24"/>
      <c r="L1" s="24"/>
      <c r="M1" s="24"/>
      <c r="N1" s="24"/>
      <c r="O1" s="24"/>
      <c r="P1" s="24"/>
      <c r="Q1" s="299" t="str">
        <f>A1</f>
        <v>TABELA 40. POSZUKUJĄCY PRACY W KWIETNIU</v>
      </c>
      <c r="R1" s="299"/>
      <c r="S1" s="299"/>
      <c r="T1" s="299"/>
      <c r="U1" s="299"/>
      <c r="V1" s="299"/>
      <c r="W1" s="299"/>
      <c r="X1" s="36" t="s">
        <v>503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300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300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301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301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302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302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2.1" customHeight="1">
      <c r="A6" s="296" t="s">
        <v>12</v>
      </c>
      <c r="B6" s="38" t="s">
        <v>232</v>
      </c>
      <c r="C6" s="10">
        <v>182</v>
      </c>
      <c r="D6" s="8">
        <v>227</v>
      </c>
      <c r="E6" s="11">
        <v>-45</v>
      </c>
      <c r="F6" s="9">
        <v>59</v>
      </c>
      <c r="G6" s="8">
        <v>15</v>
      </c>
      <c r="H6" s="8">
        <v>74</v>
      </c>
      <c r="I6" s="8">
        <v>4</v>
      </c>
      <c r="J6" s="8">
        <v>1</v>
      </c>
      <c r="K6" s="8">
        <v>5</v>
      </c>
      <c r="L6" s="8">
        <v>19</v>
      </c>
      <c r="M6" s="8">
        <v>7</v>
      </c>
      <c r="N6" s="8">
        <v>20</v>
      </c>
      <c r="O6" s="8">
        <v>4</v>
      </c>
      <c r="P6" s="8">
        <v>24</v>
      </c>
      <c r="Q6" s="296" t="s">
        <v>12</v>
      </c>
      <c r="R6" s="38" t="s">
        <v>232</v>
      </c>
      <c r="S6" s="8">
        <v>1</v>
      </c>
      <c r="T6" s="8">
        <v>6</v>
      </c>
      <c r="U6" s="8">
        <v>3</v>
      </c>
      <c r="V6" s="8">
        <v>4</v>
      </c>
      <c r="W6" s="8">
        <v>6</v>
      </c>
      <c r="X6" s="8">
        <v>7</v>
      </c>
      <c r="Y6" s="8">
        <v>0</v>
      </c>
      <c r="Z6" s="8">
        <v>8</v>
      </c>
      <c r="AA6" s="8">
        <v>2</v>
      </c>
      <c r="AB6" s="8">
        <v>1</v>
      </c>
      <c r="AC6" s="8">
        <v>2</v>
      </c>
      <c r="AD6" s="8">
        <v>5</v>
      </c>
      <c r="AE6" s="8">
        <v>2</v>
      </c>
      <c r="AF6" s="8">
        <v>1</v>
      </c>
      <c r="AG6" s="8">
        <v>5</v>
      </c>
    </row>
    <row r="7" spans="1:33" s="6" customFormat="1" ht="32.1" customHeight="1">
      <c r="A7" s="297"/>
      <c r="B7" s="18" t="s">
        <v>21</v>
      </c>
      <c r="C7" s="10">
        <v>65</v>
      </c>
      <c r="D7" s="8">
        <v>93</v>
      </c>
      <c r="E7" s="11">
        <v>-28</v>
      </c>
      <c r="F7" s="9">
        <v>20</v>
      </c>
      <c r="G7" s="8">
        <v>5</v>
      </c>
      <c r="H7" s="8">
        <v>25</v>
      </c>
      <c r="I7" s="8">
        <v>0</v>
      </c>
      <c r="J7" s="8">
        <v>0</v>
      </c>
      <c r="K7" s="8">
        <v>0</v>
      </c>
      <c r="L7" s="8">
        <v>6</v>
      </c>
      <c r="M7" s="8">
        <v>3</v>
      </c>
      <c r="N7" s="8">
        <v>9</v>
      </c>
      <c r="O7" s="8">
        <v>2</v>
      </c>
      <c r="P7" s="8">
        <v>11</v>
      </c>
      <c r="Q7" s="297"/>
      <c r="R7" s="18" t="s">
        <v>21</v>
      </c>
      <c r="S7" s="8">
        <v>1</v>
      </c>
      <c r="T7" s="8">
        <v>3</v>
      </c>
      <c r="U7" s="8">
        <v>1</v>
      </c>
      <c r="V7" s="8">
        <v>0</v>
      </c>
      <c r="W7" s="8">
        <v>3</v>
      </c>
      <c r="X7" s="8">
        <v>3</v>
      </c>
      <c r="Y7" s="8">
        <v>0</v>
      </c>
      <c r="Z7" s="8">
        <v>3</v>
      </c>
      <c r="AA7" s="8">
        <v>1</v>
      </c>
      <c r="AB7" s="8">
        <v>0</v>
      </c>
      <c r="AC7" s="8">
        <v>0</v>
      </c>
      <c r="AD7" s="8">
        <v>3</v>
      </c>
      <c r="AE7" s="8">
        <v>0</v>
      </c>
      <c r="AF7" s="8">
        <v>0</v>
      </c>
      <c r="AG7" s="8">
        <v>2</v>
      </c>
    </row>
    <row r="8" spans="1:33" s="6" customFormat="1" ht="32.1" customHeight="1">
      <c r="A8" s="297"/>
      <c r="B8" s="18" t="s">
        <v>218</v>
      </c>
      <c r="C8" s="10">
        <v>891</v>
      </c>
      <c r="D8" s="8">
        <v>709</v>
      </c>
      <c r="E8" s="27">
        <v>182</v>
      </c>
      <c r="F8" s="9">
        <v>255</v>
      </c>
      <c r="G8" s="8">
        <v>77</v>
      </c>
      <c r="H8" s="8">
        <v>332</v>
      </c>
      <c r="I8" s="8">
        <v>34</v>
      </c>
      <c r="J8" s="8">
        <v>8</v>
      </c>
      <c r="K8" s="8">
        <v>42</v>
      </c>
      <c r="L8" s="8">
        <v>75</v>
      </c>
      <c r="M8" s="8">
        <v>37</v>
      </c>
      <c r="N8" s="8">
        <v>106</v>
      </c>
      <c r="O8" s="8">
        <v>30</v>
      </c>
      <c r="P8" s="8">
        <v>136</v>
      </c>
      <c r="Q8" s="297"/>
      <c r="R8" s="18" t="s">
        <v>218</v>
      </c>
      <c r="S8" s="8">
        <v>17</v>
      </c>
      <c r="T8" s="8">
        <v>16</v>
      </c>
      <c r="U8" s="8">
        <v>10</v>
      </c>
      <c r="V8" s="8">
        <v>14</v>
      </c>
      <c r="W8" s="8">
        <v>25</v>
      </c>
      <c r="X8" s="8">
        <v>40</v>
      </c>
      <c r="Y8" s="8">
        <v>3</v>
      </c>
      <c r="Z8" s="8">
        <v>43</v>
      </c>
      <c r="AA8" s="8">
        <v>12</v>
      </c>
      <c r="AB8" s="8">
        <v>16</v>
      </c>
      <c r="AC8" s="8">
        <v>13</v>
      </c>
      <c r="AD8" s="8">
        <v>27</v>
      </c>
      <c r="AE8" s="8">
        <v>8</v>
      </c>
      <c r="AF8" s="8">
        <v>5</v>
      </c>
      <c r="AG8" s="8">
        <v>20</v>
      </c>
    </row>
    <row r="9" spans="1:33" s="152" customFormat="1" ht="32.1" customHeight="1">
      <c r="A9" s="298"/>
      <c r="B9" s="151" t="s">
        <v>21</v>
      </c>
      <c r="C9" s="10">
        <v>343</v>
      </c>
      <c r="D9" s="8">
        <v>278</v>
      </c>
      <c r="E9" s="27">
        <v>65</v>
      </c>
      <c r="F9" s="9">
        <v>101</v>
      </c>
      <c r="G9" s="8">
        <v>40</v>
      </c>
      <c r="H9" s="8">
        <v>141</v>
      </c>
      <c r="I9" s="8">
        <v>10</v>
      </c>
      <c r="J9" s="8">
        <v>2</v>
      </c>
      <c r="K9" s="8">
        <v>12</v>
      </c>
      <c r="L9" s="8">
        <v>30</v>
      </c>
      <c r="M9" s="8">
        <v>13</v>
      </c>
      <c r="N9" s="8">
        <v>48</v>
      </c>
      <c r="O9" s="8">
        <v>9</v>
      </c>
      <c r="P9" s="8">
        <v>57</v>
      </c>
      <c r="Q9" s="298"/>
      <c r="R9" s="151" t="s">
        <v>21</v>
      </c>
      <c r="S9" s="8">
        <v>9</v>
      </c>
      <c r="T9" s="8">
        <v>9</v>
      </c>
      <c r="U9" s="8">
        <v>4</v>
      </c>
      <c r="V9" s="8">
        <v>1</v>
      </c>
      <c r="W9" s="8">
        <v>7</v>
      </c>
      <c r="X9" s="8">
        <v>13</v>
      </c>
      <c r="Y9" s="8">
        <v>0</v>
      </c>
      <c r="Z9" s="8">
        <v>14</v>
      </c>
      <c r="AA9" s="8">
        <v>2</v>
      </c>
      <c r="AB9" s="8">
        <v>6</v>
      </c>
      <c r="AC9" s="8">
        <v>2</v>
      </c>
      <c r="AD9" s="8">
        <v>11</v>
      </c>
      <c r="AE9" s="8">
        <v>3</v>
      </c>
      <c r="AF9" s="8">
        <v>2</v>
      </c>
      <c r="AG9" s="8">
        <v>7</v>
      </c>
    </row>
    <row r="10" spans="1:33" s="152" customFormat="1" ht="32.1" customHeight="1">
      <c r="A10" s="187" t="s">
        <v>17</v>
      </c>
      <c r="B10" s="158" t="s">
        <v>233</v>
      </c>
      <c r="C10" s="153">
        <v>239</v>
      </c>
      <c r="D10" s="8">
        <v>286</v>
      </c>
      <c r="E10" s="27">
        <v>-47</v>
      </c>
      <c r="F10" s="9">
        <v>80</v>
      </c>
      <c r="G10" s="8">
        <v>18</v>
      </c>
      <c r="H10" s="8">
        <v>98</v>
      </c>
      <c r="I10" s="8">
        <v>9</v>
      </c>
      <c r="J10" s="8">
        <v>2</v>
      </c>
      <c r="K10" s="8">
        <v>11</v>
      </c>
      <c r="L10" s="8">
        <v>25</v>
      </c>
      <c r="M10" s="8">
        <v>9</v>
      </c>
      <c r="N10" s="8">
        <v>26</v>
      </c>
      <c r="O10" s="8">
        <v>8</v>
      </c>
      <c r="P10" s="8">
        <v>34</v>
      </c>
      <c r="Q10" s="187" t="s">
        <v>17</v>
      </c>
      <c r="R10" s="158" t="s">
        <v>233</v>
      </c>
      <c r="S10" s="8">
        <v>3</v>
      </c>
      <c r="T10" s="8">
        <v>3</v>
      </c>
      <c r="U10" s="8">
        <v>3</v>
      </c>
      <c r="V10" s="8">
        <v>2</v>
      </c>
      <c r="W10" s="8">
        <v>11</v>
      </c>
      <c r="X10" s="8">
        <v>8</v>
      </c>
      <c r="Y10" s="8">
        <v>0</v>
      </c>
      <c r="Z10" s="8">
        <v>11</v>
      </c>
      <c r="AA10" s="8">
        <v>6</v>
      </c>
      <c r="AB10" s="8">
        <v>0</v>
      </c>
      <c r="AC10" s="8">
        <v>0</v>
      </c>
      <c r="AD10" s="8">
        <v>5</v>
      </c>
      <c r="AE10" s="8">
        <v>6</v>
      </c>
      <c r="AF10" s="8">
        <v>0</v>
      </c>
      <c r="AG10" s="8">
        <v>4</v>
      </c>
    </row>
    <row r="11" spans="1:33" s="6" customFormat="1" ht="32.1" customHeight="1">
      <c r="A11" s="86"/>
      <c r="B11" s="18" t="s">
        <v>21</v>
      </c>
      <c r="C11" s="10">
        <v>87</v>
      </c>
      <c r="D11" s="8">
        <v>112</v>
      </c>
      <c r="E11" s="11">
        <v>-25</v>
      </c>
      <c r="F11" s="9">
        <v>25</v>
      </c>
      <c r="G11" s="8">
        <v>7</v>
      </c>
      <c r="H11" s="8">
        <v>32</v>
      </c>
      <c r="I11" s="8">
        <v>3</v>
      </c>
      <c r="J11" s="8">
        <v>1</v>
      </c>
      <c r="K11" s="8">
        <v>4</v>
      </c>
      <c r="L11" s="8">
        <v>8</v>
      </c>
      <c r="M11" s="8">
        <v>0</v>
      </c>
      <c r="N11" s="8">
        <v>12</v>
      </c>
      <c r="O11" s="8">
        <v>3</v>
      </c>
      <c r="P11" s="8">
        <v>15</v>
      </c>
      <c r="Q11" s="86"/>
      <c r="R11" s="18" t="s">
        <v>21</v>
      </c>
      <c r="S11" s="8">
        <v>0</v>
      </c>
      <c r="T11" s="8">
        <v>2</v>
      </c>
      <c r="U11" s="8">
        <v>2</v>
      </c>
      <c r="V11" s="8">
        <v>0</v>
      </c>
      <c r="W11" s="8">
        <v>5</v>
      </c>
      <c r="X11" s="8">
        <v>2</v>
      </c>
      <c r="Y11" s="8">
        <v>0</v>
      </c>
      <c r="Z11" s="8">
        <v>3</v>
      </c>
      <c r="AA11" s="8">
        <v>3</v>
      </c>
      <c r="AB11" s="8">
        <v>0</v>
      </c>
      <c r="AC11" s="8">
        <v>0</v>
      </c>
      <c r="AD11" s="8">
        <v>5</v>
      </c>
      <c r="AE11" s="8">
        <v>5</v>
      </c>
      <c r="AF11" s="8">
        <v>0</v>
      </c>
      <c r="AG11" s="8">
        <v>1</v>
      </c>
    </row>
    <row r="12" spans="1:33" s="6" customFormat="1" ht="32.1" customHeight="1">
      <c r="A12" s="86"/>
      <c r="B12" s="19" t="s">
        <v>218</v>
      </c>
      <c r="C12" s="10">
        <v>1046</v>
      </c>
      <c r="D12" s="8">
        <v>807</v>
      </c>
      <c r="E12" s="11">
        <v>239</v>
      </c>
      <c r="F12" s="9">
        <v>291</v>
      </c>
      <c r="G12" s="8">
        <v>81</v>
      </c>
      <c r="H12" s="8">
        <v>372</v>
      </c>
      <c r="I12" s="8">
        <v>37</v>
      </c>
      <c r="J12" s="8">
        <v>13</v>
      </c>
      <c r="K12" s="8">
        <v>50</v>
      </c>
      <c r="L12" s="8">
        <v>83</v>
      </c>
      <c r="M12" s="8">
        <v>50</v>
      </c>
      <c r="N12" s="8">
        <v>122</v>
      </c>
      <c r="O12" s="8">
        <v>46</v>
      </c>
      <c r="P12" s="8">
        <v>168</v>
      </c>
      <c r="Q12" s="86"/>
      <c r="R12" s="19" t="s">
        <v>218</v>
      </c>
      <c r="S12" s="8">
        <v>26</v>
      </c>
      <c r="T12" s="8">
        <v>17</v>
      </c>
      <c r="U12" s="8">
        <v>9</v>
      </c>
      <c r="V12" s="8">
        <v>10</v>
      </c>
      <c r="W12" s="8">
        <v>35</v>
      </c>
      <c r="X12" s="8">
        <v>52</v>
      </c>
      <c r="Y12" s="8">
        <v>4</v>
      </c>
      <c r="Z12" s="8">
        <v>38</v>
      </c>
      <c r="AA12" s="8">
        <v>18</v>
      </c>
      <c r="AB12" s="8">
        <v>21</v>
      </c>
      <c r="AC12" s="8">
        <v>18</v>
      </c>
      <c r="AD12" s="8">
        <v>31</v>
      </c>
      <c r="AE12" s="8">
        <v>14</v>
      </c>
      <c r="AF12" s="8">
        <v>5</v>
      </c>
      <c r="AG12" s="8">
        <v>25</v>
      </c>
    </row>
    <row r="13" spans="1:33" s="6" customFormat="1" ht="32.1" customHeight="1">
      <c r="A13" s="86"/>
      <c r="B13" s="18" t="s">
        <v>21</v>
      </c>
      <c r="C13" s="10">
        <v>406</v>
      </c>
      <c r="D13" s="8">
        <v>319</v>
      </c>
      <c r="E13" s="11">
        <v>87</v>
      </c>
      <c r="F13" s="9">
        <v>113</v>
      </c>
      <c r="G13" s="8">
        <v>41</v>
      </c>
      <c r="H13" s="8">
        <v>154</v>
      </c>
      <c r="I13" s="8">
        <v>11</v>
      </c>
      <c r="J13" s="8">
        <v>5</v>
      </c>
      <c r="K13" s="8">
        <v>16</v>
      </c>
      <c r="L13" s="8">
        <v>36</v>
      </c>
      <c r="M13" s="8">
        <v>12</v>
      </c>
      <c r="N13" s="8">
        <v>49</v>
      </c>
      <c r="O13" s="8">
        <v>19</v>
      </c>
      <c r="P13" s="8">
        <v>68</v>
      </c>
      <c r="Q13" s="86"/>
      <c r="R13" s="18" t="s">
        <v>21</v>
      </c>
      <c r="S13" s="8">
        <v>5</v>
      </c>
      <c r="T13" s="8">
        <v>6</v>
      </c>
      <c r="U13" s="8">
        <v>6</v>
      </c>
      <c r="V13" s="8">
        <v>3</v>
      </c>
      <c r="W13" s="8">
        <v>15</v>
      </c>
      <c r="X13" s="8">
        <v>21</v>
      </c>
      <c r="Y13" s="8">
        <v>0</v>
      </c>
      <c r="Z13" s="8">
        <v>7</v>
      </c>
      <c r="AA13" s="8">
        <v>5</v>
      </c>
      <c r="AB13" s="8">
        <v>6</v>
      </c>
      <c r="AC13" s="8">
        <v>6</v>
      </c>
      <c r="AD13" s="8">
        <v>14</v>
      </c>
      <c r="AE13" s="8">
        <v>8</v>
      </c>
      <c r="AF13" s="8">
        <v>5</v>
      </c>
      <c r="AG13" s="8">
        <v>13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1</v>
      </c>
      <c r="D18" s="8">
        <v>1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85</v>
      </c>
      <c r="D21" s="8">
        <v>78</v>
      </c>
      <c r="E21" s="11">
        <v>7</v>
      </c>
      <c r="F21" s="9">
        <v>17</v>
      </c>
      <c r="G21" s="8">
        <v>4</v>
      </c>
      <c r="H21" s="8">
        <v>21</v>
      </c>
      <c r="I21" s="8">
        <v>3</v>
      </c>
      <c r="J21" s="8">
        <v>0</v>
      </c>
      <c r="K21" s="8">
        <v>3</v>
      </c>
      <c r="L21" s="8">
        <v>17</v>
      </c>
      <c r="M21" s="8">
        <v>3</v>
      </c>
      <c r="N21" s="8">
        <v>15</v>
      </c>
      <c r="O21" s="8">
        <v>4</v>
      </c>
      <c r="P21" s="8">
        <v>19</v>
      </c>
      <c r="Q21" s="86" t="s">
        <v>243</v>
      </c>
      <c r="R21" s="19" t="s">
        <v>239</v>
      </c>
      <c r="S21" s="8">
        <v>2</v>
      </c>
      <c r="T21" s="8">
        <v>1</v>
      </c>
      <c r="U21" s="8">
        <v>1</v>
      </c>
      <c r="V21" s="8">
        <v>1</v>
      </c>
      <c r="W21" s="8">
        <v>5</v>
      </c>
      <c r="X21" s="8">
        <v>5</v>
      </c>
      <c r="Y21" s="8">
        <v>0</v>
      </c>
      <c r="Z21" s="8">
        <v>3</v>
      </c>
      <c r="AA21" s="8">
        <v>1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2</v>
      </c>
    </row>
    <row r="22" spans="1:33" s="6" customFormat="1" ht="32.1" customHeight="1">
      <c r="A22" s="86"/>
      <c r="B22" s="6" t="s">
        <v>200</v>
      </c>
      <c r="C22" s="10">
        <v>301</v>
      </c>
      <c r="D22" s="8">
        <v>216</v>
      </c>
      <c r="E22" s="11">
        <v>85</v>
      </c>
      <c r="F22" s="9">
        <v>50</v>
      </c>
      <c r="G22" s="8">
        <v>8</v>
      </c>
      <c r="H22" s="8">
        <v>58</v>
      </c>
      <c r="I22" s="8">
        <v>10</v>
      </c>
      <c r="J22" s="8">
        <v>2</v>
      </c>
      <c r="K22" s="8">
        <v>12</v>
      </c>
      <c r="L22" s="8">
        <v>52</v>
      </c>
      <c r="M22" s="8">
        <v>17</v>
      </c>
      <c r="N22" s="8">
        <v>53</v>
      </c>
      <c r="O22" s="8">
        <v>12</v>
      </c>
      <c r="P22" s="8">
        <v>65</v>
      </c>
      <c r="Q22" s="86"/>
      <c r="R22" s="6" t="s">
        <v>200</v>
      </c>
      <c r="S22" s="8">
        <v>9</v>
      </c>
      <c r="T22" s="8">
        <v>5</v>
      </c>
      <c r="U22" s="8">
        <v>3</v>
      </c>
      <c r="V22" s="8">
        <v>2</v>
      </c>
      <c r="W22" s="8">
        <v>9</v>
      </c>
      <c r="X22" s="8">
        <v>21</v>
      </c>
      <c r="Y22" s="8">
        <v>1</v>
      </c>
      <c r="Z22" s="8">
        <v>8</v>
      </c>
      <c r="AA22" s="8">
        <v>5</v>
      </c>
      <c r="AB22" s="8">
        <v>7</v>
      </c>
      <c r="AC22" s="8">
        <v>4</v>
      </c>
      <c r="AD22" s="8">
        <v>15</v>
      </c>
      <c r="AE22" s="8">
        <v>1</v>
      </c>
      <c r="AF22" s="8">
        <v>0</v>
      </c>
      <c r="AG22" s="8">
        <v>7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63</v>
      </c>
      <c r="D25" s="8">
        <v>94</v>
      </c>
      <c r="E25" s="11">
        <v>-31</v>
      </c>
      <c r="F25" s="9">
        <v>17</v>
      </c>
      <c r="G25" s="8">
        <v>0</v>
      </c>
      <c r="H25" s="8">
        <v>17</v>
      </c>
      <c r="I25" s="8">
        <v>3</v>
      </c>
      <c r="J25" s="8">
        <v>0</v>
      </c>
      <c r="K25" s="8">
        <v>3</v>
      </c>
      <c r="L25" s="8">
        <v>4</v>
      </c>
      <c r="M25" s="8">
        <v>0</v>
      </c>
      <c r="N25" s="8">
        <v>9</v>
      </c>
      <c r="O25" s="8">
        <v>3</v>
      </c>
      <c r="P25" s="8">
        <v>12</v>
      </c>
      <c r="Q25" s="86" t="s">
        <v>245</v>
      </c>
      <c r="R25" s="19" t="s">
        <v>241</v>
      </c>
      <c r="S25" s="8">
        <v>0</v>
      </c>
      <c r="T25" s="8">
        <v>2</v>
      </c>
      <c r="U25" s="8">
        <v>2</v>
      </c>
      <c r="V25" s="8">
        <v>1</v>
      </c>
      <c r="W25" s="8">
        <v>4</v>
      </c>
      <c r="X25" s="8">
        <v>3</v>
      </c>
      <c r="Y25" s="8">
        <v>0</v>
      </c>
      <c r="Z25" s="8">
        <v>4</v>
      </c>
      <c r="AA25" s="8">
        <v>2</v>
      </c>
      <c r="AB25" s="8">
        <v>0</v>
      </c>
      <c r="AC25" s="8">
        <v>0</v>
      </c>
      <c r="AD25" s="8">
        <v>2</v>
      </c>
      <c r="AE25" s="8">
        <v>5</v>
      </c>
      <c r="AF25" s="8">
        <v>0</v>
      </c>
      <c r="AG25" s="8">
        <v>2</v>
      </c>
    </row>
    <row r="26" spans="1:33" s="6" customFormat="1" ht="32.1" customHeight="1">
      <c r="A26" s="86"/>
      <c r="B26" s="6" t="s">
        <v>200</v>
      </c>
      <c r="C26" s="10">
        <v>344</v>
      </c>
      <c r="D26" s="8">
        <v>281</v>
      </c>
      <c r="E26" s="11">
        <v>63</v>
      </c>
      <c r="F26" s="9">
        <v>38</v>
      </c>
      <c r="G26" s="8">
        <v>5</v>
      </c>
      <c r="H26" s="8">
        <v>43</v>
      </c>
      <c r="I26" s="8">
        <v>19</v>
      </c>
      <c r="J26" s="8">
        <v>6</v>
      </c>
      <c r="K26" s="8">
        <v>25</v>
      </c>
      <c r="L26" s="8">
        <v>22</v>
      </c>
      <c r="M26" s="8">
        <v>0</v>
      </c>
      <c r="N26" s="8">
        <v>64</v>
      </c>
      <c r="O26" s="8">
        <v>29</v>
      </c>
      <c r="P26" s="8">
        <v>93</v>
      </c>
      <c r="Q26" s="86"/>
      <c r="R26" s="6" t="s">
        <v>200</v>
      </c>
      <c r="S26" s="8">
        <v>10</v>
      </c>
      <c r="T26" s="8">
        <v>12</v>
      </c>
      <c r="U26" s="8">
        <v>6</v>
      </c>
      <c r="V26" s="8">
        <v>7</v>
      </c>
      <c r="W26" s="8">
        <v>16</v>
      </c>
      <c r="X26" s="8">
        <v>31</v>
      </c>
      <c r="Y26" s="8">
        <v>0</v>
      </c>
      <c r="Z26" s="8">
        <v>18</v>
      </c>
      <c r="AA26" s="8">
        <v>9</v>
      </c>
      <c r="AB26" s="8">
        <v>5</v>
      </c>
      <c r="AC26" s="8">
        <v>10</v>
      </c>
      <c r="AD26" s="8">
        <v>9</v>
      </c>
      <c r="AE26" s="8">
        <v>12</v>
      </c>
      <c r="AF26" s="8">
        <v>1</v>
      </c>
      <c r="AG26" s="8">
        <v>15</v>
      </c>
    </row>
    <row r="27" spans="1:33" s="6" customFormat="1" ht="32.1" customHeight="1">
      <c r="A27" s="86" t="s">
        <v>246</v>
      </c>
      <c r="B27" s="18" t="s">
        <v>237</v>
      </c>
      <c r="C27" s="10">
        <v>91</v>
      </c>
      <c r="D27" s="8">
        <v>114</v>
      </c>
      <c r="E27" s="11">
        <v>-23</v>
      </c>
      <c r="F27" s="9">
        <v>46</v>
      </c>
      <c r="G27" s="8">
        <v>14</v>
      </c>
      <c r="H27" s="8">
        <v>60</v>
      </c>
      <c r="I27" s="8">
        <v>3</v>
      </c>
      <c r="J27" s="8">
        <v>2</v>
      </c>
      <c r="K27" s="8">
        <v>5</v>
      </c>
      <c r="L27" s="8">
        <v>4</v>
      </c>
      <c r="M27" s="8">
        <v>6</v>
      </c>
      <c r="N27" s="8">
        <v>2</v>
      </c>
      <c r="O27" s="8">
        <v>1</v>
      </c>
      <c r="P27" s="8">
        <v>3</v>
      </c>
      <c r="Q27" s="86" t="s">
        <v>246</v>
      </c>
      <c r="R27" s="18" t="s">
        <v>237</v>
      </c>
      <c r="S27" s="8">
        <v>1</v>
      </c>
      <c r="T27" s="8">
        <v>0</v>
      </c>
      <c r="U27" s="8">
        <v>0</v>
      </c>
      <c r="V27" s="8">
        <v>0</v>
      </c>
      <c r="W27" s="8">
        <v>2</v>
      </c>
      <c r="X27" s="8">
        <v>0</v>
      </c>
      <c r="Y27" s="8">
        <v>0</v>
      </c>
      <c r="Z27" s="8">
        <v>4</v>
      </c>
      <c r="AA27" s="8">
        <v>3</v>
      </c>
      <c r="AB27" s="8">
        <v>0</v>
      </c>
      <c r="AC27" s="8">
        <v>0</v>
      </c>
      <c r="AD27" s="8">
        <v>2</v>
      </c>
      <c r="AE27" s="8">
        <v>1</v>
      </c>
      <c r="AF27" s="8">
        <v>0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400</v>
      </c>
      <c r="D28" s="8">
        <v>309</v>
      </c>
      <c r="E28" s="11">
        <v>91</v>
      </c>
      <c r="F28" s="9">
        <v>203</v>
      </c>
      <c r="G28" s="8">
        <v>68</v>
      </c>
      <c r="H28" s="8">
        <v>271</v>
      </c>
      <c r="I28" s="8">
        <v>8</v>
      </c>
      <c r="J28" s="8">
        <v>5</v>
      </c>
      <c r="K28" s="8">
        <v>13</v>
      </c>
      <c r="L28" s="8">
        <v>9</v>
      </c>
      <c r="M28" s="8">
        <v>33</v>
      </c>
      <c r="N28" s="8">
        <v>5</v>
      </c>
      <c r="O28" s="8">
        <v>5</v>
      </c>
      <c r="P28" s="8">
        <v>10</v>
      </c>
      <c r="Q28" s="84"/>
      <c r="R28" s="6" t="s">
        <v>200</v>
      </c>
      <c r="S28" s="8">
        <v>7</v>
      </c>
      <c r="T28" s="8">
        <v>0</v>
      </c>
      <c r="U28" s="8">
        <v>0</v>
      </c>
      <c r="V28" s="8">
        <v>1</v>
      </c>
      <c r="W28" s="8">
        <v>10</v>
      </c>
      <c r="X28" s="8">
        <v>0</v>
      </c>
      <c r="Y28" s="8">
        <v>3</v>
      </c>
      <c r="Z28" s="8">
        <v>12</v>
      </c>
      <c r="AA28" s="8">
        <v>3</v>
      </c>
      <c r="AB28" s="8">
        <v>9</v>
      </c>
      <c r="AC28" s="8">
        <v>4</v>
      </c>
      <c r="AD28" s="8">
        <v>7</v>
      </c>
      <c r="AE28" s="8">
        <v>1</v>
      </c>
      <c r="AF28" s="8">
        <v>4</v>
      </c>
      <c r="AG28" s="8">
        <v>3</v>
      </c>
    </row>
    <row r="29" spans="1:33" s="6" customFormat="1" ht="32.1" customHeight="1">
      <c r="A29" s="296" t="s">
        <v>19</v>
      </c>
      <c r="B29" s="38" t="s">
        <v>242</v>
      </c>
      <c r="C29" s="10">
        <v>1630</v>
      </c>
      <c r="D29" s="8">
        <v>1687</v>
      </c>
      <c r="E29" s="11">
        <v>-57</v>
      </c>
      <c r="F29" s="9">
        <v>166</v>
      </c>
      <c r="G29" s="8">
        <v>50</v>
      </c>
      <c r="H29" s="8">
        <v>216</v>
      </c>
      <c r="I29" s="8">
        <v>77</v>
      </c>
      <c r="J29" s="8">
        <v>39</v>
      </c>
      <c r="K29" s="8">
        <v>116</v>
      </c>
      <c r="L29" s="8">
        <v>237</v>
      </c>
      <c r="M29" s="8">
        <v>51</v>
      </c>
      <c r="N29" s="8">
        <v>195</v>
      </c>
      <c r="O29" s="8">
        <v>59</v>
      </c>
      <c r="P29" s="8">
        <v>254</v>
      </c>
      <c r="Q29" s="296" t="s">
        <v>19</v>
      </c>
      <c r="R29" s="38" t="s">
        <v>242</v>
      </c>
      <c r="S29" s="8">
        <v>87</v>
      </c>
      <c r="T29" s="8">
        <v>61</v>
      </c>
      <c r="U29" s="8">
        <v>49</v>
      </c>
      <c r="V29" s="8">
        <v>33</v>
      </c>
      <c r="W29" s="8">
        <v>52</v>
      </c>
      <c r="X29" s="8">
        <v>75</v>
      </c>
      <c r="Y29" s="8">
        <v>8</v>
      </c>
      <c r="Z29" s="8">
        <v>42</v>
      </c>
      <c r="AA29" s="8">
        <v>60</v>
      </c>
      <c r="AB29" s="8">
        <v>41</v>
      </c>
      <c r="AC29" s="8">
        <v>27</v>
      </c>
      <c r="AD29" s="8">
        <v>108</v>
      </c>
      <c r="AE29" s="8">
        <v>33</v>
      </c>
      <c r="AF29" s="8">
        <v>26</v>
      </c>
      <c r="AG29" s="8">
        <v>54</v>
      </c>
    </row>
    <row r="30" spans="1:33" s="6" customFormat="1" ht="32.1" customHeight="1" thickBot="1">
      <c r="A30" s="298"/>
      <c r="B30" s="18" t="s">
        <v>21</v>
      </c>
      <c r="C30" s="12">
        <v>611</v>
      </c>
      <c r="D30" s="13">
        <v>633</v>
      </c>
      <c r="E30" s="14">
        <v>-22</v>
      </c>
      <c r="F30" s="9">
        <v>48</v>
      </c>
      <c r="G30" s="8">
        <v>19</v>
      </c>
      <c r="H30" s="8">
        <v>67</v>
      </c>
      <c r="I30" s="8">
        <v>33</v>
      </c>
      <c r="J30" s="8">
        <v>19</v>
      </c>
      <c r="K30" s="8">
        <v>52</v>
      </c>
      <c r="L30" s="8">
        <v>89</v>
      </c>
      <c r="M30" s="8">
        <v>22</v>
      </c>
      <c r="N30" s="8">
        <v>82</v>
      </c>
      <c r="O30" s="8">
        <v>22</v>
      </c>
      <c r="P30" s="8">
        <v>104</v>
      </c>
      <c r="Q30" s="298"/>
      <c r="R30" s="18" t="s">
        <v>21</v>
      </c>
      <c r="S30" s="8">
        <v>35</v>
      </c>
      <c r="T30" s="8">
        <v>19</v>
      </c>
      <c r="U30" s="8">
        <v>23</v>
      </c>
      <c r="V30" s="8">
        <v>9</v>
      </c>
      <c r="W30" s="8">
        <v>21</v>
      </c>
      <c r="X30" s="8">
        <v>28</v>
      </c>
      <c r="Y30" s="8">
        <v>2</v>
      </c>
      <c r="Z30" s="8">
        <v>15</v>
      </c>
      <c r="AA30" s="8">
        <v>22</v>
      </c>
      <c r="AB30" s="8">
        <v>16</v>
      </c>
      <c r="AC30" s="8">
        <v>5</v>
      </c>
      <c r="AD30" s="8">
        <v>42</v>
      </c>
      <c r="AE30" s="8">
        <v>11</v>
      </c>
      <c r="AF30" s="8">
        <v>8</v>
      </c>
      <c r="AG30" s="8">
        <v>21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zoomScaleNormal="100" workbookViewId="0">
      <selection activeCell="F20" sqref="F20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354" t="s">
        <v>554</v>
      </c>
      <c r="B1" s="354"/>
      <c r="C1" s="354"/>
      <c r="D1" s="354"/>
      <c r="E1" s="354"/>
      <c r="F1" s="354"/>
      <c r="G1" s="354"/>
    </row>
    <row r="2" spans="1:7" s="6" customFormat="1">
      <c r="A2" s="128"/>
      <c r="B2" s="128"/>
      <c r="C2" s="129" t="s">
        <v>271</v>
      </c>
      <c r="D2" s="130" t="str">
        <f>'1-STRUKTURA-PODST'!A2</f>
        <v>30.04.2017 r.</v>
      </c>
      <c r="E2" s="128"/>
      <c r="F2" s="128"/>
      <c r="G2" s="128"/>
    </row>
    <row r="3" spans="1:7" s="6" customFormat="1" ht="18" customHeight="1">
      <c r="A3" s="355" t="s">
        <v>2</v>
      </c>
      <c r="B3" s="356"/>
      <c r="C3" s="359" t="s">
        <v>272</v>
      </c>
      <c r="D3" s="359"/>
      <c r="E3" s="359" t="s">
        <v>20</v>
      </c>
      <c r="F3" s="359"/>
      <c r="G3" s="359" t="s">
        <v>273</v>
      </c>
    </row>
    <row r="4" spans="1:7" s="6" customFormat="1" ht="18" customHeight="1">
      <c r="A4" s="357"/>
      <c r="B4" s="358"/>
      <c r="C4" s="121" t="s">
        <v>274</v>
      </c>
      <c r="D4" s="121" t="s">
        <v>275</v>
      </c>
      <c r="E4" s="121" t="s">
        <v>276</v>
      </c>
      <c r="F4" s="121" t="s">
        <v>275</v>
      </c>
      <c r="G4" s="359"/>
    </row>
    <row r="5" spans="1:7" s="6" customFormat="1" ht="15.75" thickBot="1">
      <c r="A5" s="122" t="s">
        <v>277</v>
      </c>
      <c r="B5" s="123"/>
      <c r="C5" s="131">
        <v>7662</v>
      </c>
      <c r="D5" s="131">
        <v>4199</v>
      </c>
      <c r="E5" s="131">
        <v>1338</v>
      </c>
      <c r="F5" s="131">
        <v>777</v>
      </c>
      <c r="G5" s="132">
        <f t="shared" ref="G5:G69" si="0">IF(C5=0,0,E5/C5)</f>
        <v>0.17462803445575567</v>
      </c>
    </row>
    <row r="6" spans="1:7" s="6" customFormat="1">
      <c r="A6" s="133" t="s">
        <v>278</v>
      </c>
      <c r="B6" s="133"/>
      <c r="C6" s="134">
        <v>3102</v>
      </c>
      <c r="D6" s="134">
        <v>1804</v>
      </c>
      <c r="E6" s="134">
        <v>507</v>
      </c>
      <c r="F6" s="134">
        <v>272</v>
      </c>
      <c r="G6" s="135">
        <v>0.16344294003868473</v>
      </c>
    </row>
    <row r="7" spans="1:7" s="6" customFormat="1">
      <c r="A7" s="136" t="s">
        <v>279</v>
      </c>
      <c r="B7" s="353" t="s">
        <v>280</v>
      </c>
      <c r="C7" s="137">
        <v>471</v>
      </c>
      <c r="D7" s="137">
        <v>277</v>
      </c>
      <c r="E7" s="137">
        <v>62</v>
      </c>
      <c r="F7" s="137">
        <v>32</v>
      </c>
      <c r="G7" s="138">
        <v>0.1316348195329087</v>
      </c>
    </row>
    <row r="8" spans="1:7" s="6" customFormat="1">
      <c r="A8" s="136" t="s">
        <v>281</v>
      </c>
      <c r="B8" s="353"/>
      <c r="C8" s="137">
        <v>582</v>
      </c>
      <c r="D8" s="137">
        <v>348</v>
      </c>
      <c r="E8" s="137">
        <v>47</v>
      </c>
      <c r="F8" s="137">
        <v>25</v>
      </c>
      <c r="G8" s="138">
        <v>8.0756013745704472E-2</v>
      </c>
    </row>
    <row r="9" spans="1:7" s="6" customFormat="1">
      <c r="A9" s="136" t="s">
        <v>279</v>
      </c>
      <c r="B9" s="353" t="s">
        <v>282</v>
      </c>
      <c r="C9" s="137">
        <v>386</v>
      </c>
      <c r="D9" s="137">
        <v>203</v>
      </c>
      <c r="E9" s="137">
        <v>118</v>
      </c>
      <c r="F9" s="137">
        <v>47</v>
      </c>
      <c r="G9" s="138">
        <v>0.30569948186528495</v>
      </c>
    </row>
    <row r="10" spans="1:7" s="6" customFormat="1">
      <c r="A10" s="136" t="s">
        <v>281</v>
      </c>
      <c r="B10" s="353"/>
      <c r="C10" s="137">
        <v>12</v>
      </c>
      <c r="D10" s="137">
        <v>8</v>
      </c>
      <c r="E10" s="137">
        <v>2</v>
      </c>
      <c r="F10" s="137">
        <v>2</v>
      </c>
      <c r="G10" s="138">
        <v>0.16666666666666666</v>
      </c>
    </row>
    <row r="11" spans="1:7" s="6" customFormat="1">
      <c r="A11" s="136" t="s">
        <v>281</v>
      </c>
      <c r="B11" s="136" t="s">
        <v>283</v>
      </c>
      <c r="C11" s="137">
        <v>386</v>
      </c>
      <c r="D11" s="137">
        <v>216</v>
      </c>
      <c r="E11" s="137">
        <v>87</v>
      </c>
      <c r="F11" s="137">
        <v>49</v>
      </c>
      <c r="G11" s="138">
        <v>0.22538860103626943</v>
      </c>
    </row>
    <row r="12" spans="1:7" s="6" customFormat="1">
      <c r="A12" s="136" t="s">
        <v>281</v>
      </c>
      <c r="B12" s="136" t="s">
        <v>284</v>
      </c>
      <c r="C12" s="137">
        <v>227</v>
      </c>
      <c r="D12" s="137">
        <v>126</v>
      </c>
      <c r="E12" s="137">
        <v>33</v>
      </c>
      <c r="F12" s="137">
        <v>15</v>
      </c>
      <c r="G12" s="138">
        <v>0.14537444933920704</v>
      </c>
    </row>
    <row r="13" spans="1:7" s="6" customFormat="1">
      <c r="A13" s="136" t="s">
        <v>281</v>
      </c>
      <c r="B13" s="136" t="s">
        <v>285</v>
      </c>
      <c r="C13" s="137">
        <v>294</v>
      </c>
      <c r="D13" s="137">
        <v>175</v>
      </c>
      <c r="E13" s="137">
        <v>42</v>
      </c>
      <c r="F13" s="137">
        <v>28</v>
      </c>
      <c r="G13" s="138">
        <v>0.14285714285714285</v>
      </c>
    </row>
    <row r="14" spans="1:7" s="6" customFormat="1">
      <c r="A14" s="136" t="s">
        <v>281</v>
      </c>
      <c r="B14" s="136" t="s">
        <v>286</v>
      </c>
      <c r="C14" s="137">
        <v>230</v>
      </c>
      <c r="D14" s="137">
        <v>133</v>
      </c>
      <c r="E14" s="137">
        <v>30</v>
      </c>
      <c r="F14" s="137">
        <v>16</v>
      </c>
      <c r="G14" s="138">
        <v>0.13043478260869565</v>
      </c>
    </row>
    <row r="15" spans="1:7" s="6" customFormat="1">
      <c r="A15" s="136" t="s">
        <v>281</v>
      </c>
      <c r="B15" s="136" t="s">
        <v>287</v>
      </c>
      <c r="C15" s="137">
        <v>257</v>
      </c>
      <c r="D15" s="137">
        <v>155</v>
      </c>
      <c r="E15" s="137">
        <v>42</v>
      </c>
      <c r="F15" s="137">
        <v>29</v>
      </c>
      <c r="G15" s="138">
        <v>0.16342412451361868</v>
      </c>
    </row>
    <row r="16" spans="1:7" s="6" customFormat="1" ht="15.75" thickBot="1">
      <c r="A16" s="139" t="s">
        <v>281</v>
      </c>
      <c r="B16" s="139" t="s">
        <v>288</v>
      </c>
      <c r="C16" s="140">
        <v>257</v>
      </c>
      <c r="D16" s="140">
        <v>163</v>
      </c>
      <c r="E16" s="140">
        <v>44</v>
      </c>
      <c r="F16" s="140">
        <v>29</v>
      </c>
      <c r="G16" s="141">
        <v>0.17120622568093385</v>
      </c>
    </row>
    <row r="17" spans="1:12" s="6" customFormat="1" ht="15.75" thickBot="1">
      <c r="A17" s="124" t="s">
        <v>289</v>
      </c>
      <c r="B17" s="125"/>
      <c r="C17" s="126">
        <v>4350</v>
      </c>
      <c r="D17" s="126">
        <v>2562</v>
      </c>
      <c r="E17" s="126">
        <v>586</v>
      </c>
      <c r="F17" s="126">
        <v>332</v>
      </c>
      <c r="G17" s="142">
        <v>0.13471264367816091</v>
      </c>
    </row>
    <row r="18" spans="1:12" s="6" customFormat="1">
      <c r="A18" s="133" t="s">
        <v>290</v>
      </c>
      <c r="B18" s="133"/>
      <c r="C18" s="134">
        <v>2282</v>
      </c>
      <c r="D18" s="134">
        <v>1406</v>
      </c>
      <c r="E18" s="134">
        <v>376</v>
      </c>
      <c r="F18" s="134">
        <v>215</v>
      </c>
      <c r="G18" s="135">
        <v>0.16476774758983348</v>
      </c>
    </row>
    <row r="19" spans="1:12" s="6" customFormat="1">
      <c r="A19" s="136" t="s">
        <v>279</v>
      </c>
      <c r="B19" s="353" t="s">
        <v>291</v>
      </c>
      <c r="C19" s="137">
        <v>176</v>
      </c>
      <c r="D19" s="137">
        <v>94</v>
      </c>
      <c r="E19" s="137">
        <v>39</v>
      </c>
      <c r="F19" s="137">
        <v>23</v>
      </c>
      <c r="G19" s="138">
        <v>0.22159090909090909</v>
      </c>
    </row>
    <row r="20" spans="1:12" s="6" customFormat="1">
      <c r="A20" s="136" t="s">
        <v>281</v>
      </c>
      <c r="B20" s="353"/>
      <c r="C20" s="137">
        <v>322</v>
      </c>
      <c r="D20" s="137">
        <v>198</v>
      </c>
      <c r="E20" s="137">
        <v>41</v>
      </c>
      <c r="F20" s="137">
        <v>22</v>
      </c>
      <c r="G20" s="138">
        <v>0.12732919254658384</v>
      </c>
    </row>
    <row r="21" spans="1:12" s="6" customFormat="1">
      <c r="A21" s="136" t="s">
        <v>279</v>
      </c>
      <c r="B21" s="353" t="s">
        <v>292</v>
      </c>
      <c r="C21" s="137">
        <v>118</v>
      </c>
      <c r="D21" s="137">
        <v>78</v>
      </c>
      <c r="E21" s="137">
        <v>24</v>
      </c>
      <c r="F21" s="137">
        <v>13</v>
      </c>
      <c r="G21" s="138">
        <v>0.20338983050847459</v>
      </c>
    </row>
    <row r="22" spans="1:12" s="6" customFormat="1">
      <c r="A22" s="136" t="s">
        <v>281</v>
      </c>
      <c r="B22" s="353"/>
      <c r="C22" s="137">
        <v>195</v>
      </c>
      <c r="D22" s="137">
        <v>122</v>
      </c>
      <c r="E22" s="137">
        <v>35</v>
      </c>
      <c r="F22" s="137">
        <v>22</v>
      </c>
      <c r="G22" s="138">
        <v>0.17948717948717949</v>
      </c>
    </row>
    <row r="23" spans="1:12" s="6" customFormat="1">
      <c r="A23" s="136" t="s">
        <v>281</v>
      </c>
      <c r="B23" s="136" t="s">
        <v>293</v>
      </c>
      <c r="C23" s="137">
        <v>591</v>
      </c>
      <c r="D23" s="137">
        <v>367</v>
      </c>
      <c r="E23" s="137">
        <v>107</v>
      </c>
      <c r="F23" s="137">
        <v>61</v>
      </c>
      <c r="G23" s="138">
        <v>0.18104906937394247</v>
      </c>
    </row>
    <row r="24" spans="1:12" s="6" customFormat="1">
      <c r="A24" s="136" t="s">
        <v>281</v>
      </c>
      <c r="B24" s="136" t="s">
        <v>294</v>
      </c>
      <c r="C24" s="137">
        <v>327</v>
      </c>
      <c r="D24" s="137">
        <v>197</v>
      </c>
      <c r="E24" s="137">
        <v>60</v>
      </c>
      <c r="F24" s="137">
        <v>37</v>
      </c>
      <c r="G24" s="138">
        <v>0.1834862385321101</v>
      </c>
      <c r="L24" s="175"/>
    </row>
    <row r="25" spans="1:12" s="6" customFormat="1">
      <c r="A25" s="136" t="s">
        <v>281</v>
      </c>
      <c r="B25" s="136" t="s">
        <v>295</v>
      </c>
      <c r="C25" s="137">
        <v>260</v>
      </c>
      <c r="D25" s="137">
        <v>163</v>
      </c>
      <c r="E25" s="137">
        <v>25</v>
      </c>
      <c r="F25" s="137">
        <v>13</v>
      </c>
      <c r="G25" s="138">
        <v>9.6153846153846159E-2</v>
      </c>
    </row>
    <row r="26" spans="1:12" s="6" customFormat="1" ht="15.75" thickBot="1">
      <c r="A26" s="139" t="s">
        <v>281</v>
      </c>
      <c r="B26" s="139" t="s">
        <v>296</v>
      </c>
      <c r="C26" s="140">
        <v>293</v>
      </c>
      <c r="D26" s="140">
        <v>187</v>
      </c>
      <c r="E26" s="140">
        <v>45</v>
      </c>
      <c r="F26" s="140">
        <v>24</v>
      </c>
      <c r="G26" s="141">
        <v>0.15358361774744028</v>
      </c>
    </row>
    <row r="27" spans="1:12" s="6" customFormat="1" ht="15.75" thickBot="1">
      <c r="A27" s="361" t="s">
        <v>297</v>
      </c>
      <c r="B27" s="362"/>
      <c r="C27" s="126">
        <v>5283</v>
      </c>
      <c r="D27" s="126">
        <v>2917</v>
      </c>
      <c r="E27" s="126">
        <v>763</v>
      </c>
      <c r="F27" s="126">
        <v>446</v>
      </c>
      <c r="G27" s="142">
        <v>0.1444255158054136</v>
      </c>
    </row>
    <row r="28" spans="1:12" s="6" customFormat="1">
      <c r="A28" s="133" t="s">
        <v>298</v>
      </c>
      <c r="B28" s="133"/>
      <c r="C28" s="134">
        <v>4900</v>
      </c>
      <c r="D28" s="134">
        <v>2909</v>
      </c>
      <c r="E28" s="134">
        <v>910</v>
      </c>
      <c r="F28" s="134">
        <v>525</v>
      </c>
      <c r="G28" s="135">
        <v>0.18571428571428572</v>
      </c>
    </row>
    <row r="29" spans="1:12" s="6" customFormat="1">
      <c r="A29" s="136" t="s">
        <v>279</v>
      </c>
      <c r="B29" s="127" t="s">
        <v>299</v>
      </c>
      <c r="C29" s="137">
        <v>990</v>
      </c>
      <c r="D29" s="137">
        <v>586</v>
      </c>
      <c r="E29" s="137">
        <v>165</v>
      </c>
      <c r="F29" s="137">
        <v>95</v>
      </c>
      <c r="G29" s="138">
        <v>0.16666666666666666</v>
      </c>
    </row>
    <row r="30" spans="1:12" s="6" customFormat="1">
      <c r="A30" s="136" t="s">
        <v>281</v>
      </c>
      <c r="B30" s="127" t="s">
        <v>299</v>
      </c>
      <c r="C30" s="137">
        <v>515</v>
      </c>
      <c r="D30" s="137">
        <v>298</v>
      </c>
      <c r="E30" s="137">
        <v>97</v>
      </c>
      <c r="F30" s="137">
        <v>51</v>
      </c>
      <c r="G30" s="138">
        <v>0.18834951456310681</v>
      </c>
    </row>
    <row r="31" spans="1:12" s="6" customFormat="1">
      <c r="A31" s="136" t="s">
        <v>281</v>
      </c>
      <c r="B31" s="136" t="s">
        <v>300</v>
      </c>
      <c r="C31" s="137">
        <v>730</v>
      </c>
      <c r="D31" s="137">
        <v>436</v>
      </c>
      <c r="E31" s="137">
        <v>87</v>
      </c>
      <c r="F31" s="137">
        <v>44</v>
      </c>
      <c r="G31" s="138">
        <v>0.11917808219178082</v>
      </c>
    </row>
    <row r="32" spans="1:12" s="6" customFormat="1">
      <c r="A32" s="136" t="s">
        <v>281</v>
      </c>
      <c r="B32" s="136" t="s">
        <v>301</v>
      </c>
      <c r="C32" s="137">
        <v>734</v>
      </c>
      <c r="D32" s="137">
        <v>431</v>
      </c>
      <c r="E32" s="137">
        <v>157</v>
      </c>
      <c r="F32" s="137">
        <v>92</v>
      </c>
      <c r="G32" s="138">
        <v>0.21389645776566757</v>
      </c>
    </row>
    <row r="33" spans="1:7" s="6" customFormat="1">
      <c r="A33" s="136" t="s">
        <v>281</v>
      </c>
      <c r="B33" s="136" t="s">
        <v>302</v>
      </c>
      <c r="C33" s="137">
        <v>234</v>
      </c>
      <c r="D33" s="137">
        <v>128</v>
      </c>
      <c r="E33" s="137">
        <v>54</v>
      </c>
      <c r="F33" s="137">
        <v>28</v>
      </c>
      <c r="G33" s="138">
        <v>0.23076923076923078</v>
      </c>
    </row>
    <row r="34" spans="1:7" s="6" customFormat="1">
      <c r="A34" s="136" t="s">
        <v>281</v>
      </c>
      <c r="B34" s="136" t="s">
        <v>303</v>
      </c>
      <c r="C34" s="137">
        <v>343</v>
      </c>
      <c r="D34" s="137">
        <v>215</v>
      </c>
      <c r="E34" s="137">
        <v>93</v>
      </c>
      <c r="F34" s="137">
        <v>60</v>
      </c>
      <c r="G34" s="138">
        <v>0.27113702623906705</v>
      </c>
    </row>
    <row r="35" spans="1:7" s="6" customFormat="1">
      <c r="A35" s="136" t="s">
        <v>281</v>
      </c>
      <c r="B35" s="136" t="s">
        <v>304</v>
      </c>
      <c r="C35" s="137">
        <v>705</v>
      </c>
      <c r="D35" s="137">
        <v>428</v>
      </c>
      <c r="E35" s="137">
        <v>130</v>
      </c>
      <c r="F35" s="137">
        <v>75</v>
      </c>
      <c r="G35" s="138">
        <v>0.18439716312056736</v>
      </c>
    </row>
    <row r="36" spans="1:7" s="6" customFormat="1">
      <c r="A36" s="136" t="s">
        <v>281</v>
      </c>
      <c r="B36" s="136" t="s">
        <v>305</v>
      </c>
      <c r="C36" s="137">
        <v>173</v>
      </c>
      <c r="D36" s="137">
        <v>101</v>
      </c>
      <c r="E36" s="137">
        <v>46</v>
      </c>
      <c r="F36" s="137">
        <v>31</v>
      </c>
      <c r="G36" s="138">
        <f t="shared" si="0"/>
        <v>0.26589595375722541</v>
      </c>
    </row>
    <row r="37" spans="1:7" s="6" customFormat="1" ht="15.75" thickBot="1">
      <c r="A37" s="139" t="s">
        <v>281</v>
      </c>
      <c r="B37" s="139" t="s">
        <v>306</v>
      </c>
      <c r="C37" s="140">
        <v>476</v>
      </c>
      <c r="D37" s="140">
        <v>286</v>
      </c>
      <c r="E37" s="140">
        <v>81</v>
      </c>
      <c r="F37" s="140">
        <v>49</v>
      </c>
      <c r="G37" s="141">
        <f t="shared" si="0"/>
        <v>0.17016806722689076</v>
      </c>
    </row>
    <row r="38" spans="1:7" s="6" customFormat="1" ht="15.75" thickBot="1">
      <c r="A38" s="124" t="s">
        <v>307</v>
      </c>
      <c r="B38" s="125"/>
      <c r="C38" s="126">
        <v>7291</v>
      </c>
      <c r="D38" s="126">
        <v>3945</v>
      </c>
      <c r="E38" s="126">
        <v>793</v>
      </c>
      <c r="F38" s="126">
        <v>440</v>
      </c>
      <c r="G38" s="142">
        <f t="shared" si="0"/>
        <v>0.10876422987244548</v>
      </c>
    </row>
    <row r="39" spans="1:7" s="6" customFormat="1">
      <c r="A39" s="133" t="s">
        <v>308</v>
      </c>
      <c r="B39" s="133"/>
      <c r="C39" s="134">
        <f>SUM(C40:C57)</f>
        <v>6642</v>
      </c>
      <c r="D39" s="134">
        <f>SUM(D40:D57)</f>
        <v>3709</v>
      </c>
      <c r="E39" s="134">
        <f>SUM(E40:E57)</f>
        <v>761</v>
      </c>
      <c r="F39" s="134">
        <f>SUM(F40:F57)</f>
        <v>358</v>
      </c>
      <c r="G39" s="135">
        <f>IF(C39=0,0,E39/C39)</f>
        <v>0.11457392351701295</v>
      </c>
    </row>
    <row r="40" spans="1:7" s="6" customFormat="1">
      <c r="A40" s="136" t="s">
        <v>279</v>
      </c>
      <c r="B40" s="136" t="s">
        <v>309</v>
      </c>
      <c r="C40" s="137">
        <v>240</v>
      </c>
      <c r="D40" s="137">
        <v>140</v>
      </c>
      <c r="E40" s="137">
        <v>35</v>
      </c>
      <c r="F40" s="137">
        <v>15</v>
      </c>
      <c r="G40" s="138">
        <f t="shared" si="0"/>
        <v>0.14583333333333334</v>
      </c>
    </row>
    <row r="41" spans="1:7" s="6" customFormat="1">
      <c r="A41" s="136" t="s">
        <v>279</v>
      </c>
      <c r="B41" s="353" t="s">
        <v>310</v>
      </c>
      <c r="C41" s="137">
        <v>388</v>
      </c>
      <c r="D41" s="137">
        <v>244</v>
      </c>
      <c r="E41" s="137">
        <v>56</v>
      </c>
      <c r="F41" s="137">
        <v>32</v>
      </c>
      <c r="G41" s="138">
        <f t="shared" si="0"/>
        <v>0.14432989690721648</v>
      </c>
    </row>
    <row r="42" spans="1:7" s="6" customFormat="1">
      <c r="A42" s="136" t="s">
        <v>281</v>
      </c>
      <c r="B42" s="353" t="s">
        <v>310</v>
      </c>
      <c r="C42" s="137">
        <v>428</v>
      </c>
      <c r="D42" s="137">
        <v>243</v>
      </c>
      <c r="E42" s="137">
        <v>43</v>
      </c>
      <c r="F42" s="137">
        <v>18</v>
      </c>
      <c r="G42" s="138">
        <f t="shared" si="0"/>
        <v>0.10046728971962617</v>
      </c>
    </row>
    <row r="43" spans="1:7" s="6" customFormat="1">
      <c r="A43" s="136" t="s">
        <v>279</v>
      </c>
      <c r="B43" s="353" t="s">
        <v>311</v>
      </c>
      <c r="C43" s="137">
        <v>148</v>
      </c>
      <c r="D43" s="137">
        <v>71</v>
      </c>
      <c r="E43" s="137">
        <v>12</v>
      </c>
      <c r="F43" s="137">
        <v>4</v>
      </c>
      <c r="G43" s="138">
        <f t="shared" si="0"/>
        <v>8.1081081081081086E-2</v>
      </c>
    </row>
    <row r="44" spans="1:7" s="6" customFormat="1">
      <c r="A44" s="136" t="s">
        <v>281</v>
      </c>
      <c r="B44" s="353" t="s">
        <v>311</v>
      </c>
      <c r="C44" s="137">
        <v>399</v>
      </c>
      <c r="D44" s="137">
        <v>218</v>
      </c>
      <c r="E44" s="137">
        <v>17</v>
      </c>
      <c r="F44" s="137">
        <v>9</v>
      </c>
      <c r="G44" s="138">
        <f t="shared" si="0"/>
        <v>4.2606516290726815E-2</v>
      </c>
    </row>
    <row r="45" spans="1:7" s="6" customFormat="1">
      <c r="A45" s="136" t="s">
        <v>279</v>
      </c>
      <c r="B45" s="353" t="s">
        <v>312</v>
      </c>
      <c r="C45" s="137">
        <v>222</v>
      </c>
      <c r="D45" s="137">
        <v>141</v>
      </c>
      <c r="E45" s="137">
        <v>30</v>
      </c>
      <c r="F45" s="137">
        <v>13</v>
      </c>
      <c r="G45" s="138">
        <f t="shared" si="0"/>
        <v>0.13513513513513514</v>
      </c>
    </row>
    <row r="46" spans="1:7" s="6" customFormat="1">
      <c r="A46" s="136" t="s">
        <v>281</v>
      </c>
      <c r="B46" s="353" t="s">
        <v>312</v>
      </c>
      <c r="C46" s="137">
        <v>401</v>
      </c>
      <c r="D46" s="137">
        <v>223</v>
      </c>
      <c r="E46" s="137">
        <v>41</v>
      </c>
      <c r="F46" s="137">
        <v>17</v>
      </c>
      <c r="G46" s="138">
        <f t="shared" si="0"/>
        <v>0.10224438902743142</v>
      </c>
    </row>
    <row r="47" spans="1:7" s="6" customFormat="1">
      <c r="A47" s="136" t="s">
        <v>279</v>
      </c>
      <c r="B47" s="353" t="s">
        <v>313</v>
      </c>
      <c r="C47" s="137">
        <v>102</v>
      </c>
      <c r="D47" s="137">
        <v>53</v>
      </c>
      <c r="E47" s="137">
        <v>8</v>
      </c>
      <c r="F47" s="137">
        <v>1</v>
      </c>
      <c r="G47" s="138">
        <f t="shared" si="0"/>
        <v>7.8431372549019607E-2</v>
      </c>
    </row>
    <row r="48" spans="1:7" s="6" customFormat="1">
      <c r="A48" s="136" t="s">
        <v>281</v>
      </c>
      <c r="B48" s="353" t="s">
        <v>313</v>
      </c>
      <c r="C48" s="137">
        <v>477</v>
      </c>
      <c r="D48" s="137">
        <v>256</v>
      </c>
      <c r="E48" s="137">
        <v>49</v>
      </c>
      <c r="F48" s="137">
        <v>22</v>
      </c>
      <c r="G48" s="138">
        <f t="shared" si="0"/>
        <v>0.10272536687631027</v>
      </c>
    </row>
    <row r="49" spans="1:7" s="6" customFormat="1">
      <c r="A49" s="136" t="s">
        <v>279</v>
      </c>
      <c r="B49" s="353" t="s">
        <v>314</v>
      </c>
      <c r="C49" s="137">
        <v>249</v>
      </c>
      <c r="D49" s="137">
        <v>142</v>
      </c>
      <c r="E49" s="137">
        <v>39</v>
      </c>
      <c r="F49" s="137">
        <v>16</v>
      </c>
      <c r="G49" s="138">
        <f t="shared" si="0"/>
        <v>0.15662650602409639</v>
      </c>
    </row>
    <row r="50" spans="1:7" s="6" customFormat="1">
      <c r="A50" s="136" t="s">
        <v>281</v>
      </c>
      <c r="B50" s="353" t="s">
        <v>314</v>
      </c>
      <c r="C50" s="137">
        <v>522</v>
      </c>
      <c r="D50" s="137">
        <v>274</v>
      </c>
      <c r="E50" s="137">
        <v>58</v>
      </c>
      <c r="F50" s="137">
        <v>25</v>
      </c>
      <c r="G50" s="138">
        <f t="shared" si="0"/>
        <v>0.1111111111111111</v>
      </c>
    </row>
    <row r="51" spans="1:7" s="6" customFormat="1">
      <c r="A51" s="136" t="s">
        <v>281</v>
      </c>
      <c r="B51" s="136" t="s">
        <v>315</v>
      </c>
      <c r="C51" s="137">
        <v>251</v>
      </c>
      <c r="D51" s="137">
        <v>145</v>
      </c>
      <c r="E51" s="137">
        <v>35</v>
      </c>
      <c r="F51" s="137">
        <v>12</v>
      </c>
      <c r="G51" s="138">
        <f t="shared" si="0"/>
        <v>0.1394422310756972</v>
      </c>
    </row>
    <row r="52" spans="1:7" s="6" customFormat="1">
      <c r="A52" s="136" t="s">
        <v>281</v>
      </c>
      <c r="B52" s="136" t="s">
        <v>316</v>
      </c>
      <c r="C52" s="137">
        <v>354</v>
      </c>
      <c r="D52" s="137">
        <v>189</v>
      </c>
      <c r="E52" s="137">
        <v>34</v>
      </c>
      <c r="F52" s="137">
        <v>24</v>
      </c>
      <c r="G52" s="138">
        <f t="shared" si="0"/>
        <v>9.6045197740112997E-2</v>
      </c>
    </row>
    <row r="53" spans="1:7" s="6" customFormat="1">
      <c r="A53" s="136" t="s">
        <v>281</v>
      </c>
      <c r="B53" s="136" t="s">
        <v>317</v>
      </c>
      <c r="C53" s="137">
        <v>750</v>
      </c>
      <c r="D53" s="137">
        <v>412</v>
      </c>
      <c r="E53" s="137">
        <v>72</v>
      </c>
      <c r="F53" s="137">
        <v>29</v>
      </c>
      <c r="G53" s="138">
        <f t="shared" si="0"/>
        <v>9.6000000000000002E-2</v>
      </c>
    </row>
    <row r="54" spans="1:7" s="6" customFormat="1">
      <c r="A54" s="136" t="s">
        <v>281</v>
      </c>
      <c r="B54" s="136" t="s">
        <v>318</v>
      </c>
      <c r="C54" s="137">
        <v>666</v>
      </c>
      <c r="D54" s="137">
        <v>357</v>
      </c>
      <c r="E54" s="137">
        <v>79</v>
      </c>
      <c r="F54" s="137">
        <v>37</v>
      </c>
      <c r="G54" s="138">
        <f t="shared" si="0"/>
        <v>0.11861861861861862</v>
      </c>
    </row>
    <row r="55" spans="1:7" s="6" customFormat="1">
      <c r="A55" s="136" t="s">
        <v>281</v>
      </c>
      <c r="B55" s="136" t="s">
        <v>309</v>
      </c>
      <c r="C55" s="137">
        <v>239</v>
      </c>
      <c r="D55" s="137">
        <v>133</v>
      </c>
      <c r="E55" s="137">
        <v>37</v>
      </c>
      <c r="F55" s="137">
        <v>21</v>
      </c>
      <c r="G55" s="138">
        <f t="shared" si="0"/>
        <v>0.15481171548117154</v>
      </c>
    </row>
    <row r="56" spans="1:7" s="6" customFormat="1">
      <c r="A56" s="136" t="s">
        <v>281</v>
      </c>
      <c r="B56" s="136" t="s">
        <v>319</v>
      </c>
      <c r="C56" s="137">
        <v>289</v>
      </c>
      <c r="D56" s="137">
        <v>181</v>
      </c>
      <c r="E56" s="137">
        <v>51</v>
      </c>
      <c r="F56" s="137">
        <v>28</v>
      </c>
      <c r="G56" s="138">
        <f t="shared" si="0"/>
        <v>0.17647058823529413</v>
      </c>
    </row>
    <row r="57" spans="1:7" s="6" customFormat="1" ht="15.75" thickBot="1">
      <c r="A57" s="143" t="s">
        <v>281</v>
      </c>
      <c r="B57" s="143" t="s">
        <v>11</v>
      </c>
      <c r="C57" s="144">
        <v>517</v>
      </c>
      <c r="D57" s="144">
        <v>287</v>
      </c>
      <c r="E57" s="144">
        <v>65</v>
      </c>
      <c r="F57" s="144">
        <v>35</v>
      </c>
      <c r="G57" s="145">
        <f t="shared" si="0"/>
        <v>0.12572533849129594</v>
      </c>
    </row>
    <row r="58" spans="1:7" s="6" customFormat="1">
      <c r="A58" s="133" t="s">
        <v>320</v>
      </c>
      <c r="B58" s="133"/>
      <c r="C58" s="134">
        <f>SUM(C59:C67)</f>
        <v>2986</v>
      </c>
      <c r="D58" s="134">
        <f>SUM(D59:D67)</f>
        <v>1556</v>
      </c>
      <c r="E58" s="134">
        <f>SUM(E59:E67)</f>
        <v>453</v>
      </c>
      <c r="F58" s="134">
        <f>SUM(F59:F67)</f>
        <v>227</v>
      </c>
      <c r="G58" s="135">
        <f>IF(C58=0,0,E58/C58)</f>
        <v>0.15170797052913595</v>
      </c>
    </row>
    <row r="59" spans="1:7" s="6" customFormat="1">
      <c r="A59" s="136" t="s">
        <v>279</v>
      </c>
      <c r="B59" s="136" t="s">
        <v>42</v>
      </c>
      <c r="C59" s="137">
        <v>724</v>
      </c>
      <c r="D59" s="137">
        <v>384</v>
      </c>
      <c r="E59" s="137">
        <v>110</v>
      </c>
      <c r="F59" s="137">
        <v>62</v>
      </c>
      <c r="G59" s="138">
        <f t="shared" si="0"/>
        <v>0.15193370165745856</v>
      </c>
    </row>
    <row r="60" spans="1:7" s="6" customFormat="1">
      <c r="A60" s="136" t="s">
        <v>321</v>
      </c>
      <c r="B60" s="136" t="s">
        <v>322</v>
      </c>
      <c r="C60" s="137">
        <v>495</v>
      </c>
      <c r="D60" s="137">
        <v>232</v>
      </c>
      <c r="E60" s="137">
        <v>81</v>
      </c>
      <c r="F60" s="137">
        <v>43</v>
      </c>
      <c r="G60" s="138">
        <f t="shared" si="0"/>
        <v>0.16363636363636364</v>
      </c>
    </row>
    <row r="61" spans="1:7" s="6" customFormat="1">
      <c r="A61" s="136" t="s">
        <v>321</v>
      </c>
      <c r="B61" s="136" t="s">
        <v>323</v>
      </c>
      <c r="C61" s="137">
        <v>148</v>
      </c>
      <c r="D61" s="137">
        <v>72</v>
      </c>
      <c r="E61" s="137">
        <v>24</v>
      </c>
      <c r="F61" s="137">
        <v>7</v>
      </c>
      <c r="G61" s="138">
        <f t="shared" si="0"/>
        <v>0.16216216216216217</v>
      </c>
    </row>
    <row r="62" spans="1:7" s="6" customFormat="1">
      <c r="A62" s="136" t="s">
        <v>281</v>
      </c>
      <c r="B62" s="136" t="s">
        <v>42</v>
      </c>
      <c r="C62" s="137">
        <v>645</v>
      </c>
      <c r="D62" s="137">
        <v>361</v>
      </c>
      <c r="E62" s="137">
        <v>113</v>
      </c>
      <c r="F62" s="137">
        <v>53</v>
      </c>
      <c r="G62" s="138">
        <f t="shared" si="0"/>
        <v>0.17519379844961241</v>
      </c>
    </row>
    <row r="63" spans="1:7" s="6" customFormat="1">
      <c r="A63" s="136" t="s">
        <v>281</v>
      </c>
      <c r="B63" s="136" t="s">
        <v>324</v>
      </c>
      <c r="C63" s="137">
        <v>164</v>
      </c>
      <c r="D63" s="137">
        <v>90</v>
      </c>
      <c r="E63" s="137">
        <v>15</v>
      </c>
      <c r="F63" s="137">
        <v>7</v>
      </c>
      <c r="G63" s="138">
        <f t="shared" si="0"/>
        <v>9.1463414634146339E-2</v>
      </c>
    </row>
    <row r="64" spans="1:7" s="6" customFormat="1">
      <c r="A64" s="136" t="s">
        <v>281</v>
      </c>
      <c r="B64" s="136" t="s">
        <v>325</v>
      </c>
      <c r="C64" s="137">
        <v>181</v>
      </c>
      <c r="D64" s="137">
        <v>88</v>
      </c>
      <c r="E64" s="137">
        <v>21</v>
      </c>
      <c r="F64" s="137">
        <v>8</v>
      </c>
      <c r="G64" s="138">
        <f t="shared" si="0"/>
        <v>0.11602209944751381</v>
      </c>
    </row>
    <row r="65" spans="1:7" s="6" customFormat="1">
      <c r="A65" s="136" t="s">
        <v>281</v>
      </c>
      <c r="B65" s="136" t="s">
        <v>326</v>
      </c>
      <c r="C65" s="137">
        <v>160</v>
      </c>
      <c r="D65" s="137">
        <v>78</v>
      </c>
      <c r="E65" s="137">
        <v>16</v>
      </c>
      <c r="F65" s="137">
        <v>10</v>
      </c>
      <c r="G65" s="138">
        <f t="shared" si="0"/>
        <v>0.1</v>
      </c>
    </row>
    <row r="66" spans="1:7" s="6" customFormat="1">
      <c r="A66" s="136" t="s">
        <v>281</v>
      </c>
      <c r="B66" s="136" t="s">
        <v>327</v>
      </c>
      <c r="C66" s="137">
        <v>284</v>
      </c>
      <c r="D66" s="137">
        <v>156</v>
      </c>
      <c r="E66" s="137">
        <v>51</v>
      </c>
      <c r="F66" s="137">
        <v>25</v>
      </c>
      <c r="G66" s="138">
        <f t="shared" si="0"/>
        <v>0.1795774647887324</v>
      </c>
    </row>
    <row r="67" spans="1:7" s="6" customFormat="1" ht="15.75" thickBot="1">
      <c r="A67" s="139" t="s">
        <v>281</v>
      </c>
      <c r="B67" s="139" t="s">
        <v>328</v>
      </c>
      <c r="C67" s="140">
        <v>185</v>
      </c>
      <c r="D67" s="140">
        <v>95</v>
      </c>
      <c r="E67" s="140">
        <v>22</v>
      </c>
      <c r="F67" s="140">
        <v>12</v>
      </c>
      <c r="G67" s="141">
        <f t="shared" si="0"/>
        <v>0.11891891891891893</v>
      </c>
    </row>
    <row r="68" spans="1:7" s="6" customFormat="1">
      <c r="A68" s="133" t="s">
        <v>329</v>
      </c>
      <c r="B68" s="133"/>
      <c r="C68" s="134">
        <f>SUM(C69:C80)</f>
        <v>2873</v>
      </c>
      <c r="D68" s="134">
        <f>SUM(D69:D80)</f>
        <v>1837</v>
      </c>
      <c r="E68" s="134">
        <f>SUM(E69:E80)</f>
        <v>361</v>
      </c>
      <c r="F68" s="134">
        <f>SUM(F69:F80)</f>
        <v>196</v>
      </c>
      <c r="G68" s="135">
        <f>IF(C68=0,0,E68/C68)</f>
        <v>0.12565262791507134</v>
      </c>
    </row>
    <row r="69" spans="1:7" s="6" customFormat="1">
      <c r="A69" s="136" t="s">
        <v>279</v>
      </c>
      <c r="B69" s="136" t="s">
        <v>330</v>
      </c>
      <c r="C69" s="137">
        <v>965</v>
      </c>
      <c r="D69" s="137">
        <v>605</v>
      </c>
      <c r="E69" s="137">
        <v>128</v>
      </c>
      <c r="F69" s="146">
        <v>68</v>
      </c>
      <c r="G69" s="138">
        <f t="shared" si="0"/>
        <v>0.13264248704663212</v>
      </c>
    </row>
    <row r="70" spans="1:7" s="6" customFormat="1">
      <c r="A70" s="136" t="s">
        <v>279</v>
      </c>
      <c r="B70" s="353" t="s">
        <v>331</v>
      </c>
      <c r="C70" s="137">
        <v>30</v>
      </c>
      <c r="D70" s="137">
        <v>17</v>
      </c>
      <c r="E70" s="137">
        <v>5</v>
      </c>
      <c r="F70" s="137">
        <v>1</v>
      </c>
      <c r="G70" s="138">
        <f t="shared" ref="G70:G80" si="1">IF(C70=0,0,E70/C70)</f>
        <v>0.16666666666666666</v>
      </c>
    </row>
    <row r="71" spans="1:7" s="6" customFormat="1">
      <c r="A71" s="136" t="s">
        <v>281</v>
      </c>
      <c r="B71" s="353"/>
      <c r="C71" s="137">
        <v>73</v>
      </c>
      <c r="D71" s="137">
        <v>47</v>
      </c>
      <c r="E71" s="137">
        <v>12</v>
      </c>
      <c r="F71" s="137">
        <v>8</v>
      </c>
      <c r="G71" s="138">
        <f t="shared" si="1"/>
        <v>0.16438356164383561</v>
      </c>
    </row>
    <row r="72" spans="1:7" s="6" customFormat="1">
      <c r="A72" s="136" t="s">
        <v>279</v>
      </c>
      <c r="B72" s="360" t="s">
        <v>332</v>
      </c>
      <c r="C72" s="137">
        <v>154</v>
      </c>
      <c r="D72" s="137">
        <v>95</v>
      </c>
      <c r="E72" s="137">
        <v>15</v>
      </c>
      <c r="F72" s="137">
        <v>9</v>
      </c>
      <c r="G72" s="138">
        <f t="shared" si="1"/>
        <v>9.7402597402597407E-2</v>
      </c>
    </row>
    <row r="73" spans="1:7" s="6" customFormat="1">
      <c r="A73" s="136" t="s">
        <v>281</v>
      </c>
      <c r="B73" s="360"/>
      <c r="C73" s="137">
        <v>242</v>
      </c>
      <c r="D73" s="137">
        <v>153</v>
      </c>
      <c r="E73" s="137">
        <v>21</v>
      </c>
      <c r="F73" s="137">
        <v>10</v>
      </c>
      <c r="G73" s="138">
        <f t="shared" si="1"/>
        <v>8.6776859504132234E-2</v>
      </c>
    </row>
    <row r="74" spans="1:7" s="6" customFormat="1">
      <c r="A74" s="136" t="s">
        <v>281</v>
      </c>
      <c r="B74" s="147" t="s">
        <v>333</v>
      </c>
      <c r="C74" s="137">
        <v>140</v>
      </c>
      <c r="D74" s="137">
        <v>102</v>
      </c>
      <c r="E74" s="137">
        <v>19</v>
      </c>
      <c r="F74" s="137">
        <v>13</v>
      </c>
      <c r="G74" s="138">
        <f t="shared" si="1"/>
        <v>0.1357142857142857</v>
      </c>
    </row>
    <row r="75" spans="1:7" s="6" customFormat="1">
      <c r="A75" s="136" t="s">
        <v>281</v>
      </c>
      <c r="B75" s="147" t="s">
        <v>334</v>
      </c>
      <c r="C75" s="137">
        <v>317</v>
      </c>
      <c r="D75" s="137">
        <v>202</v>
      </c>
      <c r="E75" s="137">
        <v>42</v>
      </c>
      <c r="F75" s="137">
        <v>24</v>
      </c>
      <c r="G75" s="138">
        <f t="shared" si="1"/>
        <v>0.13249211356466878</v>
      </c>
    </row>
    <row r="76" spans="1:7" s="6" customFormat="1">
      <c r="A76" s="136" t="s">
        <v>281</v>
      </c>
      <c r="B76" s="147" t="s">
        <v>43</v>
      </c>
      <c r="C76" s="137">
        <v>257</v>
      </c>
      <c r="D76" s="137">
        <v>180</v>
      </c>
      <c r="E76" s="137">
        <v>39</v>
      </c>
      <c r="F76" s="137">
        <v>27</v>
      </c>
      <c r="G76" s="138">
        <f t="shared" si="1"/>
        <v>0.1517509727626459</v>
      </c>
    </row>
    <row r="77" spans="1:7" s="6" customFormat="1">
      <c r="A77" s="136" t="s">
        <v>281</v>
      </c>
      <c r="B77" s="147" t="s">
        <v>335</v>
      </c>
      <c r="C77" s="137">
        <v>102</v>
      </c>
      <c r="D77" s="137">
        <v>62</v>
      </c>
      <c r="E77" s="137">
        <v>12</v>
      </c>
      <c r="F77" s="137">
        <v>6</v>
      </c>
      <c r="G77" s="138">
        <f t="shared" si="1"/>
        <v>0.11764705882352941</v>
      </c>
    </row>
    <row r="78" spans="1:7" s="6" customFormat="1">
      <c r="A78" s="136" t="s">
        <v>281</v>
      </c>
      <c r="B78" s="147" t="s">
        <v>336</v>
      </c>
      <c r="C78" s="137">
        <v>180</v>
      </c>
      <c r="D78" s="137">
        <v>120</v>
      </c>
      <c r="E78" s="137">
        <v>18</v>
      </c>
      <c r="F78" s="137">
        <v>8</v>
      </c>
      <c r="G78" s="138">
        <f t="shared" si="1"/>
        <v>0.1</v>
      </c>
    </row>
    <row r="79" spans="1:7" s="6" customFormat="1">
      <c r="A79" s="136" t="s">
        <v>281</v>
      </c>
      <c r="B79" s="136" t="s">
        <v>337</v>
      </c>
      <c r="C79" s="137">
        <v>196</v>
      </c>
      <c r="D79" s="137">
        <v>118</v>
      </c>
      <c r="E79" s="137">
        <v>24</v>
      </c>
      <c r="F79" s="137">
        <v>9</v>
      </c>
      <c r="G79" s="138">
        <f t="shared" si="1"/>
        <v>0.12244897959183673</v>
      </c>
    </row>
    <row r="80" spans="1:7" s="6" customFormat="1" ht="15.75" thickBot="1">
      <c r="A80" s="139" t="s">
        <v>281</v>
      </c>
      <c r="B80" s="139" t="s">
        <v>338</v>
      </c>
      <c r="C80" s="140">
        <v>217</v>
      </c>
      <c r="D80" s="140">
        <v>136</v>
      </c>
      <c r="E80" s="140">
        <v>26</v>
      </c>
      <c r="F80" s="140">
        <v>13</v>
      </c>
      <c r="G80" s="141">
        <f t="shared" si="1"/>
        <v>0.11981566820276497</v>
      </c>
    </row>
    <row r="81" spans="1:7" s="6" customFormat="1">
      <c r="A81" s="133" t="s">
        <v>339</v>
      </c>
      <c r="B81" s="133"/>
      <c r="C81" s="134">
        <f>SUM(C82:C88)</f>
        <v>2715</v>
      </c>
      <c r="D81" s="134">
        <f>SUM(D82:D88)</f>
        <v>1623</v>
      </c>
      <c r="E81" s="134">
        <f>SUM(E82:E88)</f>
        <v>440</v>
      </c>
      <c r="F81" s="134">
        <f>SUM(F82:F88)</f>
        <v>236</v>
      </c>
      <c r="G81" s="135">
        <f t="shared" ref="G81:G88" si="2">IF(C81=0,0,E81/C81)</f>
        <v>0.16206261510128914</v>
      </c>
    </row>
    <row r="82" spans="1:7" s="6" customFormat="1">
      <c r="A82" s="136" t="s">
        <v>279</v>
      </c>
      <c r="B82" s="136" t="s">
        <v>44</v>
      </c>
      <c r="C82" s="137">
        <v>1010</v>
      </c>
      <c r="D82" s="137">
        <v>574</v>
      </c>
      <c r="E82" s="137">
        <v>149</v>
      </c>
      <c r="F82" s="137">
        <v>87</v>
      </c>
      <c r="G82" s="138">
        <f t="shared" si="2"/>
        <v>0.14752475247524752</v>
      </c>
    </row>
    <row r="83" spans="1:7" s="6" customFormat="1">
      <c r="A83" s="136" t="s">
        <v>281</v>
      </c>
      <c r="B83" s="136" t="s">
        <v>340</v>
      </c>
      <c r="C83" s="137">
        <v>249</v>
      </c>
      <c r="D83" s="137">
        <v>163</v>
      </c>
      <c r="E83" s="137">
        <v>40</v>
      </c>
      <c r="F83" s="137">
        <v>28</v>
      </c>
      <c r="G83" s="138">
        <f t="shared" si="2"/>
        <v>0.1606425702811245</v>
      </c>
    </row>
    <row r="84" spans="1:7" s="6" customFormat="1">
      <c r="A84" s="136" t="s">
        <v>281</v>
      </c>
      <c r="B84" s="136" t="s">
        <v>341</v>
      </c>
      <c r="C84" s="137">
        <v>226</v>
      </c>
      <c r="D84" s="137">
        <v>145</v>
      </c>
      <c r="E84" s="137">
        <v>39</v>
      </c>
      <c r="F84" s="137">
        <v>18</v>
      </c>
      <c r="G84" s="138">
        <f t="shared" si="2"/>
        <v>0.17256637168141592</v>
      </c>
    </row>
    <row r="85" spans="1:7" s="6" customFormat="1">
      <c r="A85" s="136" t="s">
        <v>281</v>
      </c>
      <c r="B85" s="136" t="s">
        <v>342</v>
      </c>
      <c r="C85" s="137">
        <v>290</v>
      </c>
      <c r="D85" s="137">
        <v>163</v>
      </c>
      <c r="E85" s="137">
        <v>48</v>
      </c>
      <c r="F85" s="137">
        <v>28</v>
      </c>
      <c r="G85" s="138">
        <f t="shared" si="2"/>
        <v>0.16551724137931034</v>
      </c>
    </row>
    <row r="86" spans="1:7" s="6" customFormat="1">
      <c r="A86" s="136" t="s">
        <v>281</v>
      </c>
      <c r="B86" s="136" t="s">
        <v>343</v>
      </c>
      <c r="C86" s="137">
        <v>358</v>
      </c>
      <c r="D86" s="137">
        <v>217</v>
      </c>
      <c r="E86" s="137">
        <v>56</v>
      </c>
      <c r="F86" s="137">
        <v>22</v>
      </c>
      <c r="G86" s="138">
        <f t="shared" si="2"/>
        <v>0.15642458100558659</v>
      </c>
    </row>
    <row r="87" spans="1:7" s="6" customFormat="1">
      <c r="A87" s="136" t="s">
        <v>281</v>
      </c>
      <c r="B87" s="136" t="s">
        <v>344</v>
      </c>
      <c r="C87" s="137">
        <v>283</v>
      </c>
      <c r="D87" s="137">
        <v>175</v>
      </c>
      <c r="E87" s="137">
        <v>41</v>
      </c>
      <c r="F87" s="137">
        <v>19</v>
      </c>
      <c r="G87" s="138">
        <f t="shared" si="2"/>
        <v>0.14487632508833923</v>
      </c>
    </row>
    <row r="88" spans="1:7" s="6" customFormat="1" ht="15.75" thickBot="1">
      <c r="A88" s="143" t="s">
        <v>281</v>
      </c>
      <c r="B88" s="143" t="s">
        <v>345</v>
      </c>
      <c r="C88" s="144">
        <v>299</v>
      </c>
      <c r="D88" s="144">
        <v>186</v>
      </c>
      <c r="E88" s="144">
        <v>67</v>
      </c>
      <c r="F88" s="144">
        <v>34</v>
      </c>
      <c r="G88" s="145">
        <f t="shared" si="2"/>
        <v>0.22408026755852842</v>
      </c>
    </row>
    <row r="89" spans="1:7" s="6" customFormat="1">
      <c r="A89" s="133" t="s">
        <v>346</v>
      </c>
      <c r="B89" s="133"/>
      <c r="C89" s="134">
        <f>SUM(C90:C96)</f>
        <v>2298</v>
      </c>
      <c r="D89" s="134">
        <f>SUM(D90:D96)</f>
        <v>1426</v>
      </c>
      <c r="E89" s="134">
        <f>SUM(E90:E96)</f>
        <v>356</v>
      </c>
      <c r="F89" s="134">
        <f>SUM(F90:F96)</f>
        <v>189</v>
      </c>
      <c r="G89" s="135">
        <f t="shared" ref="G89:G96" si="3">IF(C89=0,0,E89/C89)</f>
        <v>0.15491731940818101</v>
      </c>
    </row>
    <row r="90" spans="1:7" s="6" customFormat="1">
      <c r="A90" s="136" t="s">
        <v>279</v>
      </c>
      <c r="B90" s="136" t="s">
        <v>347</v>
      </c>
      <c r="C90" s="137">
        <v>773</v>
      </c>
      <c r="D90" s="137">
        <v>485</v>
      </c>
      <c r="E90" s="137">
        <v>122</v>
      </c>
      <c r="F90" s="137">
        <v>66</v>
      </c>
      <c r="G90" s="138">
        <f t="shared" si="3"/>
        <v>0.15782664941785252</v>
      </c>
    </row>
    <row r="91" spans="1:7" s="6" customFormat="1">
      <c r="A91" s="136" t="s">
        <v>279</v>
      </c>
      <c r="B91" s="353" t="s">
        <v>348</v>
      </c>
      <c r="C91" s="137">
        <v>183</v>
      </c>
      <c r="D91" s="137">
        <v>117</v>
      </c>
      <c r="E91" s="137">
        <v>39</v>
      </c>
      <c r="F91" s="137">
        <v>20</v>
      </c>
      <c r="G91" s="138">
        <f t="shared" si="3"/>
        <v>0.21311475409836064</v>
      </c>
    </row>
    <row r="92" spans="1:7" s="6" customFormat="1">
      <c r="A92" s="136" t="s">
        <v>281</v>
      </c>
      <c r="B92" s="353"/>
      <c r="C92" s="137">
        <v>303</v>
      </c>
      <c r="D92" s="137">
        <v>185</v>
      </c>
      <c r="E92" s="137">
        <v>51</v>
      </c>
      <c r="F92" s="137">
        <v>33</v>
      </c>
      <c r="G92" s="138">
        <f t="shared" si="3"/>
        <v>0.16831683168316833</v>
      </c>
    </row>
    <row r="93" spans="1:7" s="6" customFormat="1">
      <c r="A93" s="136" t="s">
        <v>281</v>
      </c>
      <c r="B93" s="136" t="s">
        <v>349</v>
      </c>
      <c r="C93" s="137">
        <v>163</v>
      </c>
      <c r="D93" s="137">
        <v>101</v>
      </c>
      <c r="E93" s="137">
        <v>23</v>
      </c>
      <c r="F93" s="137">
        <v>12</v>
      </c>
      <c r="G93" s="138">
        <f t="shared" si="3"/>
        <v>0.1411042944785276</v>
      </c>
    </row>
    <row r="94" spans="1:7" s="6" customFormat="1">
      <c r="A94" s="136" t="s">
        <v>281</v>
      </c>
      <c r="B94" s="136" t="s">
        <v>45</v>
      </c>
      <c r="C94" s="137">
        <v>415</v>
      </c>
      <c r="D94" s="137">
        <v>276</v>
      </c>
      <c r="E94" s="137">
        <v>58</v>
      </c>
      <c r="F94" s="137">
        <v>33</v>
      </c>
      <c r="G94" s="138">
        <f t="shared" si="3"/>
        <v>0.13975903614457832</v>
      </c>
    </row>
    <row r="95" spans="1:7" s="6" customFormat="1">
      <c r="A95" s="136" t="s">
        <v>281</v>
      </c>
      <c r="B95" s="136" t="s">
        <v>350</v>
      </c>
      <c r="C95" s="137">
        <v>188</v>
      </c>
      <c r="D95" s="137">
        <v>110</v>
      </c>
      <c r="E95" s="137">
        <v>29</v>
      </c>
      <c r="F95" s="137">
        <v>7</v>
      </c>
      <c r="G95" s="138">
        <f t="shared" si="3"/>
        <v>0.15425531914893617</v>
      </c>
    </row>
    <row r="96" spans="1:7" s="6" customFormat="1" ht="15.75" thickBot="1">
      <c r="A96" s="139" t="s">
        <v>281</v>
      </c>
      <c r="B96" s="139" t="s">
        <v>351</v>
      </c>
      <c r="C96" s="140">
        <v>273</v>
      </c>
      <c r="D96" s="140">
        <v>152</v>
      </c>
      <c r="E96" s="140">
        <v>34</v>
      </c>
      <c r="F96" s="140">
        <v>18</v>
      </c>
      <c r="G96" s="141">
        <f t="shared" si="3"/>
        <v>0.12454212454212454</v>
      </c>
    </row>
    <row r="97" spans="1:7" s="6" customFormat="1">
      <c r="A97" s="133" t="s">
        <v>352</v>
      </c>
      <c r="B97" s="133"/>
      <c r="C97" s="134">
        <f>SUM(C98:C110)</f>
        <v>10413</v>
      </c>
      <c r="D97" s="134">
        <f>SUM(D98:D110)</f>
        <v>5967</v>
      </c>
      <c r="E97" s="134">
        <f>SUM(E98:E110)</f>
        <v>1936</v>
      </c>
      <c r="F97" s="134">
        <f>SUM(F98:F110)</f>
        <v>1036</v>
      </c>
      <c r="G97" s="135">
        <f t="shared" ref="G97:G110" si="4">IF(C97=0,0,E97/C97)</f>
        <v>0.18592144434841065</v>
      </c>
    </row>
    <row r="98" spans="1:7" s="6" customFormat="1">
      <c r="A98" s="136" t="s">
        <v>279</v>
      </c>
      <c r="B98" s="136" t="s">
        <v>353</v>
      </c>
      <c r="C98" s="137">
        <v>4615</v>
      </c>
      <c r="D98" s="137">
        <v>2596</v>
      </c>
      <c r="E98" s="137">
        <v>841</v>
      </c>
      <c r="F98" s="137">
        <v>457</v>
      </c>
      <c r="G98" s="138">
        <f t="shared" si="4"/>
        <v>0.18223185265438788</v>
      </c>
    </row>
    <row r="99" spans="1:7" s="6" customFormat="1">
      <c r="A99" s="136" t="s">
        <v>279</v>
      </c>
      <c r="B99" s="353" t="s">
        <v>354</v>
      </c>
      <c r="C99" s="137">
        <v>476</v>
      </c>
      <c r="D99" s="137">
        <v>242</v>
      </c>
      <c r="E99" s="137">
        <v>100</v>
      </c>
      <c r="F99" s="137">
        <v>43</v>
      </c>
      <c r="G99" s="138">
        <f t="shared" si="4"/>
        <v>0.21008403361344538</v>
      </c>
    </row>
    <row r="100" spans="1:7" s="6" customFormat="1">
      <c r="A100" s="136" t="s">
        <v>281</v>
      </c>
      <c r="B100" s="353"/>
      <c r="C100" s="137">
        <v>529</v>
      </c>
      <c r="D100" s="137">
        <v>302</v>
      </c>
      <c r="E100" s="137">
        <v>99</v>
      </c>
      <c r="F100" s="137">
        <v>53</v>
      </c>
      <c r="G100" s="138">
        <f t="shared" si="4"/>
        <v>0.18714555765595464</v>
      </c>
    </row>
    <row r="101" spans="1:7" s="6" customFormat="1">
      <c r="A101" s="136" t="s">
        <v>279</v>
      </c>
      <c r="B101" s="353" t="s">
        <v>355</v>
      </c>
      <c r="C101" s="137">
        <v>428</v>
      </c>
      <c r="D101" s="137">
        <v>275</v>
      </c>
      <c r="E101" s="137">
        <v>81</v>
      </c>
      <c r="F101" s="137">
        <v>56</v>
      </c>
      <c r="G101" s="138">
        <f t="shared" si="4"/>
        <v>0.18925233644859812</v>
      </c>
    </row>
    <row r="102" spans="1:7" s="6" customFormat="1">
      <c r="A102" s="136" t="s">
        <v>281</v>
      </c>
      <c r="B102" s="353"/>
      <c r="C102" s="137">
        <v>275</v>
      </c>
      <c r="D102" s="137">
        <v>179</v>
      </c>
      <c r="E102" s="137">
        <v>46</v>
      </c>
      <c r="F102" s="137">
        <v>35</v>
      </c>
      <c r="G102" s="138">
        <f t="shared" si="4"/>
        <v>0.16727272727272727</v>
      </c>
    </row>
    <row r="103" spans="1:7" s="6" customFormat="1">
      <c r="A103" s="136" t="s">
        <v>279</v>
      </c>
      <c r="B103" s="353" t="s">
        <v>356</v>
      </c>
      <c r="C103" s="137">
        <v>594</v>
      </c>
      <c r="D103" s="137">
        <v>354</v>
      </c>
      <c r="E103" s="137">
        <v>118</v>
      </c>
      <c r="F103" s="137">
        <v>62</v>
      </c>
      <c r="G103" s="138">
        <f t="shared" si="4"/>
        <v>0.19865319865319866</v>
      </c>
    </row>
    <row r="104" spans="1:7" s="6" customFormat="1">
      <c r="A104" s="136" t="s">
        <v>281</v>
      </c>
      <c r="B104" s="353" t="s">
        <v>357</v>
      </c>
      <c r="C104" s="137">
        <v>746</v>
      </c>
      <c r="D104" s="137">
        <v>434</v>
      </c>
      <c r="E104" s="137">
        <v>126</v>
      </c>
      <c r="F104" s="137">
        <v>63</v>
      </c>
      <c r="G104" s="138">
        <f t="shared" si="4"/>
        <v>0.16890080428954424</v>
      </c>
    </row>
    <row r="105" spans="1:7" s="6" customFormat="1">
      <c r="A105" s="136" t="s">
        <v>279</v>
      </c>
      <c r="B105" s="353" t="s">
        <v>358</v>
      </c>
      <c r="C105" s="137">
        <v>396</v>
      </c>
      <c r="D105" s="137">
        <v>246</v>
      </c>
      <c r="E105" s="137">
        <v>91</v>
      </c>
      <c r="F105" s="137">
        <v>49</v>
      </c>
      <c r="G105" s="138">
        <f t="shared" si="4"/>
        <v>0.22979797979797981</v>
      </c>
    </row>
    <row r="106" spans="1:7" s="6" customFormat="1">
      <c r="A106" s="136" t="s">
        <v>281</v>
      </c>
      <c r="B106" s="353" t="s">
        <v>359</v>
      </c>
      <c r="C106" s="137">
        <v>262</v>
      </c>
      <c r="D106" s="137">
        <v>158</v>
      </c>
      <c r="E106" s="137">
        <v>44</v>
      </c>
      <c r="F106" s="137">
        <v>17</v>
      </c>
      <c r="G106" s="138">
        <f t="shared" si="4"/>
        <v>0.16793893129770993</v>
      </c>
    </row>
    <row r="107" spans="1:7" s="6" customFormat="1">
      <c r="A107" s="136" t="s">
        <v>281</v>
      </c>
      <c r="B107" s="136" t="s">
        <v>360</v>
      </c>
      <c r="C107" s="137">
        <v>366</v>
      </c>
      <c r="D107" s="137">
        <v>201</v>
      </c>
      <c r="E107" s="137">
        <v>74</v>
      </c>
      <c r="F107" s="137">
        <v>27</v>
      </c>
      <c r="G107" s="138">
        <f t="shared" si="4"/>
        <v>0.20218579234972678</v>
      </c>
    </row>
    <row r="108" spans="1:7" s="6" customFormat="1">
      <c r="A108" s="136" t="s">
        <v>281</v>
      </c>
      <c r="B108" s="136" t="s">
        <v>353</v>
      </c>
      <c r="C108" s="137">
        <v>756</v>
      </c>
      <c r="D108" s="137">
        <v>442</v>
      </c>
      <c r="E108" s="137">
        <v>132</v>
      </c>
      <c r="F108" s="137">
        <v>83</v>
      </c>
      <c r="G108" s="138">
        <f t="shared" si="4"/>
        <v>0.17460317460317459</v>
      </c>
    </row>
    <row r="109" spans="1:7" s="6" customFormat="1">
      <c r="A109" s="136" t="s">
        <v>281</v>
      </c>
      <c r="B109" s="136" t="s">
        <v>361</v>
      </c>
      <c r="C109" s="137">
        <v>325</v>
      </c>
      <c r="D109" s="137">
        <v>185</v>
      </c>
      <c r="E109" s="137">
        <v>74</v>
      </c>
      <c r="F109" s="137">
        <v>41</v>
      </c>
      <c r="G109" s="138">
        <f t="shared" si="4"/>
        <v>0.22769230769230769</v>
      </c>
    </row>
    <row r="110" spans="1:7" s="6" customFormat="1" ht="15.75" thickBot="1">
      <c r="A110" s="143" t="s">
        <v>281</v>
      </c>
      <c r="B110" s="143" t="s">
        <v>362</v>
      </c>
      <c r="C110" s="144">
        <v>645</v>
      </c>
      <c r="D110" s="144">
        <v>353</v>
      </c>
      <c r="E110" s="144">
        <v>110</v>
      </c>
      <c r="F110" s="144">
        <v>50</v>
      </c>
      <c r="G110" s="145">
        <f t="shared" si="4"/>
        <v>0.17054263565891473</v>
      </c>
    </row>
    <row r="111" spans="1:7" s="6" customFormat="1">
      <c r="A111" s="133" t="s">
        <v>363</v>
      </c>
      <c r="B111" s="133"/>
      <c r="C111" s="134">
        <f>SUM(C112:C122)</f>
        <v>4774</v>
      </c>
      <c r="D111" s="134">
        <f>SUM(D112:D122)</f>
        <v>2728</v>
      </c>
      <c r="E111" s="134">
        <f>SUM(E112:E122)</f>
        <v>791</v>
      </c>
      <c r="F111" s="134">
        <f>SUM(F112:F122)</f>
        <v>417</v>
      </c>
      <c r="G111" s="135">
        <f t="shared" ref="G111:G122" si="5">IF(C111=0,0,E111/C111)</f>
        <v>0.16568914956011729</v>
      </c>
    </row>
    <row r="112" spans="1:7" s="6" customFormat="1">
      <c r="A112" s="136" t="s">
        <v>279</v>
      </c>
      <c r="B112" s="136" t="s">
        <v>47</v>
      </c>
      <c r="C112" s="137">
        <v>925</v>
      </c>
      <c r="D112" s="137">
        <v>506</v>
      </c>
      <c r="E112" s="137">
        <v>159</v>
      </c>
      <c r="F112" s="137">
        <v>91</v>
      </c>
      <c r="G112" s="138">
        <f t="shared" si="5"/>
        <v>0.17189189189189188</v>
      </c>
    </row>
    <row r="113" spans="1:7" s="6" customFormat="1">
      <c r="A113" s="136" t="s">
        <v>279</v>
      </c>
      <c r="B113" s="353" t="s">
        <v>364</v>
      </c>
      <c r="C113" s="137">
        <v>211</v>
      </c>
      <c r="D113" s="137">
        <v>110</v>
      </c>
      <c r="E113" s="137">
        <v>41</v>
      </c>
      <c r="F113" s="137">
        <v>15</v>
      </c>
      <c r="G113" s="138">
        <f t="shared" si="5"/>
        <v>0.19431279620853081</v>
      </c>
    </row>
    <row r="114" spans="1:7" s="6" customFormat="1">
      <c r="A114" s="136" t="s">
        <v>281</v>
      </c>
      <c r="B114" s="353" t="s">
        <v>365</v>
      </c>
      <c r="C114" s="137">
        <v>407</v>
      </c>
      <c r="D114" s="137">
        <v>216</v>
      </c>
      <c r="E114" s="137">
        <v>39</v>
      </c>
      <c r="F114" s="137">
        <v>17</v>
      </c>
      <c r="G114" s="138">
        <f t="shared" si="5"/>
        <v>9.5823095823095825E-2</v>
      </c>
    </row>
    <row r="115" spans="1:7" s="6" customFormat="1">
      <c r="A115" s="136" t="s">
        <v>279</v>
      </c>
      <c r="B115" s="353" t="s">
        <v>366</v>
      </c>
      <c r="C115" s="137">
        <v>241</v>
      </c>
      <c r="D115" s="137">
        <v>127</v>
      </c>
      <c r="E115" s="140">
        <v>63</v>
      </c>
      <c r="F115" s="137">
        <v>37</v>
      </c>
      <c r="G115" s="138">
        <f t="shared" si="5"/>
        <v>0.26141078838174275</v>
      </c>
    </row>
    <row r="116" spans="1:7" s="6" customFormat="1">
      <c r="A116" s="136" t="s">
        <v>281</v>
      </c>
      <c r="B116" s="353" t="s">
        <v>366</v>
      </c>
      <c r="C116" s="137">
        <v>337</v>
      </c>
      <c r="D116" s="137">
        <v>182</v>
      </c>
      <c r="E116" s="137">
        <v>58</v>
      </c>
      <c r="F116" s="137">
        <v>29</v>
      </c>
      <c r="G116" s="138">
        <f t="shared" si="5"/>
        <v>0.17210682492581603</v>
      </c>
    </row>
    <row r="117" spans="1:7" s="6" customFormat="1">
      <c r="A117" s="136" t="s">
        <v>281</v>
      </c>
      <c r="B117" s="136" t="s">
        <v>367</v>
      </c>
      <c r="C117" s="137">
        <v>252</v>
      </c>
      <c r="D117" s="137">
        <v>154</v>
      </c>
      <c r="E117" s="137">
        <v>34</v>
      </c>
      <c r="F117" s="137">
        <v>22</v>
      </c>
      <c r="G117" s="138">
        <f t="shared" si="5"/>
        <v>0.13492063492063491</v>
      </c>
    </row>
    <row r="118" spans="1:7" s="6" customFormat="1">
      <c r="A118" s="136" t="s">
        <v>281</v>
      </c>
      <c r="B118" s="136" t="s">
        <v>368</v>
      </c>
      <c r="C118" s="137">
        <v>156</v>
      </c>
      <c r="D118" s="137">
        <v>103</v>
      </c>
      <c r="E118" s="137">
        <v>18</v>
      </c>
      <c r="F118" s="137">
        <v>12</v>
      </c>
      <c r="G118" s="138">
        <f t="shared" si="5"/>
        <v>0.11538461538461539</v>
      </c>
    </row>
    <row r="119" spans="1:7" s="6" customFormat="1">
      <c r="A119" s="136" t="s">
        <v>281</v>
      </c>
      <c r="B119" s="136" t="s">
        <v>369</v>
      </c>
      <c r="C119" s="137">
        <v>517</v>
      </c>
      <c r="D119" s="137">
        <v>308</v>
      </c>
      <c r="E119" s="137">
        <v>80</v>
      </c>
      <c r="F119" s="137">
        <v>41</v>
      </c>
      <c r="G119" s="138">
        <f t="shared" si="5"/>
        <v>0.15473887814313347</v>
      </c>
    </row>
    <row r="120" spans="1:7" s="6" customFormat="1">
      <c r="A120" s="136" t="s">
        <v>281</v>
      </c>
      <c r="B120" s="136" t="s">
        <v>47</v>
      </c>
      <c r="C120" s="137">
        <v>922</v>
      </c>
      <c r="D120" s="137">
        <v>554</v>
      </c>
      <c r="E120" s="137">
        <v>148</v>
      </c>
      <c r="F120" s="137">
        <v>85</v>
      </c>
      <c r="G120" s="138">
        <f t="shared" si="5"/>
        <v>0.16052060737527116</v>
      </c>
    </row>
    <row r="121" spans="1:7" s="6" customFormat="1">
      <c r="A121" s="136" t="s">
        <v>281</v>
      </c>
      <c r="B121" s="136" t="s">
        <v>370</v>
      </c>
      <c r="C121" s="137">
        <v>290</v>
      </c>
      <c r="D121" s="137">
        <v>178</v>
      </c>
      <c r="E121" s="137">
        <v>61</v>
      </c>
      <c r="F121" s="137">
        <v>33</v>
      </c>
      <c r="G121" s="138">
        <f t="shared" si="5"/>
        <v>0.2103448275862069</v>
      </c>
    </row>
    <row r="122" spans="1:7" s="6" customFormat="1" ht="15.75" thickBot="1">
      <c r="A122" s="139" t="s">
        <v>281</v>
      </c>
      <c r="B122" s="139" t="s">
        <v>371</v>
      </c>
      <c r="C122" s="140">
        <v>516</v>
      </c>
      <c r="D122" s="140">
        <v>290</v>
      </c>
      <c r="E122" s="140">
        <v>90</v>
      </c>
      <c r="F122" s="140">
        <v>35</v>
      </c>
      <c r="G122" s="141">
        <f t="shared" si="5"/>
        <v>0.1744186046511628</v>
      </c>
    </row>
    <row r="123" spans="1:7" s="6" customFormat="1">
      <c r="A123" s="133" t="s">
        <v>372</v>
      </c>
      <c r="B123" s="133"/>
      <c r="C123" s="134">
        <f>SUM(C124:C129)</f>
        <v>2215</v>
      </c>
      <c r="D123" s="134">
        <f>SUM(D124:D129)</f>
        <v>1411</v>
      </c>
      <c r="E123" s="134">
        <f>SUM(E124:E129)</f>
        <v>478</v>
      </c>
      <c r="F123" s="134">
        <f>SUM(F124:F129)</f>
        <v>279</v>
      </c>
      <c r="G123" s="135">
        <f t="shared" ref="G123:G129" si="6">IF(C123=0,0,E123/C123)</f>
        <v>0.21580135440180587</v>
      </c>
    </row>
    <row r="124" spans="1:7" s="6" customFormat="1">
      <c r="A124" s="136" t="s">
        <v>279</v>
      </c>
      <c r="B124" s="353" t="s">
        <v>48</v>
      </c>
      <c r="C124" s="137">
        <v>529</v>
      </c>
      <c r="D124" s="137">
        <v>344</v>
      </c>
      <c r="E124" s="137">
        <v>108</v>
      </c>
      <c r="F124" s="137">
        <v>66</v>
      </c>
      <c r="G124" s="138">
        <f t="shared" si="6"/>
        <v>0.20415879017013233</v>
      </c>
    </row>
    <row r="125" spans="1:7" s="6" customFormat="1">
      <c r="A125" s="136" t="s">
        <v>281</v>
      </c>
      <c r="B125" s="353" t="s">
        <v>48</v>
      </c>
      <c r="C125" s="137">
        <v>568</v>
      </c>
      <c r="D125" s="137">
        <v>367</v>
      </c>
      <c r="E125" s="137">
        <v>117</v>
      </c>
      <c r="F125" s="137">
        <v>64</v>
      </c>
      <c r="G125" s="138">
        <f t="shared" si="6"/>
        <v>0.20598591549295775</v>
      </c>
    </row>
    <row r="126" spans="1:7" s="6" customFormat="1">
      <c r="A126" s="136" t="s">
        <v>279</v>
      </c>
      <c r="B126" s="353" t="s">
        <v>373</v>
      </c>
      <c r="C126" s="137">
        <v>356</v>
      </c>
      <c r="D126" s="137">
        <v>238</v>
      </c>
      <c r="E126" s="137">
        <v>89</v>
      </c>
      <c r="F126" s="137">
        <v>61</v>
      </c>
      <c r="G126" s="138">
        <f t="shared" si="6"/>
        <v>0.25</v>
      </c>
    </row>
    <row r="127" spans="1:7" s="6" customFormat="1">
      <c r="A127" s="136" t="s">
        <v>281</v>
      </c>
      <c r="B127" s="353" t="s">
        <v>373</v>
      </c>
      <c r="C127" s="137">
        <v>328</v>
      </c>
      <c r="D127" s="137">
        <v>193</v>
      </c>
      <c r="E127" s="137">
        <v>77</v>
      </c>
      <c r="F127" s="137">
        <v>44</v>
      </c>
      <c r="G127" s="138">
        <f t="shared" si="6"/>
        <v>0.2347560975609756</v>
      </c>
    </row>
    <row r="128" spans="1:7" s="6" customFormat="1">
      <c r="A128" s="136" t="s">
        <v>281</v>
      </c>
      <c r="B128" s="136" t="s">
        <v>374</v>
      </c>
      <c r="C128" s="137">
        <v>182</v>
      </c>
      <c r="D128" s="137">
        <v>123</v>
      </c>
      <c r="E128" s="137">
        <v>33</v>
      </c>
      <c r="F128" s="137">
        <v>16</v>
      </c>
      <c r="G128" s="138">
        <f t="shared" si="6"/>
        <v>0.18131868131868131</v>
      </c>
    </row>
    <row r="129" spans="1:7" s="6" customFormat="1" ht="15.75" thickBot="1">
      <c r="A129" s="143" t="s">
        <v>281</v>
      </c>
      <c r="B129" s="143" t="s">
        <v>375</v>
      </c>
      <c r="C129" s="144">
        <v>252</v>
      </c>
      <c r="D129" s="144">
        <v>146</v>
      </c>
      <c r="E129" s="144">
        <v>54</v>
      </c>
      <c r="F129" s="144">
        <v>28</v>
      </c>
      <c r="G129" s="145">
        <f t="shared" si="6"/>
        <v>0.21428571428571427</v>
      </c>
    </row>
    <row r="130" spans="1:7" s="6" customFormat="1">
      <c r="A130" s="133" t="s">
        <v>376</v>
      </c>
      <c r="B130" s="133"/>
      <c r="C130" s="134">
        <f>SUM(C131:C139)</f>
        <v>4097</v>
      </c>
      <c r="D130" s="134">
        <f>SUM(D131:D139)</f>
        <v>2374</v>
      </c>
      <c r="E130" s="134">
        <f>SUM(E131:E139)</f>
        <v>822</v>
      </c>
      <c r="F130" s="134">
        <f>SUM(F131:F139)</f>
        <v>433</v>
      </c>
      <c r="G130" s="135">
        <f t="shared" ref="G130:G139" si="7">IF(C130=0,0,E130/C130)</f>
        <v>0.20063461069074934</v>
      </c>
    </row>
    <row r="131" spans="1:7" s="6" customFormat="1">
      <c r="A131" s="136" t="s">
        <v>279</v>
      </c>
      <c r="B131" s="353" t="s">
        <v>377</v>
      </c>
      <c r="C131" s="137">
        <v>897</v>
      </c>
      <c r="D131" s="137">
        <v>521</v>
      </c>
      <c r="E131" s="137">
        <v>193</v>
      </c>
      <c r="F131" s="137">
        <v>113</v>
      </c>
      <c r="G131" s="138">
        <f t="shared" si="7"/>
        <v>0.21516164994425863</v>
      </c>
    </row>
    <row r="132" spans="1:7" s="6" customFormat="1">
      <c r="A132" s="136" t="s">
        <v>281</v>
      </c>
      <c r="B132" s="353" t="s">
        <v>378</v>
      </c>
      <c r="C132" s="137">
        <v>615</v>
      </c>
      <c r="D132" s="137">
        <v>379</v>
      </c>
      <c r="E132" s="137">
        <v>143</v>
      </c>
      <c r="F132" s="137">
        <v>81</v>
      </c>
      <c r="G132" s="138">
        <f t="shared" si="7"/>
        <v>0.23252032520325203</v>
      </c>
    </row>
    <row r="133" spans="1:7" s="6" customFormat="1">
      <c r="A133" s="136" t="s">
        <v>279</v>
      </c>
      <c r="B133" s="353" t="s">
        <v>379</v>
      </c>
      <c r="C133" s="137">
        <v>228</v>
      </c>
      <c r="D133" s="137">
        <v>125</v>
      </c>
      <c r="E133" s="137">
        <v>37</v>
      </c>
      <c r="F133" s="137">
        <v>21</v>
      </c>
      <c r="G133" s="138">
        <f t="shared" si="7"/>
        <v>0.16228070175438597</v>
      </c>
    </row>
    <row r="134" spans="1:7" s="6" customFormat="1">
      <c r="A134" s="136" t="s">
        <v>281</v>
      </c>
      <c r="B134" s="353" t="s">
        <v>379</v>
      </c>
      <c r="C134" s="137">
        <v>433</v>
      </c>
      <c r="D134" s="137">
        <v>250</v>
      </c>
      <c r="E134" s="137">
        <v>65</v>
      </c>
      <c r="F134" s="137">
        <v>27</v>
      </c>
      <c r="G134" s="138">
        <f t="shared" si="7"/>
        <v>0.15011547344110854</v>
      </c>
    </row>
    <row r="135" spans="1:7" s="6" customFormat="1">
      <c r="A135" s="136" t="s">
        <v>279</v>
      </c>
      <c r="B135" s="353" t="s">
        <v>380</v>
      </c>
      <c r="C135" s="137">
        <v>233</v>
      </c>
      <c r="D135" s="137">
        <v>129</v>
      </c>
      <c r="E135" s="137">
        <v>45</v>
      </c>
      <c r="F135" s="137">
        <v>18</v>
      </c>
      <c r="G135" s="138">
        <f t="shared" si="7"/>
        <v>0.19313304721030042</v>
      </c>
    </row>
    <row r="136" spans="1:7" s="6" customFormat="1">
      <c r="A136" s="136" t="s">
        <v>281</v>
      </c>
      <c r="B136" s="353" t="s">
        <v>380</v>
      </c>
      <c r="C136" s="137">
        <v>318</v>
      </c>
      <c r="D136" s="137">
        <v>181</v>
      </c>
      <c r="E136" s="137">
        <v>37</v>
      </c>
      <c r="F136" s="137">
        <v>17</v>
      </c>
      <c r="G136" s="138">
        <f t="shared" si="7"/>
        <v>0.11635220125786164</v>
      </c>
    </row>
    <row r="137" spans="1:7" s="6" customFormat="1">
      <c r="A137" s="136" t="s">
        <v>279</v>
      </c>
      <c r="B137" s="353" t="s">
        <v>381</v>
      </c>
      <c r="C137" s="137">
        <v>368</v>
      </c>
      <c r="D137" s="137">
        <v>195</v>
      </c>
      <c r="E137" s="137">
        <v>100</v>
      </c>
      <c r="F137" s="137">
        <v>46</v>
      </c>
      <c r="G137" s="138">
        <f t="shared" si="7"/>
        <v>0.27173913043478259</v>
      </c>
    </row>
    <row r="138" spans="1:7" s="6" customFormat="1">
      <c r="A138" s="136" t="s">
        <v>281</v>
      </c>
      <c r="B138" s="353" t="s">
        <v>381</v>
      </c>
      <c r="C138" s="137">
        <v>606</v>
      </c>
      <c r="D138" s="137">
        <v>345</v>
      </c>
      <c r="E138" s="137">
        <v>133</v>
      </c>
      <c r="F138" s="137">
        <v>71</v>
      </c>
      <c r="G138" s="138">
        <f t="shared" si="7"/>
        <v>0.21947194719471946</v>
      </c>
    </row>
    <row r="139" spans="1:7" s="6" customFormat="1" ht="15.75" thickBot="1">
      <c r="A139" s="139" t="s">
        <v>281</v>
      </c>
      <c r="B139" s="139" t="s">
        <v>382</v>
      </c>
      <c r="C139" s="140">
        <v>399</v>
      </c>
      <c r="D139" s="140">
        <v>249</v>
      </c>
      <c r="E139" s="140">
        <v>69</v>
      </c>
      <c r="F139" s="140">
        <v>39</v>
      </c>
      <c r="G139" s="141">
        <f t="shared" si="7"/>
        <v>0.17293233082706766</v>
      </c>
    </row>
    <row r="140" spans="1:7" s="6" customFormat="1">
      <c r="A140" s="133" t="s">
        <v>383</v>
      </c>
      <c r="B140" s="133"/>
      <c r="C140" s="134">
        <f>SUM(C141:C148)</f>
        <v>2999</v>
      </c>
      <c r="D140" s="134">
        <f>SUM(D141:D148)</f>
        <v>1663</v>
      </c>
      <c r="E140" s="134">
        <f>SUM(E141:E148)</f>
        <v>370</v>
      </c>
      <c r="F140" s="134">
        <f>SUM(F141:F148)</f>
        <v>155</v>
      </c>
      <c r="G140" s="135">
        <f t="shared" ref="G140:G148" si="8">IF(C140=0,0,E140/C140)</f>
        <v>0.12337445815271757</v>
      </c>
    </row>
    <row r="141" spans="1:7" s="6" customFormat="1">
      <c r="A141" s="136" t="s">
        <v>321</v>
      </c>
      <c r="B141" s="136" t="s">
        <v>384</v>
      </c>
      <c r="C141" s="137">
        <v>404</v>
      </c>
      <c r="D141" s="137">
        <v>208</v>
      </c>
      <c r="E141" s="137">
        <v>56</v>
      </c>
      <c r="F141" s="137">
        <v>26</v>
      </c>
      <c r="G141" s="138">
        <f t="shared" si="8"/>
        <v>0.13861386138613863</v>
      </c>
    </row>
    <row r="142" spans="1:7" s="6" customFormat="1">
      <c r="A142" s="136" t="s">
        <v>321</v>
      </c>
      <c r="B142" s="353" t="s">
        <v>385</v>
      </c>
      <c r="C142" s="137">
        <v>362</v>
      </c>
      <c r="D142" s="137">
        <v>211</v>
      </c>
      <c r="E142" s="137">
        <v>68</v>
      </c>
      <c r="F142" s="137">
        <v>44</v>
      </c>
      <c r="G142" s="138">
        <f t="shared" si="8"/>
        <v>0.18784530386740331</v>
      </c>
    </row>
    <row r="143" spans="1:7" s="6" customFormat="1">
      <c r="A143" s="136" t="s">
        <v>281</v>
      </c>
      <c r="B143" s="353" t="s">
        <v>386</v>
      </c>
      <c r="C143" s="137">
        <v>350</v>
      </c>
      <c r="D143" s="137">
        <v>204</v>
      </c>
      <c r="E143" s="137">
        <v>32</v>
      </c>
      <c r="F143" s="137">
        <v>16</v>
      </c>
      <c r="G143" s="138">
        <f t="shared" si="8"/>
        <v>9.1428571428571428E-2</v>
      </c>
    </row>
    <row r="144" spans="1:7" s="6" customFormat="1">
      <c r="A144" s="136" t="s">
        <v>281</v>
      </c>
      <c r="B144" s="136" t="s">
        <v>387</v>
      </c>
      <c r="C144" s="137">
        <v>210</v>
      </c>
      <c r="D144" s="137">
        <v>110</v>
      </c>
      <c r="E144" s="137">
        <v>29</v>
      </c>
      <c r="F144" s="137">
        <v>13</v>
      </c>
      <c r="G144" s="138">
        <f t="shared" si="8"/>
        <v>0.1380952380952381</v>
      </c>
    </row>
    <row r="145" spans="1:7" s="6" customFormat="1">
      <c r="A145" s="136" t="s">
        <v>281</v>
      </c>
      <c r="B145" s="136" t="s">
        <v>388</v>
      </c>
      <c r="C145" s="137">
        <v>476</v>
      </c>
      <c r="D145" s="137">
        <v>268</v>
      </c>
      <c r="E145" s="137">
        <v>50</v>
      </c>
      <c r="F145" s="137">
        <v>18</v>
      </c>
      <c r="G145" s="138">
        <f t="shared" si="8"/>
        <v>0.10504201680672269</v>
      </c>
    </row>
    <row r="146" spans="1:7" s="6" customFormat="1">
      <c r="A146" s="136" t="s">
        <v>281</v>
      </c>
      <c r="B146" s="136" t="s">
        <v>389</v>
      </c>
      <c r="C146" s="137">
        <v>617</v>
      </c>
      <c r="D146" s="137">
        <v>357</v>
      </c>
      <c r="E146" s="137">
        <v>68</v>
      </c>
      <c r="F146" s="137">
        <v>16</v>
      </c>
      <c r="G146" s="138">
        <f t="shared" si="8"/>
        <v>0.11021069692058347</v>
      </c>
    </row>
    <row r="147" spans="1:7" s="6" customFormat="1">
      <c r="A147" s="136" t="s">
        <v>281</v>
      </c>
      <c r="B147" s="136" t="s">
        <v>384</v>
      </c>
      <c r="C147" s="137">
        <v>261</v>
      </c>
      <c r="D147" s="137">
        <v>144</v>
      </c>
      <c r="E147" s="137">
        <v>38</v>
      </c>
      <c r="F147" s="137">
        <v>16</v>
      </c>
      <c r="G147" s="138">
        <f t="shared" si="8"/>
        <v>0.14559386973180077</v>
      </c>
    </row>
    <row r="148" spans="1:7" s="6" customFormat="1" ht="15.75" thickBot="1">
      <c r="A148" s="139" t="s">
        <v>281</v>
      </c>
      <c r="B148" s="139" t="s">
        <v>390</v>
      </c>
      <c r="C148" s="140">
        <v>319</v>
      </c>
      <c r="D148" s="140">
        <v>161</v>
      </c>
      <c r="E148" s="140">
        <v>29</v>
      </c>
      <c r="F148" s="140">
        <v>6</v>
      </c>
      <c r="G148" s="141">
        <f t="shared" si="8"/>
        <v>9.0909090909090912E-2</v>
      </c>
    </row>
    <row r="149" spans="1:7" s="6" customFormat="1">
      <c r="A149" s="133" t="s">
        <v>391</v>
      </c>
      <c r="B149" s="133"/>
      <c r="C149" s="134">
        <f>SUM(C150:C155)</f>
        <v>2104</v>
      </c>
      <c r="D149" s="134">
        <f>SUM(D150:D155)</f>
        <v>1373</v>
      </c>
      <c r="E149" s="134">
        <f>SUM(E150:E155)</f>
        <v>338</v>
      </c>
      <c r="F149" s="134">
        <f>SUM(F150:F155)</f>
        <v>179</v>
      </c>
      <c r="G149" s="135">
        <f t="shared" ref="G149:G155" si="9">IF(C149=0,0,E149/C149)</f>
        <v>0.16064638783269963</v>
      </c>
    </row>
    <row r="150" spans="1:7" s="6" customFormat="1">
      <c r="A150" s="136" t="s">
        <v>279</v>
      </c>
      <c r="B150" s="136" t="s">
        <v>392</v>
      </c>
      <c r="C150" s="137">
        <v>827</v>
      </c>
      <c r="D150" s="137">
        <v>534</v>
      </c>
      <c r="E150" s="137">
        <v>126</v>
      </c>
      <c r="F150" s="137">
        <v>73</v>
      </c>
      <c r="G150" s="138">
        <f t="shared" si="9"/>
        <v>0.15235792019347039</v>
      </c>
    </row>
    <row r="151" spans="1:7" s="6" customFormat="1">
      <c r="A151" s="136" t="s">
        <v>281</v>
      </c>
      <c r="B151" s="136" t="s">
        <v>393</v>
      </c>
      <c r="C151" s="137">
        <v>278</v>
      </c>
      <c r="D151" s="137">
        <v>194</v>
      </c>
      <c r="E151" s="137">
        <v>42</v>
      </c>
      <c r="F151" s="137">
        <v>26</v>
      </c>
      <c r="G151" s="138">
        <f t="shared" si="9"/>
        <v>0.15107913669064749</v>
      </c>
    </row>
    <row r="152" spans="1:7" s="6" customFormat="1">
      <c r="A152" s="136" t="s">
        <v>281</v>
      </c>
      <c r="B152" s="136" t="s">
        <v>394</v>
      </c>
      <c r="C152" s="137">
        <v>203</v>
      </c>
      <c r="D152" s="137">
        <v>118</v>
      </c>
      <c r="E152" s="137">
        <v>38</v>
      </c>
      <c r="F152" s="137">
        <v>20</v>
      </c>
      <c r="G152" s="138">
        <f t="shared" si="9"/>
        <v>0.18719211822660098</v>
      </c>
    </row>
    <row r="153" spans="1:7" s="6" customFormat="1">
      <c r="A153" s="136" t="s">
        <v>281</v>
      </c>
      <c r="B153" s="136" t="s">
        <v>392</v>
      </c>
      <c r="C153" s="137">
        <v>335</v>
      </c>
      <c r="D153" s="137">
        <v>220</v>
      </c>
      <c r="E153" s="137">
        <v>68</v>
      </c>
      <c r="F153" s="137">
        <v>34</v>
      </c>
      <c r="G153" s="138">
        <f t="shared" si="9"/>
        <v>0.20298507462686566</v>
      </c>
    </row>
    <row r="154" spans="1:7" s="6" customFormat="1">
      <c r="A154" s="136" t="s">
        <v>281</v>
      </c>
      <c r="B154" s="136" t="s">
        <v>395</v>
      </c>
      <c r="C154" s="137">
        <v>276</v>
      </c>
      <c r="D154" s="137">
        <v>179</v>
      </c>
      <c r="E154" s="137">
        <v>40</v>
      </c>
      <c r="F154" s="137">
        <v>17</v>
      </c>
      <c r="G154" s="138">
        <f t="shared" si="9"/>
        <v>0.14492753623188406</v>
      </c>
    </row>
    <row r="155" spans="1:7" s="6" customFormat="1" ht="15.75" thickBot="1">
      <c r="A155" s="139" t="s">
        <v>281</v>
      </c>
      <c r="B155" s="139" t="s">
        <v>396</v>
      </c>
      <c r="C155" s="140">
        <v>185</v>
      </c>
      <c r="D155" s="140">
        <v>128</v>
      </c>
      <c r="E155" s="140">
        <v>24</v>
      </c>
      <c r="F155" s="140">
        <v>9</v>
      </c>
      <c r="G155" s="141">
        <f t="shared" si="9"/>
        <v>0.12972972972972974</v>
      </c>
    </row>
    <row r="156" spans="1:7" s="6" customFormat="1">
      <c r="A156" s="133" t="s">
        <v>397</v>
      </c>
      <c r="B156" s="133"/>
      <c r="C156" s="134">
        <f>SUM(C157:C163)</f>
        <v>2142</v>
      </c>
      <c r="D156" s="134">
        <f>SUM(D157:D163)</f>
        <v>1317</v>
      </c>
      <c r="E156" s="134">
        <f>SUM(E157:E163)</f>
        <v>422</v>
      </c>
      <c r="F156" s="134">
        <f>SUM(F157:F163)</f>
        <v>237</v>
      </c>
      <c r="G156" s="135">
        <f t="shared" ref="G156:G163" si="10">IF(C156=0,0,E156/C156)</f>
        <v>0.19701213818860877</v>
      </c>
    </row>
    <row r="157" spans="1:7" s="6" customFormat="1">
      <c r="A157" s="136" t="s">
        <v>279</v>
      </c>
      <c r="B157" s="353" t="s">
        <v>52</v>
      </c>
      <c r="C157" s="137">
        <v>447</v>
      </c>
      <c r="D157" s="137">
        <v>264</v>
      </c>
      <c r="E157" s="137">
        <v>122</v>
      </c>
      <c r="F157" s="137">
        <v>73</v>
      </c>
      <c r="G157" s="138">
        <f t="shared" si="10"/>
        <v>0.27293064876957496</v>
      </c>
    </row>
    <row r="158" spans="1:7" s="6" customFormat="1">
      <c r="A158" s="136" t="s">
        <v>281</v>
      </c>
      <c r="B158" s="353" t="s">
        <v>52</v>
      </c>
      <c r="C158" s="137">
        <v>351</v>
      </c>
      <c r="D158" s="137">
        <v>221</v>
      </c>
      <c r="E158" s="137">
        <v>80</v>
      </c>
      <c r="F158" s="137">
        <v>50</v>
      </c>
      <c r="G158" s="138">
        <f t="shared" si="10"/>
        <v>0.22792022792022792</v>
      </c>
    </row>
    <row r="159" spans="1:7" s="6" customFormat="1">
      <c r="A159" s="136" t="s">
        <v>279</v>
      </c>
      <c r="B159" s="353" t="s">
        <v>398</v>
      </c>
      <c r="C159" s="137">
        <v>106</v>
      </c>
      <c r="D159" s="137">
        <v>68</v>
      </c>
      <c r="E159" s="137">
        <v>21</v>
      </c>
      <c r="F159" s="137">
        <v>13</v>
      </c>
      <c r="G159" s="138">
        <f t="shared" si="10"/>
        <v>0.19811320754716982</v>
      </c>
    </row>
    <row r="160" spans="1:7" s="6" customFormat="1">
      <c r="A160" s="136" t="s">
        <v>281</v>
      </c>
      <c r="B160" s="353" t="s">
        <v>398</v>
      </c>
      <c r="C160" s="137">
        <v>255</v>
      </c>
      <c r="D160" s="137">
        <v>159</v>
      </c>
      <c r="E160" s="137">
        <v>55</v>
      </c>
      <c r="F160" s="137">
        <v>27</v>
      </c>
      <c r="G160" s="138">
        <f t="shared" si="10"/>
        <v>0.21568627450980393</v>
      </c>
    </row>
    <row r="161" spans="1:7" s="6" customFormat="1">
      <c r="A161" s="136" t="s">
        <v>279</v>
      </c>
      <c r="B161" s="353" t="s">
        <v>399</v>
      </c>
      <c r="C161" s="137">
        <v>311</v>
      </c>
      <c r="D161" s="137">
        <v>196</v>
      </c>
      <c r="E161" s="137">
        <v>44</v>
      </c>
      <c r="F161" s="137">
        <v>27</v>
      </c>
      <c r="G161" s="138">
        <f t="shared" si="10"/>
        <v>0.14147909967845659</v>
      </c>
    </row>
    <row r="162" spans="1:7" s="6" customFormat="1">
      <c r="A162" s="136" t="s">
        <v>281</v>
      </c>
      <c r="B162" s="353" t="s">
        <v>399</v>
      </c>
      <c r="C162" s="137">
        <v>369</v>
      </c>
      <c r="D162" s="137">
        <v>236</v>
      </c>
      <c r="E162" s="137">
        <v>58</v>
      </c>
      <c r="F162" s="137">
        <v>29</v>
      </c>
      <c r="G162" s="138">
        <f t="shared" si="10"/>
        <v>0.15718157181571815</v>
      </c>
    </row>
    <row r="163" spans="1:7" s="6" customFormat="1" ht="15.75" thickBot="1">
      <c r="A163" s="143" t="s">
        <v>281</v>
      </c>
      <c r="B163" s="143" t="s">
        <v>400</v>
      </c>
      <c r="C163" s="144">
        <v>303</v>
      </c>
      <c r="D163" s="144">
        <v>173</v>
      </c>
      <c r="E163" s="144">
        <v>42</v>
      </c>
      <c r="F163" s="144">
        <v>18</v>
      </c>
      <c r="G163" s="145">
        <f t="shared" si="10"/>
        <v>0.13861386138613863</v>
      </c>
    </row>
    <row r="164" spans="1:7" s="6" customFormat="1">
      <c r="A164" s="133" t="s">
        <v>401</v>
      </c>
      <c r="B164" s="133"/>
      <c r="C164" s="134">
        <f>SUM(C165:C177)</f>
        <v>3555</v>
      </c>
      <c r="D164" s="134">
        <f>SUM(D165:D177)</f>
        <v>2246</v>
      </c>
      <c r="E164" s="134">
        <f>SUM(E165:E177)</f>
        <v>452</v>
      </c>
      <c r="F164" s="134">
        <f>SUM(F165:F177)</f>
        <v>261</v>
      </c>
      <c r="G164" s="135">
        <f t="shared" ref="G164:G177" si="11">IF(C164=0,0,E164/C164)</f>
        <v>0.1271448663853727</v>
      </c>
    </row>
    <row r="165" spans="1:7" s="6" customFormat="1">
      <c r="A165" s="136" t="s">
        <v>279</v>
      </c>
      <c r="B165" s="353" t="s">
        <v>402</v>
      </c>
      <c r="C165" s="137">
        <v>717</v>
      </c>
      <c r="D165" s="137">
        <v>457</v>
      </c>
      <c r="E165" s="137">
        <v>125</v>
      </c>
      <c r="F165" s="137">
        <v>79</v>
      </c>
      <c r="G165" s="138">
        <f t="shared" si="11"/>
        <v>0.17433751743375175</v>
      </c>
    </row>
    <row r="166" spans="1:7" s="6" customFormat="1">
      <c r="A166" s="136" t="s">
        <v>281</v>
      </c>
      <c r="B166" s="353" t="s">
        <v>53</v>
      </c>
      <c r="C166" s="137">
        <v>315</v>
      </c>
      <c r="D166" s="137">
        <v>224</v>
      </c>
      <c r="E166" s="137">
        <v>36</v>
      </c>
      <c r="F166" s="137">
        <v>31</v>
      </c>
      <c r="G166" s="138">
        <f t="shared" si="11"/>
        <v>0.11428571428571428</v>
      </c>
    </row>
    <row r="167" spans="1:7" s="6" customFormat="1">
      <c r="A167" s="136" t="s">
        <v>279</v>
      </c>
      <c r="B167" s="353" t="s">
        <v>403</v>
      </c>
      <c r="C167" s="137">
        <v>324</v>
      </c>
      <c r="D167" s="137">
        <v>201</v>
      </c>
      <c r="E167" s="137">
        <v>19</v>
      </c>
      <c r="F167" s="137">
        <v>9</v>
      </c>
      <c r="G167" s="138">
        <f t="shared" si="11"/>
        <v>5.8641975308641972E-2</v>
      </c>
    </row>
    <row r="168" spans="1:7" s="6" customFormat="1">
      <c r="A168" s="136" t="s">
        <v>281</v>
      </c>
      <c r="B168" s="353" t="s">
        <v>404</v>
      </c>
      <c r="C168" s="137">
        <v>375</v>
      </c>
      <c r="D168" s="137">
        <v>240</v>
      </c>
      <c r="E168" s="137">
        <v>20</v>
      </c>
      <c r="F168" s="137">
        <v>6</v>
      </c>
      <c r="G168" s="138">
        <f t="shared" si="11"/>
        <v>5.3333333333333337E-2</v>
      </c>
    </row>
    <row r="169" spans="1:7" s="6" customFormat="1">
      <c r="A169" s="136" t="s">
        <v>281</v>
      </c>
      <c r="B169" s="136" t="s">
        <v>405</v>
      </c>
      <c r="C169" s="137">
        <v>150</v>
      </c>
      <c r="D169" s="137">
        <v>90</v>
      </c>
      <c r="E169" s="137">
        <v>17</v>
      </c>
      <c r="F169" s="137">
        <v>9</v>
      </c>
      <c r="G169" s="138">
        <f t="shared" si="11"/>
        <v>0.11333333333333333</v>
      </c>
    </row>
    <row r="170" spans="1:7" s="6" customFormat="1">
      <c r="A170" s="136" t="s">
        <v>281</v>
      </c>
      <c r="B170" s="136" t="s">
        <v>406</v>
      </c>
      <c r="C170" s="137">
        <v>274</v>
      </c>
      <c r="D170" s="137">
        <v>162</v>
      </c>
      <c r="E170" s="137">
        <v>35</v>
      </c>
      <c r="F170" s="137">
        <v>16</v>
      </c>
      <c r="G170" s="138">
        <f t="shared" si="11"/>
        <v>0.12773722627737227</v>
      </c>
    </row>
    <row r="171" spans="1:7" s="6" customFormat="1">
      <c r="A171" s="136" t="s">
        <v>281</v>
      </c>
      <c r="B171" s="136" t="s">
        <v>407</v>
      </c>
      <c r="C171" s="137">
        <v>201</v>
      </c>
      <c r="D171" s="137">
        <v>117</v>
      </c>
      <c r="E171" s="137">
        <v>28</v>
      </c>
      <c r="F171" s="137">
        <v>15</v>
      </c>
      <c r="G171" s="138">
        <f t="shared" si="11"/>
        <v>0.13930348258706468</v>
      </c>
    </row>
    <row r="172" spans="1:7" s="6" customFormat="1">
      <c r="A172" s="136" t="s">
        <v>281</v>
      </c>
      <c r="B172" s="136" t="s">
        <v>408</v>
      </c>
      <c r="C172" s="137">
        <v>234</v>
      </c>
      <c r="D172" s="137">
        <v>149</v>
      </c>
      <c r="E172" s="137">
        <v>24</v>
      </c>
      <c r="F172" s="137">
        <v>14</v>
      </c>
      <c r="G172" s="138">
        <f t="shared" si="11"/>
        <v>0.10256410256410256</v>
      </c>
    </row>
    <row r="173" spans="1:7" s="6" customFormat="1">
      <c r="A173" s="136" t="s">
        <v>281</v>
      </c>
      <c r="B173" s="136" t="s">
        <v>409</v>
      </c>
      <c r="C173" s="137">
        <v>131</v>
      </c>
      <c r="D173" s="137">
        <v>85</v>
      </c>
      <c r="E173" s="137">
        <v>22</v>
      </c>
      <c r="F173" s="137">
        <v>16</v>
      </c>
      <c r="G173" s="138">
        <f t="shared" si="11"/>
        <v>0.16793893129770993</v>
      </c>
    </row>
    <row r="174" spans="1:7" s="6" customFormat="1">
      <c r="A174" s="136" t="s">
        <v>281</v>
      </c>
      <c r="B174" s="136" t="s">
        <v>410</v>
      </c>
      <c r="C174" s="137">
        <v>156</v>
      </c>
      <c r="D174" s="137">
        <v>94</v>
      </c>
      <c r="E174" s="137">
        <v>32</v>
      </c>
      <c r="F174" s="137">
        <v>10</v>
      </c>
      <c r="G174" s="138">
        <f t="shared" si="11"/>
        <v>0.20512820512820512</v>
      </c>
    </row>
    <row r="175" spans="1:7" s="6" customFormat="1">
      <c r="A175" s="136" t="s">
        <v>281</v>
      </c>
      <c r="B175" s="136" t="s">
        <v>411</v>
      </c>
      <c r="C175" s="137">
        <v>244</v>
      </c>
      <c r="D175" s="137">
        <v>147</v>
      </c>
      <c r="E175" s="137">
        <v>36</v>
      </c>
      <c r="F175" s="137">
        <v>24</v>
      </c>
      <c r="G175" s="138">
        <f t="shared" si="11"/>
        <v>0.14754098360655737</v>
      </c>
    </row>
    <row r="176" spans="1:7" s="6" customFormat="1">
      <c r="A176" s="136" t="s">
        <v>281</v>
      </c>
      <c r="B176" s="136" t="s">
        <v>412</v>
      </c>
      <c r="C176" s="137">
        <v>114</v>
      </c>
      <c r="D176" s="137">
        <v>60</v>
      </c>
      <c r="E176" s="137">
        <v>20</v>
      </c>
      <c r="F176" s="137">
        <v>10</v>
      </c>
      <c r="G176" s="138">
        <f t="shared" si="11"/>
        <v>0.17543859649122806</v>
      </c>
    </row>
    <row r="177" spans="1:7" s="6" customFormat="1" ht="15.75" thickBot="1">
      <c r="A177" s="143" t="s">
        <v>281</v>
      </c>
      <c r="B177" s="143" t="s">
        <v>413</v>
      </c>
      <c r="C177" s="144">
        <v>320</v>
      </c>
      <c r="D177" s="144">
        <v>220</v>
      </c>
      <c r="E177" s="144">
        <v>38</v>
      </c>
      <c r="F177" s="144">
        <v>22</v>
      </c>
      <c r="G177" s="145">
        <f t="shared" si="11"/>
        <v>0.11874999999999999</v>
      </c>
    </row>
    <row r="178" spans="1:7" s="6" customFormat="1">
      <c r="A178" s="133" t="s">
        <v>414</v>
      </c>
      <c r="B178" s="133"/>
      <c r="C178" s="134">
        <f>SUM(C179:C185)</f>
        <v>2466</v>
      </c>
      <c r="D178" s="134">
        <f>SUM(D179:D185)</f>
        <v>1489</v>
      </c>
      <c r="E178" s="134">
        <f>SUM(E179:E185)</f>
        <v>412</v>
      </c>
      <c r="F178" s="134">
        <f>SUM(F179:F185)</f>
        <v>213</v>
      </c>
      <c r="G178" s="135">
        <f t="shared" ref="G178:G185" si="12">IF(C178=0,0,E178/C178)</f>
        <v>0.16707218167072183</v>
      </c>
    </row>
    <row r="179" spans="1:7" s="6" customFormat="1">
      <c r="A179" s="136" t="s">
        <v>279</v>
      </c>
      <c r="B179" s="353" t="s">
        <v>415</v>
      </c>
      <c r="C179" s="137">
        <v>693</v>
      </c>
      <c r="D179" s="137">
        <v>405</v>
      </c>
      <c r="E179" s="137">
        <v>104</v>
      </c>
      <c r="F179" s="137">
        <v>55</v>
      </c>
      <c r="G179" s="138">
        <f t="shared" si="12"/>
        <v>0.15007215007215008</v>
      </c>
    </row>
    <row r="180" spans="1:7" s="6" customFormat="1">
      <c r="A180" s="136" t="s">
        <v>281</v>
      </c>
      <c r="B180" s="353" t="s">
        <v>54</v>
      </c>
      <c r="C180" s="137">
        <v>392</v>
      </c>
      <c r="D180" s="137">
        <v>248</v>
      </c>
      <c r="E180" s="137">
        <v>53</v>
      </c>
      <c r="F180" s="137">
        <v>29</v>
      </c>
      <c r="G180" s="138">
        <f t="shared" si="12"/>
        <v>0.13520408163265307</v>
      </c>
    </row>
    <row r="181" spans="1:7" s="6" customFormat="1">
      <c r="A181" s="136" t="s">
        <v>281</v>
      </c>
      <c r="B181" s="136" t="s">
        <v>416</v>
      </c>
      <c r="C181" s="137">
        <v>351</v>
      </c>
      <c r="D181" s="137">
        <v>227</v>
      </c>
      <c r="E181" s="137">
        <v>58</v>
      </c>
      <c r="F181" s="137">
        <v>29</v>
      </c>
      <c r="G181" s="138">
        <f t="shared" si="12"/>
        <v>0.16524216524216523</v>
      </c>
    </row>
    <row r="182" spans="1:7" s="6" customFormat="1">
      <c r="A182" s="136" t="s">
        <v>281</v>
      </c>
      <c r="B182" s="136" t="s">
        <v>417</v>
      </c>
      <c r="C182" s="137">
        <v>271</v>
      </c>
      <c r="D182" s="137">
        <v>167</v>
      </c>
      <c r="E182" s="137">
        <v>45</v>
      </c>
      <c r="F182" s="137">
        <v>18</v>
      </c>
      <c r="G182" s="138">
        <f t="shared" si="12"/>
        <v>0.16605166051660517</v>
      </c>
    </row>
    <row r="183" spans="1:7" s="6" customFormat="1">
      <c r="A183" s="136" t="s">
        <v>281</v>
      </c>
      <c r="B183" s="136" t="s">
        <v>418</v>
      </c>
      <c r="C183" s="137">
        <v>237</v>
      </c>
      <c r="D183" s="137">
        <v>142</v>
      </c>
      <c r="E183" s="137">
        <v>43</v>
      </c>
      <c r="F183" s="137">
        <v>24</v>
      </c>
      <c r="G183" s="138">
        <f t="shared" si="12"/>
        <v>0.18143459915611815</v>
      </c>
    </row>
    <row r="184" spans="1:7" s="6" customFormat="1">
      <c r="A184" s="136" t="s">
        <v>281</v>
      </c>
      <c r="B184" s="136" t="s">
        <v>419</v>
      </c>
      <c r="C184" s="137">
        <v>272</v>
      </c>
      <c r="D184" s="137">
        <v>162</v>
      </c>
      <c r="E184" s="137">
        <v>55</v>
      </c>
      <c r="F184" s="137">
        <v>26</v>
      </c>
      <c r="G184" s="138">
        <f t="shared" si="12"/>
        <v>0.20220588235294118</v>
      </c>
    </row>
    <row r="185" spans="1:7" s="6" customFormat="1" ht="15.75" thickBot="1">
      <c r="A185" s="139" t="s">
        <v>281</v>
      </c>
      <c r="B185" s="139" t="s">
        <v>420</v>
      </c>
      <c r="C185" s="140">
        <v>250</v>
      </c>
      <c r="D185" s="140">
        <v>138</v>
      </c>
      <c r="E185" s="140">
        <v>54</v>
      </c>
      <c r="F185" s="140">
        <v>32</v>
      </c>
      <c r="G185" s="141">
        <f t="shared" si="12"/>
        <v>0.216</v>
      </c>
    </row>
    <row r="186" spans="1:7" s="6" customFormat="1">
      <c r="A186" s="133" t="s">
        <v>421</v>
      </c>
      <c r="B186" s="133"/>
      <c r="C186" s="134">
        <f>SUM(C187:C191)</f>
        <v>2051</v>
      </c>
      <c r="D186" s="134">
        <f>SUM(D187:D191)</f>
        <v>1267</v>
      </c>
      <c r="E186" s="134">
        <f>SUM(E187:E191)</f>
        <v>292</v>
      </c>
      <c r="F186" s="134">
        <f>SUM(F187:F191)</f>
        <v>173</v>
      </c>
      <c r="G186" s="135">
        <f t="shared" ref="G186:G191" si="13">IF(C186=0,0,E186/C186)</f>
        <v>0.14236957581667478</v>
      </c>
    </row>
    <row r="187" spans="1:7" s="6" customFormat="1">
      <c r="A187" s="136" t="s">
        <v>279</v>
      </c>
      <c r="B187" s="136" t="s">
        <v>422</v>
      </c>
      <c r="C187" s="137">
        <v>811</v>
      </c>
      <c r="D187" s="137">
        <v>503</v>
      </c>
      <c r="E187" s="137">
        <v>132</v>
      </c>
      <c r="F187" s="137">
        <v>90</v>
      </c>
      <c r="G187" s="138">
        <f t="shared" si="13"/>
        <v>0.16276202219482122</v>
      </c>
    </row>
    <row r="188" spans="1:7" s="6" customFormat="1">
      <c r="A188" s="136" t="s">
        <v>281</v>
      </c>
      <c r="B188" s="136" t="s">
        <v>423</v>
      </c>
      <c r="C188" s="137">
        <v>182</v>
      </c>
      <c r="D188" s="137">
        <v>125</v>
      </c>
      <c r="E188" s="137">
        <v>15</v>
      </c>
      <c r="F188" s="137">
        <v>9</v>
      </c>
      <c r="G188" s="138">
        <f t="shared" si="13"/>
        <v>8.2417582417582416E-2</v>
      </c>
    </row>
    <row r="189" spans="1:7" s="6" customFormat="1">
      <c r="A189" s="136" t="s">
        <v>281</v>
      </c>
      <c r="B189" s="136" t="s">
        <v>424</v>
      </c>
      <c r="C189" s="137">
        <v>256</v>
      </c>
      <c r="D189" s="137">
        <v>148</v>
      </c>
      <c r="E189" s="137">
        <v>38</v>
      </c>
      <c r="F189" s="137">
        <v>15</v>
      </c>
      <c r="G189" s="138">
        <f t="shared" si="13"/>
        <v>0.1484375</v>
      </c>
    </row>
    <row r="190" spans="1:7" s="6" customFormat="1">
      <c r="A190" s="136" t="s">
        <v>281</v>
      </c>
      <c r="B190" s="136" t="s">
        <v>425</v>
      </c>
      <c r="C190" s="137">
        <v>280</v>
      </c>
      <c r="D190" s="137">
        <v>172</v>
      </c>
      <c r="E190" s="137">
        <v>37</v>
      </c>
      <c r="F190" s="137">
        <v>21</v>
      </c>
      <c r="G190" s="138">
        <f t="shared" si="13"/>
        <v>0.13214285714285715</v>
      </c>
    </row>
    <row r="191" spans="1:7" s="6" customFormat="1" ht="15.75" thickBot="1">
      <c r="A191" s="139" t="s">
        <v>281</v>
      </c>
      <c r="B191" s="139" t="s">
        <v>507</v>
      </c>
      <c r="C191" s="140">
        <v>522</v>
      </c>
      <c r="D191" s="140">
        <v>319</v>
      </c>
      <c r="E191" s="140">
        <v>70</v>
      </c>
      <c r="F191" s="140">
        <v>38</v>
      </c>
      <c r="G191" s="141">
        <f t="shared" si="13"/>
        <v>0.13409961685823754</v>
      </c>
    </row>
    <row r="192" spans="1:7" s="6" customFormat="1">
      <c r="A192" s="133" t="s">
        <v>426</v>
      </c>
      <c r="B192" s="133"/>
      <c r="C192" s="134">
        <f>SUM(C193:C202)</f>
        <v>3781</v>
      </c>
      <c r="D192" s="134">
        <f>SUM(D193:D202)</f>
        <v>2351</v>
      </c>
      <c r="E192" s="134">
        <f>SUM(E193:E202)</f>
        <v>812</v>
      </c>
      <c r="F192" s="134">
        <f>SUM(F193:F202)</f>
        <v>444</v>
      </c>
      <c r="G192" s="135">
        <f t="shared" ref="G192:G202" si="14">IF(C192=0,0,E192/C192)</f>
        <v>0.2147580005289606</v>
      </c>
    </row>
    <row r="193" spans="1:7" s="6" customFormat="1">
      <c r="A193" s="136" t="s">
        <v>279</v>
      </c>
      <c r="B193" s="353" t="s">
        <v>55</v>
      </c>
      <c r="C193" s="137">
        <v>654</v>
      </c>
      <c r="D193" s="137">
        <v>382</v>
      </c>
      <c r="E193" s="137">
        <v>159</v>
      </c>
      <c r="F193" s="137">
        <v>83</v>
      </c>
      <c r="G193" s="138">
        <f t="shared" si="14"/>
        <v>0.24311926605504589</v>
      </c>
    </row>
    <row r="194" spans="1:7" s="6" customFormat="1">
      <c r="A194" s="136" t="s">
        <v>281</v>
      </c>
      <c r="B194" s="353" t="s">
        <v>55</v>
      </c>
      <c r="C194" s="137">
        <v>587</v>
      </c>
      <c r="D194" s="137">
        <v>368</v>
      </c>
      <c r="E194" s="137">
        <v>118</v>
      </c>
      <c r="F194" s="137">
        <v>58</v>
      </c>
      <c r="G194" s="138">
        <f t="shared" si="14"/>
        <v>0.20102214650766609</v>
      </c>
    </row>
    <row r="195" spans="1:7" s="6" customFormat="1">
      <c r="A195" s="136" t="s">
        <v>279</v>
      </c>
      <c r="B195" s="353" t="s">
        <v>427</v>
      </c>
      <c r="C195" s="137">
        <v>368</v>
      </c>
      <c r="D195" s="137">
        <v>225</v>
      </c>
      <c r="E195" s="137">
        <v>70</v>
      </c>
      <c r="F195" s="137">
        <v>34</v>
      </c>
      <c r="G195" s="138">
        <f t="shared" si="14"/>
        <v>0.19021739130434784</v>
      </c>
    </row>
    <row r="196" spans="1:7" s="6" customFormat="1">
      <c r="A196" s="136" t="s">
        <v>281</v>
      </c>
      <c r="B196" s="353" t="s">
        <v>428</v>
      </c>
      <c r="C196" s="137">
        <v>444</v>
      </c>
      <c r="D196" s="137">
        <v>292</v>
      </c>
      <c r="E196" s="137">
        <v>85</v>
      </c>
      <c r="F196" s="137">
        <v>47</v>
      </c>
      <c r="G196" s="138">
        <f t="shared" si="14"/>
        <v>0.19144144144144143</v>
      </c>
    </row>
    <row r="197" spans="1:7" s="6" customFormat="1">
      <c r="A197" s="136" t="s">
        <v>279</v>
      </c>
      <c r="B197" s="353" t="s">
        <v>429</v>
      </c>
      <c r="C197" s="137">
        <v>228</v>
      </c>
      <c r="D197" s="137">
        <v>143</v>
      </c>
      <c r="E197" s="137">
        <v>49</v>
      </c>
      <c r="F197" s="137">
        <v>30</v>
      </c>
      <c r="G197" s="138">
        <f t="shared" si="14"/>
        <v>0.21491228070175439</v>
      </c>
    </row>
    <row r="198" spans="1:7" s="6" customFormat="1">
      <c r="A198" s="136" t="s">
        <v>281</v>
      </c>
      <c r="B198" s="353" t="s">
        <v>429</v>
      </c>
      <c r="C198" s="137">
        <v>293</v>
      </c>
      <c r="D198" s="137">
        <v>193</v>
      </c>
      <c r="E198" s="137">
        <v>53</v>
      </c>
      <c r="F198" s="137">
        <v>36</v>
      </c>
      <c r="G198" s="138">
        <f t="shared" si="14"/>
        <v>0.18088737201365188</v>
      </c>
    </row>
    <row r="199" spans="1:7" s="6" customFormat="1">
      <c r="A199" s="136" t="s">
        <v>279</v>
      </c>
      <c r="B199" s="353" t="s">
        <v>430</v>
      </c>
      <c r="C199" s="137">
        <v>247</v>
      </c>
      <c r="D199" s="137">
        <v>149</v>
      </c>
      <c r="E199" s="137">
        <v>50</v>
      </c>
      <c r="F199" s="137">
        <v>30</v>
      </c>
      <c r="G199" s="138">
        <f t="shared" si="14"/>
        <v>0.20242914979757085</v>
      </c>
    </row>
    <row r="200" spans="1:7" s="6" customFormat="1">
      <c r="A200" s="136" t="s">
        <v>281</v>
      </c>
      <c r="B200" s="353" t="s">
        <v>430</v>
      </c>
      <c r="C200" s="137">
        <v>284</v>
      </c>
      <c r="D200" s="137">
        <v>167</v>
      </c>
      <c r="E200" s="137">
        <v>59</v>
      </c>
      <c r="F200" s="137">
        <v>26</v>
      </c>
      <c r="G200" s="138">
        <f t="shared" si="14"/>
        <v>0.20774647887323944</v>
      </c>
    </row>
    <row r="201" spans="1:7" s="6" customFormat="1">
      <c r="A201" s="136" t="s">
        <v>281</v>
      </c>
      <c r="B201" s="136" t="s">
        <v>431</v>
      </c>
      <c r="C201" s="137">
        <v>337</v>
      </c>
      <c r="D201" s="137">
        <v>211</v>
      </c>
      <c r="E201" s="137">
        <v>76</v>
      </c>
      <c r="F201" s="137">
        <v>40</v>
      </c>
      <c r="G201" s="138">
        <f t="shared" si="14"/>
        <v>0.22551928783382788</v>
      </c>
    </row>
    <row r="202" spans="1:7" s="6" customFormat="1" ht="15.75" thickBot="1">
      <c r="A202" s="139" t="s">
        <v>281</v>
      </c>
      <c r="B202" s="139" t="s">
        <v>394</v>
      </c>
      <c r="C202" s="140">
        <v>339</v>
      </c>
      <c r="D202" s="140">
        <v>221</v>
      </c>
      <c r="E202" s="140">
        <v>93</v>
      </c>
      <c r="F202" s="140">
        <v>60</v>
      </c>
      <c r="G202" s="141">
        <f t="shared" si="14"/>
        <v>0.27433628318584069</v>
      </c>
    </row>
    <row r="203" spans="1:7" s="6" customFormat="1">
      <c r="A203" s="148" t="s">
        <v>432</v>
      </c>
      <c r="B203" s="148"/>
      <c r="C203" s="134">
        <f>C5+C6+C17+C18+C27+C28+C38+C39+C58+C68+C81+C89+C97+C111+C123+C130+C140+C149+C156+C164+C178+C186+C192</f>
        <v>92981</v>
      </c>
      <c r="D203" s="134">
        <f>D5+D6+D17+D18+D27+D28+D38+D39+D58+D68+D81+D89+D97+D111+D123+D130+D140+D149+D156+D164+D178+D186+D192</f>
        <v>54079</v>
      </c>
      <c r="E203" s="134">
        <f>E5+E6+E17+E18+E27+E28+E38+E39+E58+E68+E81+E89+E97+E111+E123+E130+E140+E149+E156+E164+E178+E186+E192</f>
        <v>14769</v>
      </c>
      <c r="F203" s="134">
        <f>F5+F6+F17+F18+F27+F28+F38+F39+F58+F68+F81+F89+F97+F111+F123+F130+F140+F149+F156+F164+F178+F186+F192</f>
        <v>8040</v>
      </c>
      <c r="G203" s="135">
        <f>IF(C203=0,0,E203/C203)</f>
        <v>0.15883890257149311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activeCell="C22" sqref="C22"/>
    </sheetView>
  </sheetViews>
  <sheetFormatPr defaultRowHeight="12.75"/>
  <cols>
    <col min="1" max="1" width="15.625" style="214" customWidth="1"/>
    <col min="2" max="7" width="15.5" style="214" customWidth="1"/>
    <col min="8" max="8" width="9" style="214"/>
    <col min="9" max="10" width="11.125" style="214" hidden="1" customWidth="1"/>
    <col min="11" max="11" width="0" style="214" hidden="1" customWidth="1"/>
    <col min="12" max="16384" width="9" style="214"/>
  </cols>
  <sheetData>
    <row r="1" spans="1:10" ht="34.5" customHeight="1">
      <c r="A1" s="364" t="s">
        <v>553</v>
      </c>
      <c r="B1" s="364"/>
      <c r="C1" s="364"/>
      <c r="D1" s="364"/>
      <c r="E1" s="364"/>
      <c r="F1" s="364"/>
      <c r="G1" s="364"/>
      <c r="H1" s="212"/>
      <c r="I1" s="213"/>
    </row>
    <row r="2" spans="1:10">
      <c r="A2" s="369"/>
      <c r="B2" s="369"/>
      <c r="C2" s="369"/>
      <c r="D2" s="369"/>
      <c r="E2" s="369"/>
      <c r="F2" s="369"/>
      <c r="G2" s="369"/>
    </row>
    <row r="3" spans="1:10" ht="43.5" customHeight="1">
      <c r="A3" s="365" t="s">
        <v>471</v>
      </c>
      <c r="B3" s="366" t="s">
        <v>472</v>
      </c>
      <c r="C3" s="366"/>
      <c r="D3" s="367" t="s">
        <v>473</v>
      </c>
      <c r="E3" s="368"/>
      <c r="F3" s="366" t="s">
        <v>474</v>
      </c>
      <c r="G3" s="366"/>
      <c r="I3" s="363" t="s">
        <v>475</v>
      </c>
      <c r="J3" s="363"/>
    </row>
    <row r="4" spans="1:10" ht="95.25" customHeight="1">
      <c r="A4" s="365"/>
      <c r="B4" s="215" t="s">
        <v>476</v>
      </c>
      <c r="C4" s="215" t="s">
        <v>477</v>
      </c>
      <c r="D4" s="215" t="s">
        <v>476</v>
      </c>
      <c r="E4" s="215" t="s">
        <v>477</v>
      </c>
      <c r="F4" s="215" t="s">
        <v>476</v>
      </c>
      <c r="G4" s="215" t="s">
        <v>477</v>
      </c>
      <c r="I4" s="214" t="s">
        <v>478</v>
      </c>
      <c r="J4" s="214" t="s">
        <v>479</v>
      </c>
    </row>
    <row r="5" spans="1:10" ht="21" customHeight="1">
      <c r="A5" s="216" t="s">
        <v>4</v>
      </c>
      <c r="B5" s="217">
        <f>[24]IV!B5</f>
        <v>0</v>
      </c>
      <c r="C5" s="217">
        <f>[24]IV!C5</f>
        <v>5</v>
      </c>
      <c r="D5" s="217">
        <f>[24]IV!D5</f>
        <v>0</v>
      </c>
      <c r="E5" s="217">
        <f>[24]IV!E5</f>
        <v>35</v>
      </c>
      <c r="F5" s="217">
        <f>[24]IV!F5</f>
        <v>355</v>
      </c>
      <c r="G5" s="217">
        <f>[24]IV!G5</f>
        <v>337</v>
      </c>
      <c r="I5" s="214" t="e">
        <f>F5=B5+[25]I!D5</f>
        <v>#REF!</v>
      </c>
      <c r="J5" s="214" t="e">
        <f>G5=C5+[25]I!E5</f>
        <v>#REF!</v>
      </c>
    </row>
    <row r="6" spans="1:10" ht="21" customHeight="1">
      <c r="A6" s="216" t="s">
        <v>480</v>
      </c>
      <c r="B6" s="217">
        <f>[24]IV!B6</f>
        <v>0</v>
      </c>
      <c r="C6" s="217">
        <v>2</v>
      </c>
      <c r="D6" s="217">
        <v>0</v>
      </c>
      <c r="E6" s="217">
        <v>11</v>
      </c>
      <c r="F6" s="217">
        <v>118</v>
      </c>
      <c r="G6" s="217">
        <v>163</v>
      </c>
      <c r="I6" s="214" t="e">
        <v>#REF!</v>
      </c>
      <c r="J6" s="214" t="e">
        <v>#REF!</v>
      </c>
    </row>
    <row r="7" spans="1:10" ht="21" customHeight="1">
      <c r="A7" s="216" t="s">
        <v>8</v>
      </c>
      <c r="B7" s="217">
        <f>[24]IV!B7</f>
        <v>17</v>
      </c>
      <c r="C7" s="217">
        <v>29</v>
      </c>
      <c r="D7" s="217">
        <v>69</v>
      </c>
      <c r="E7" s="217">
        <v>109</v>
      </c>
      <c r="F7" s="217">
        <v>179</v>
      </c>
      <c r="G7" s="217">
        <v>262</v>
      </c>
      <c r="I7" s="214" t="e">
        <v>#REF!</v>
      </c>
      <c r="J7" s="214" t="e">
        <v>#REF!</v>
      </c>
    </row>
    <row r="8" spans="1:10" ht="21" customHeight="1">
      <c r="A8" s="216" t="s">
        <v>481</v>
      </c>
      <c r="B8" s="217">
        <f>[24]IV!B8</f>
        <v>10</v>
      </c>
      <c r="C8" s="217">
        <v>18</v>
      </c>
      <c r="D8" s="217">
        <v>35</v>
      </c>
      <c r="E8" s="217">
        <v>53</v>
      </c>
      <c r="F8" s="217">
        <v>99</v>
      </c>
      <c r="G8" s="217">
        <v>130</v>
      </c>
      <c r="I8" s="214" t="e">
        <v>#REF!</v>
      </c>
      <c r="J8" s="214" t="e">
        <v>#REF!</v>
      </c>
    </row>
    <row r="9" spans="1:10" ht="21" customHeight="1">
      <c r="A9" s="216" t="s">
        <v>482</v>
      </c>
      <c r="B9" s="217">
        <f>[24]IV!B9</f>
        <v>5</v>
      </c>
      <c r="C9" s="217">
        <v>25</v>
      </c>
      <c r="D9" s="217">
        <v>27</v>
      </c>
      <c r="E9" s="217">
        <v>25</v>
      </c>
      <c r="F9" s="217">
        <v>193</v>
      </c>
      <c r="G9" s="217">
        <v>203</v>
      </c>
      <c r="I9" s="214" t="e">
        <v>#REF!</v>
      </c>
      <c r="J9" s="214" t="e">
        <v>#REF!</v>
      </c>
    </row>
    <row r="10" spans="1:10" ht="21" customHeight="1">
      <c r="A10" s="216" t="s">
        <v>483</v>
      </c>
      <c r="B10" s="217">
        <f>[24]IV!B10</f>
        <v>27</v>
      </c>
      <c r="C10" s="217">
        <v>33</v>
      </c>
      <c r="D10" s="217">
        <v>82</v>
      </c>
      <c r="E10" s="217">
        <v>101</v>
      </c>
      <c r="F10" s="217">
        <v>298</v>
      </c>
      <c r="G10" s="217">
        <v>312</v>
      </c>
      <c r="I10" s="214" t="e">
        <v>#REF!</v>
      </c>
      <c r="J10" s="214" t="e">
        <v>#REF!</v>
      </c>
    </row>
    <row r="11" spans="1:10" ht="21" customHeight="1">
      <c r="A11" s="216" t="s">
        <v>11</v>
      </c>
      <c r="B11" s="217">
        <f>[24]IV!B11</f>
        <v>5</v>
      </c>
      <c r="C11" s="217">
        <v>17</v>
      </c>
      <c r="D11" s="217">
        <v>74</v>
      </c>
      <c r="E11" s="217">
        <v>84</v>
      </c>
      <c r="F11" s="217">
        <v>263</v>
      </c>
      <c r="G11" s="217">
        <v>312</v>
      </c>
      <c r="I11" s="214" t="e">
        <v>#REF!</v>
      </c>
      <c r="J11" s="214" t="e">
        <v>#REF!</v>
      </c>
    </row>
    <row r="12" spans="1:10" ht="21" customHeight="1">
      <c r="A12" s="216" t="s">
        <v>484</v>
      </c>
      <c r="B12" s="217">
        <f>[24]IV!B12</f>
        <v>4</v>
      </c>
      <c r="C12" s="217">
        <v>18</v>
      </c>
      <c r="D12" s="217">
        <v>41</v>
      </c>
      <c r="E12" s="217">
        <v>72</v>
      </c>
      <c r="F12" s="217">
        <v>148</v>
      </c>
      <c r="G12" s="217">
        <v>260</v>
      </c>
      <c r="I12" s="214" t="e">
        <v>#REF!</v>
      </c>
      <c r="J12" s="214" t="e">
        <v>#REF!</v>
      </c>
    </row>
    <row r="13" spans="1:10" ht="21" customHeight="1">
      <c r="A13" s="216" t="s">
        <v>485</v>
      </c>
      <c r="B13" s="217">
        <f>[24]IV!B13</f>
        <v>4</v>
      </c>
      <c r="C13" s="217">
        <v>17</v>
      </c>
      <c r="D13" s="217">
        <v>28</v>
      </c>
      <c r="E13" s="217">
        <v>42</v>
      </c>
      <c r="F13" s="217">
        <v>78</v>
      </c>
      <c r="G13" s="217">
        <v>116</v>
      </c>
      <c r="I13" s="214" t="e">
        <v>#REF!</v>
      </c>
      <c r="J13" s="214" t="e">
        <v>#REF!</v>
      </c>
    </row>
    <row r="14" spans="1:10" ht="21" customHeight="1">
      <c r="A14" s="216" t="s">
        <v>486</v>
      </c>
      <c r="B14" s="217">
        <f>[24]IV!B14</f>
        <v>0</v>
      </c>
      <c r="C14" s="217">
        <v>28</v>
      </c>
      <c r="D14" s="217">
        <v>33</v>
      </c>
      <c r="E14" s="217">
        <v>52</v>
      </c>
      <c r="F14" s="217">
        <v>170</v>
      </c>
      <c r="G14" s="217">
        <v>191</v>
      </c>
      <c r="I14" s="214" t="e">
        <v>#REF!</v>
      </c>
      <c r="J14" s="214" t="e">
        <v>#REF!</v>
      </c>
    </row>
    <row r="15" spans="1:10" ht="21" customHeight="1">
      <c r="A15" s="216" t="s">
        <v>487</v>
      </c>
      <c r="B15" s="217">
        <f>[24]IV!B15</f>
        <v>1</v>
      </c>
      <c r="C15" s="217">
        <v>2</v>
      </c>
      <c r="D15" s="217">
        <v>2</v>
      </c>
      <c r="E15" s="217">
        <v>8</v>
      </c>
      <c r="F15" s="217">
        <v>88</v>
      </c>
      <c r="G15" s="217">
        <v>135</v>
      </c>
      <c r="I15" s="214" t="e">
        <v>#REF!</v>
      </c>
      <c r="J15" s="214" t="e">
        <v>#REF!</v>
      </c>
    </row>
    <row r="16" spans="1:10" ht="21" customHeight="1">
      <c r="A16" s="216" t="s">
        <v>488</v>
      </c>
      <c r="B16" s="217">
        <f>[24]IV!B16</f>
        <v>2</v>
      </c>
      <c r="C16" s="217">
        <v>15</v>
      </c>
      <c r="D16" s="217">
        <v>37</v>
      </c>
      <c r="E16" s="217">
        <v>62</v>
      </c>
      <c r="F16" s="217">
        <v>129</v>
      </c>
      <c r="G16" s="217">
        <v>182</v>
      </c>
      <c r="I16" s="214" t="e">
        <v>#REF!</v>
      </c>
      <c r="J16" s="214" t="e">
        <v>#REF!</v>
      </c>
    </row>
    <row r="17" spans="1:11" ht="21" customHeight="1">
      <c r="A17" s="216" t="s">
        <v>489</v>
      </c>
      <c r="B17" s="217">
        <f>[24]IV!B17</f>
        <v>0</v>
      </c>
      <c r="C17" s="217">
        <v>5</v>
      </c>
      <c r="D17" s="217">
        <v>0</v>
      </c>
      <c r="E17" s="217">
        <v>30</v>
      </c>
      <c r="F17" s="217">
        <v>248</v>
      </c>
      <c r="G17" s="217">
        <v>364</v>
      </c>
      <c r="I17" s="214" t="e">
        <v>#REF!</v>
      </c>
      <c r="J17" s="214" t="e">
        <v>#REF!</v>
      </c>
    </row>
    <row r="18" spans="1:11" ht="21" customHeight="1">
      <c r="A18" s="216" t="s">
        <v>490</v>
      </c>
      <c r="B18" s="217">
        <f>[24]IV!B18</f>
        <v>14</v>
      </c>
      <c r="C18" s="217">
        <v>29</v>
      </c>
      <c r="D18" s="217">
        <v>49</v>
      </c>
      <c r="E18" s="217">
        <v>76</v>
      </c>
      <c r="F18" s="217">
        <v>213</v>
      </c>
      <c r="G18" s="217">
        <v>355</v>
      </c>
      <c r="I18" s="214" t="e">
        <v>#REF!</v>
      </c>
      <c r="J18" s="214" t="e">
        <v>#REF!</v>
      </c>
    </row>
    <row r="19" spans="1:11" ht="21" customHeight="1">
      <c r="A19" s="216" t="s">
        <v>491</v>
      </c>
      <c r="B19" s="217">
        <f>[24]IV!B19</f>
        <v>14</v>
      </c>
      <c r="C19" s="217">
        <v>14</v>
      </c>
      <c r="D19" s="217">
        <v>15</v>
      </c>
      <c r="E19" s="217">
        <v>15</v>
      </c>
      <c r="F19" s="217">
        <v>143</v>
      </c>
      <c r="G19" s="217">
        <v>186</v>
      </c>
      <c r="I19" s="214" t="e">
        <v>#REF!</v>
      </c>
      <c r="J19" s="214" t="e">
        <v>#REF!</v>
      </c>
    </row>
    <row r="20" spans="1:11" ht="21" customHeight="1">
      <c r="A20" s="216" t="s">
        <v>492</v>
      </c>
      <c r="B20" s="217">
        <f>[24]IV!B20</f>
        <v>6</v>
      </c>
      <c r="C20" s="217">
        <v>6</v>
      </c>
      <c r="D20" s="217">
        <v>19</v>
      </c>
      <c r="E20" s="217">
        <v>20</v>
      </c>
      <c r="F20" s="217">
        <v>172</v>
      </c>
      <c r="G20" s="217">
        <v>252</v>
      </c>
      <c r="I20" s="214" t="e">
        <v>#REF!</v>
      </c>
      <c r="J20" s="214" t="e">
        <v>#REF!</v>
      </c>
    </row>
    <row r="21" spans="1:11" ht="21" customHeight="1">
      <c r="A21" s="216" t="s">
        <v>493</v>
      </c>
      <c r="B21" s="217">
        <f>[24]IV!B21</f>
        <v>14</v>
      </c>
      <c r="C21" s="217">
        <v>20</v>
      </c>
      <c r="D21" s="217">
        <v>31</v>
      </c>
      <c r="E21" s="217">
        <v>41</v>
      </c>
      <c r="F21" s="217">
        <v>147</v>
      </c>
      <c r="G21" s="217">
        <v>190</v>
      </c>
      <c r="I21" s="214" t="e">
        <v>#REF!</v>
      </c>
      <c r="J21" s="214" t="e">
        <v>#REF!</v>
      </c>
    </row>
    <row r="22" spans="1:11" ht="21" customHeight="1">
      <c r="A22" s="216" t="s">
        <v>494</v>
      </c>
      <c r="B22" s="217">
        <f>[24]IV!B22</f>
        <v>10</v>
      </c>
      <c r="C22" s="217">
        <v>16</v>
      </c>
      <c r="D22" s="217">
        <v>29</v>
      </c>
      <c r="E22" s="217">
        <v>44</v>
      </c>
      <c r="F22" s="217">
        <v>81</v>
      </c>
      <c r="G22" s="217">
        <v>140</v>
      </c>
      <c r="I22" s="214" t="e">
        <v>#REF!</v>
      </c>
      <c r="J22" s="218" t="e">
        <v>#REF!</v>
      </c>
      <c r="K22" s="214" t="s">
        <v>495</v>
      </c>
    </row>
    <row r="23" spans="1:11" ht="21" customHeight="1">
      <c r="A23" s="216" t="s">
        <v>496</v>
      </c>
      <c r="B23" s="217">
        <f>[24]IV!B23</f>
        <v>7</v>
      </c>
      <c r="C23" s="217">
        <v>7</v>
      </c>
      <c r="D23" s="217">
        <v>44</v>
      </c>
      <c r="E23" s="217">
        <v>51</v>
      </c>
      <c r="F23" s="217">
        <v>93</v>
      </c>
      <c r="G23" s="217">
        <v>120</v>
      </c>
      <c r="I23" s="214" t="e">
        <v>#REF!</v>
      </c>
      <c r="J23" s="214" t="e">
        <v>#REF!</v>
      </c>
    </row>
    <row r="24" spans="1:11" ht="21" customHeight="1">
      <c r="A24" s="216" t="s">
        <v>497</v>
      </c>
      <c r="B24" s="217">
        <f>[24]IV!B24</f>
        <v>54</v>
      </c>
      <c r="C24" s="217">
        <v>56</v>
      </c>
      <c r="D24" s="217">
        <v>66</v>
      </c>
      <c r="E24" s="217">
        <v>74</v>
      </c>
      <c r="F24" s="217">
        <v>142</v>
      </c>
      <c r="G24" s="217">
        <v>168</v>
      </c>
      <c r="I24" s="214" t="e">
        <v>#REF!</v>
      </c>
      <c r="J24" s="214" t="e">
        <v>#REF!</v>
      </c>
    </row>
    <row r="25" spans="1:11" ht="21" customHeight="1">
      <c r="A25" s="216" t="s">
        <v>498</v>
      </c>
      <c r="B25" s="217">
        <f>[24]IV!B25</f>
        <v>2</v>
      </c>
      <c r="C25" s="217">
        <v>5</v>
      </c>
      <c r="D25" s="217">
        <v>59</v>
      </c>
      <c r="E25" s="217">
        <v>63</v>
      </c>
      <c r="F25" s="217">
        <v>155</v>
      </c>
      <c r="G25" s="217">
        <v>178</v>
      </c>
      <c r="I25" s="214" t="e">
        <v>#REF!</v>
      </c>
      <c r="J25" s="214" t="e">
        <v>#REF!</v>
      </c>
    </row>
    <row r="26" spans="1:11" ht="21" customHeight="1">
      <c r="A26" s="216" t="s">
        <v>499</v>
      </c>
      <c r="B26" s="217">
        <f>[24]IV!B26</f>
        <v>3</v>
      </c>
      <c r="C26" s="217">
        <v>8</v>
      </c>
      <c r="D26" s="217">
        <v>19</v>
      </c>
      <c r="E26" s="217">
        <v>42</v>
      </c>
      <c r="F26" s="217">
        <v>81</v>
      </c>
      <c r="G26" s="217">
        <v>126</v>
      </c>
      <c r="I26" s="214" t="e">
        <v>#REF!</v>
      </c>
      <c r="J26" s="214" t="e">
        <v>#REF!</v>
      </c>
    </row>
    <row r="27" spans="1:11" ht="21" customHeight="1">
      <c r="A27" s="216" t="s">
        <v>500</v>
      </c>
      <c r="B27" s="217">
        <f>[24]IV!B27</f>
        <v>0</v>
      </c>
      <c r="C27" s="217">
        <v>0</v>
      </c>
      <c r="D27" s="217">
        <v>0</v>
      </c>
      <c r="E27" s="217">
        <v>10</v>
      </c>
      <c r="F27" s="217">
        <v>125</v>
      </c>
      <c r="G27" s="217">
        <v>157</v>
      </c>
      <c r="I27" s="214" t="e">
        <v>#REF!</v>
      </c>
      <c r="J27" s="214" t="e">
        <v>#REF!</v>
      </c>
    </row>
    <row r="28" spans="1:11" ht="32.25" customHeight="1">
      <c r="A28" s="221" t="s">
        <v>508</v>
      </c>
      <c r="B28" s="219">
        <f t="shared" ref="B28" si="0">SUM(B5:B27)</f>
        <v>199</v>
      </c>
      <c r="C28" s="219">
        <v>375</v>
      </c>
      <c r="D28" s="219">
        <v>759</v>
      </c>
      <c r="E28" s="219">
        <v>1120</v>
      </c>
      <c r="F28" s="219">
        <v>3718</v>
      </c>
      <c r="G28" s="219">
        <v>4839</v>
      </c>
      <c r="I28" s="214" t="e">
        <v>#REF!</v>
      </c>
      <c r="J28" s="214" t="e">
        <v>#REF!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C26" sqref="C2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576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20" t="s">
        <v>504</v>
      </c>
      <c r="O1" s="24"/>
      <c r="P1" s="24"/>
      <c r="Q1" s="299" t="str">
        <f>A1</f>
        <v>TABELA 4. ZGŁOSZENIA ZWOLNIEŃ I ZWOLNIENIA GRUPOWE, ZWOLNIENIA MONITOROWANE; BEZROBOTNI ZWOLNIENI Z PRZYCZYN ZAKŁADU PRACY W KWIETNIU</v>
      </c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36" t="s">
        <v>505</v>
      </c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300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300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301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301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302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302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113" t="s">
        <v>12</v>
      </c>
      <c r="B6" s="38" t="s">
        <v>72</v>
      </c>
      <c r="C6" s="10">
        <v>4</v>
      </c>
      <c r="D6" s="8">
        <v>0</v>
      </c>
      <c r="E6" s="11">
        <v>4</v>
      </c>
      <c r="F6" s="9">
        <v>2</v>
      </c>
      <c r="G6" s="8">
        <v>0</v>
      </c>
      <c r="H6" s="8">
        <v>2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3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2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4"/>
      <c r="B7" s="19" t="s">
        <v>73</v>
      </c>
      <c r="C7" s="10">
        <v>9</v>
      </c>
      <c r="D7" s="8">
        <v>0</v>
      </c>
      <c r="E7" s="11">
        <v>9</v>
      </c>
      <c r="F7" s="9">
        <v>7</v>
      </c>
      <c r="G7" s="8">
        <v>0</v>
      </c>
      <c r="H7" s="8">
        <v>7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4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2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4"/>
      <c r="B8" s="18" t="s">
        <v>74</v>
      </c>
      <c r="C8" s="10">
        <v>9</v>
      </c>
      <c r="D8" s="8">
        <v>5</v>
      </c>
      <c r="E8" s="27">
        <v>4</v>
      </c>
      <c r="F8" s="9">
        <v>3</v>
      </c>
      <c r="G8" s="8">
        <v>1</v>
      </c>
      <c r="H8" s="8">
        <v>4</v>
      </c>
      <c r="I8" s="8">
        <v>0</v>
      </c>
      <c r="J8" s="8">
        <v>0</v>
      </c>
      <c r="K8" s="8">
        <v>0</v>
      </c>
      <c r="L8" s="8">
        <v>1</v>
      </c>
      <c r="M8" s="8">
        <v>0</v>
      </c>
      <c r="N8" s="8">
        <v>0</v>
      </c>
      <c r="O8" s="8">
        <v>0</v>
      </c>
      <c r="P8" s="8">
        <v>0</v>
      </c>
      <c r="Q8" s="114"/>
      <c r="R8" s="18" t="s">
        <v>74</v>
      </c>
      <c r="S8" s="8">
        <v>1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2</v>
      </c>
      <c r="AA8" s="8">
        <v>0</v>
      </c>
      <c r="AB8" s="8">
        <v>0</v>
      </c>
      <c r="AC8" s="8">
        <v>0</v>
      </c>
      <c r="AD8" s="8">
        <v>0</v>
      </c>
      <c r="AE8" s="8">
        <v>1</v>
      </c>
      <c r="AF8" s="8">
        <v>0</v>
      </c>
      <c r="AG8" s="8">
        <v>0</v>
      </c>
    </row>
    <row r="9" spans="1:33" s="152" customFormat="1" ht="30" customHeight="1">
      <c r="A9" s="154"/>
      <c r="B9" s="150" t="s">
        <v>73</v>
      </c>
      <c r="C9" s="10">
        <v>110</v>
      </c>
      <c r="D9" s="8">
        <v>101</v>
      </c>
      <c r="E9" s="27">
        <v>9</v>
      </c>
      <c r="F9" s="9">
        <v>9</v>
      </c>
      <c r="G9" s="8">
        <v>73</v>
      </c>
      <c r="H9" s="8">
        <v>82</v>
      </c>
      <c r="I9" s="8">
        <v>0</v>
      </c>
      <c r="J9" s="8">
        <v>0</v>
      </c>
      <c r="K9" s="8">
        <v>0</v>
      </c>
      <c r="L9" s="8">
        <v>2</v>
      </c>
      <c r="M9" s="8">
        <v>0</v>
      </c>
      <c r="N9" s="8">
        <v>0</v>
      </c>
      <c r="O9" s="8">
        <v>0</v>
      </c>
      <c r="P9" s="8">
        <v>0</v>
      </c>
      <c r="Q9" s="154"/>
      <c r="R9" s="151" t="s">
        <v>73</v>
      </c>
      <c r="S9" s="8">
        <v>1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2</v>
      </c>
      <c r="AA9" s="8">
        <v>0</v>
      </c>
      <c r="AB9" s="8">
        <v>0</v>
      </c>
      <c r="AC9" s="8">
        <v>0</v>
      </c>
      <c r="AD9" s="8">
        <v>0</v>
      </c>
      <c r="AE9" s="8">
        <v>23</v>
      </c>
      <c r="AF9" s="8">
        <v>0</v>
      </c>
      <c r="AG9" s="8">
        <v>0</v>
      </c>
    </row>
    <row r="10" spans="1:33" s="152" customFormat="1" ht="30" customHeight="1">
      <c r="A10" s="154" t="s">
        <v>188</v>
      </c>
      <c r="B10" s="151" t="s">
        <v>263</v>
      </c>
      <c r="C10" s="10">
        <v>9</v>
      </c>
      <c r="D10" s="8">
        <v>7</v>
      </c>
      <c r="E10" s="27">
        <v>2</v>
      </c>
      <c r="F10" s="9">
        <v>5</v>
      </c>
      <c r="G10" s="8">
        <v>0</v>
      </c>
      <c r="H10" s="8">
        <v>5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</v>
      </c>
      <c r="O10" s="8">
        <v>0</v>
      </c>
      <c r="P10" s="8">
        <v>2</v>
      </c>
      <c r="Q10" s="154" t="s">
        <v>188</v>
      </c>
      <c r="R10" s="151" t="s">
        <v>263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2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306</v>
      </c>
      <c r="D11" s="8">
        <v>315</v>
      </c>
      <c r="E11" s="27">
        <v>-9</v>
      </c>
      <c r="F11" s="9">
        <v>296</v>
      </c>
      <c r="G11" s="8">
        <v>0</v>
      </c>
      <c r="H11" s="8">
        <v>296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8</v>
      </c>
      <c r="O11" s="8">
        <v>0</v>
      </c>
      <c r="P11" s="8">
        <v>8</v>
      </c>
      <c r="Q11" s="155"/>
      <c r="R11" s="151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2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96" t="s">
        <v>17</v>
      </c>
      <c r="B12" s="151" t="s">
        <v>75</v>
      </c>
      <c r="C12" s="153">
        <v>4</v>
      </c>
      <c r="D12" s="8">
        <v>0</v>
      </c>
      <c r="E12" s="27">
        <v>4</v>
      </c>
      <c r="F12" s="9">
        <v>4</v>
      </c>
      <c r="G12" s="8">
        <v>0</v>
      </c>
      <c r="H12" s="8">
        <v>4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96" t="s">
        <v>17</v>
      </c>
      <c r="R12" s="151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97"/>
      <c r="B13" s="19" t="s">
        <v>73</v>
      </c>
      <c r="C13" s="10">
        <v>12</v>
      </c>
      <c r="D13" s="8">
        <v>0</v>
      </c>
      <c r="E13" s="11">
        <v>12</v>
      </c>
      <c r="F13" s="9">
        <v>12</v>
      </c>
      <c r="G13" s="8">
        <v>0</v>
      </c>
      <c r="H13" s="8">
        <v>12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97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97"/>
      <c r="B14" s="18" t="s">
        <v>76</v>
      </c>
      <c r="C14" s="10">
        <v>13</v>
      </c>
      <c r="D14" s="8">
        <v>9</v>
      </c>
      <c r="E14" s="11">
        <v>4</v>
      </c>
      <c r="F14" s="9">
        <v>8</v>
      </c>
      <c r="G14" s="8">
        <v>1</v>
      </c>
      <c r="H14" s="8">
        <v>9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297"/>
      <c r="R14" s="18" t="s">
        <v>76</v>
      </c>
      <c r="S14" s="8">
        <v>1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98"/>
      <c r="B15" s="19" t="s">
        <v>73</v>
      </c>
      <c r="C15" s="10">
        <v>215</v>
      </c>
      <c r="D15" s="8">
        <v>203</v>
      </c>
      <c r="E15" s="11">
        <v>12</v>
      </c>
      <c r="F15" s="9">
        <v>39</v>
      </c>
      <c r="G15" s="8">
        <v>73</v>
      </c>
      <c r="H15" s="8">
        <v>112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0</v>
      </c>
      <c r="O15" s="8">
        <v>0</v>
      </c>
      <c r="P15" s="8">
        <v>0</v>
      </c>
      <c r="Q15" s="298"/>
      <c r="R15" s="18" t="s">
        <v>73</v>
      </c>
      <c r="S15" s="8">
        <v>1</v>
      </c>
      <c r="T15" s="8">
        <v>0</v>
      </c>
      <c r="U15" s="8">
        <v>0</v>
      </c>
      <c r="V15" s="8">
        <v>0</v>
      </c>
      <c r="W15" s="8">
        <v>77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23</v>
      </c>
      <c r="AF15" s="8">
        <v>0</v>
      </c>
      <c r="AG15" s="8">
        <v>0</v>
      </c>
    </row>
    <row r="16" spans="1:33" s="6" customFormat="1" ht="30" customHeight="1">
      <c r="A16" s="296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96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97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97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97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97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98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98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96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96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97"/>
      <c r="B22" s="19" t="s">
        <v>58</v>
      </c>
      <c r="C22" s="10">
        <v>316</v>
      </c>
      <c r="D22" s="8">
        <v>393</v>
      </c>
      <c r="E22" s="11">
        <v>-77</v>
      </c>
      <c r="F22" s="9">
        <v>52</v>
      </c>
      <c r="G22" s="8">
        <v>17</v>
      </c>
      <c r="H22" s="8">
        <v>69</v>
      </c>
      <c r="I22" s="8">
        <v>4</v>
      </c>
      <c r="J22" s="8">
        <v>3</v>
      </c>
      <c r="K22" s="8">
        <v>7</v>
      </c>
      <c r="L22" s="8">
        <v>29</v>
      </c>
      <c r="M22" s="8">
        <v>38</v>
      </c>
      <c r="N22" s="8">
        <v>18</v>
      </c>
      <c r="O22" s="8">
        <v>10</v>
      </c>
      <c r="P22" s="8">
        <v>28</v>
      </c>
      <c r="Q22" s="297"/>
      <c r="R22" s="18" t="s">
        <v>58</v>
      </c>
      <c r="S22" s="8">
        <v>9</v>
      </c>
      <c r="T22" s="8">
        <v>7</v>
      </c>
      <c r="U22" s="8">
        <v>1</v>
      </c>
      <c r="V22" s="8">
        <v>2</v>
      </c>
      <c r="W22" s="8">
        <v>41</v>
      </c>
      <c r="X22" s="8">
        <v>10</v>
      </c>
      <c r="Y22" s="8">
        <v>5</v>
      </c>
      <c r="Z22" s="8">
        <v>14</v>
      </c>
      <c r="AA22" s="8">
        <v>5</v>
      </c>
      <c r="AB22" s="8">
        <v>2</v>
      </c>
      <c r="AC22" s="8">
        <v>8</v>
      </c>
      <c r="AD22" s="8">
        <v>15</v>
      </c>
      <c r="AE22" s="8">
        <v>9</v>
      </c>
      <c r="AF22" s="8">
        <v>5</v>
      </c>
      <c r="AG22" s="8">
        <v>12</v>
      </c>
    </row>
    <row r="23" spans="1:33" s="6" customFormat="1" ht="30" customHeight="1">
      <c r="A23" s="297"/>
      <c r="B23" s="18" t="s">
        <v>80</v>
      </c>
      <c r="C23" s="10">
        <v>159</v>
      </c>
      <c r="D23" s="8">
        <v>187</v>
      </c>
      <c r="E23" s="11">
        <v>-28</v>
      </c>
      <c r="F23" s="9">
        <v>28</v>
      </c>
      <c r="G23" s="8">
        <v>10</v>
      </c>
      <c r="H23" s="8">
        <v>38</v>
      </c>
      <c r="I23" s="8">
        <v>2</v>
      </c>
      <c r="J23" s="8">
        <v>3</v>
      </c>
      <c r="K23" s="8">
        <v>5</v>
      </c>
      <c r="L23" s="8">
        <v>18</v>
      </c>
      <c r="M23" s="8">
        <v>22</v>
      </c>
      <c r="N23" s="8">
        <v>9</v>
      </c>
      <c r="O23" s="8">
        <v>4</v>
      </c>
      <c r="P23" s="8">
        <v>13</v>
      </c>
      <c r="Q23" s="297"/>
      <c r="R23" s="18" t="s">
        <v>80</v>
      </c>
      <c r="S23" s="8">
        <v>3</v>
      </c>
      <c r="T23" s="8">
        <v>3</v>
      </c>
      <c r="U23" s="8">
        <v>1</v>
      </c>
      <c r="V23" s="8">
        <v>1</v>
      </c>
      <c r="W23" s="8">
        <v>18</v>
      </c>
      <c r="X23" s="8">
        <v>3</v>
      </c>
      <c r="Y23" s="8">
        <v>3</v>
      </c>
      <c r="Z23" s="8">
        <v>8</v>
      </c>
      <c r="AA23" s="8">
        <v>1</v>
      </c>
      <c r="AB23" s="8">
        <v>0</v>
      </c>
      <c r="AC23" s="8">
        <v>4</v>
      </c>
      <c r="AD23" s="8">
        <v>8</v>
      </c>
      <c r="AE23" s="8">
        <v>5</v>
      </c>
      <c r="AF23" s="8">
        <v>1</v>
      </c>
      <c r="AG23" s="8">
        <v>4</v>
      </c>
    </row>
    <row r="24" spans="1:33" s="6" customFormat="1" ht="30" customHeight="1">
      <c r="A24" s="297"/>
      <c r="B24" s="19" t="s">
        <v>59</v>
      </c>
      <c r="C24" s="10">
        <v>1610</v>
      </c>
      <c r="D24" s="8">
        <v>1294</v>
      </c>
      <c r="E24" s="11">
        <v>316</v>
      </c>
      <c r="F24" s="9">
        <v>222</v>
      </c>
      <c r="G24" s="8">
        <v>96</v>
      </c>
      <c r="H24" s="8">
        <v>318</v>
      </c>
      <c r="I24" s="8">
        <v>38</v>
      </c>
      <c r="J24" s="8">
        <v>15</v>
      </c>
      <c r="K24" s="8">
        <v>53</v>
      </c>
      <c r="L24" s="8">
        <v>136</v>
      </c>
      <c r="M24" s="8">
        <v>173</v>
      </c>
      <c r="N24" s="8">
        <v>93</v>
      </c>
      <c r="O24" s="8">
        <v>57</v>
      </c>
      <c r="P24" s="172">
        <v>150</v>
      </c>
      <c r="Q24" s="297"/>
      <c r="R24" s="18" t="s">
        <v>59</v>
      </c>
      <c r="S24" s="8">
        <v>49</v>
      </c>
      <c r="T24" s="8">
        <v>43</v>
      </c>
      <c r="U24" s="8">
        <v>7</v>
      </c>
      <c r="V24" s="8">
        <v>39</v>
      </c>
      <c r="W24" s="8">
        <v>201</v>
      </c>
      <c r="X24" s="8">
        <v>60</v>
      </c>
      <c r="Y24" s="8">
        <v>27</v>
      </c>
      <c r="Z24" s="8">
        <v>94</v>
      </c>
      <c r="AA24" s="8">
        <v>14</v>
      </c>
      <c r="AB24" s="8">
        <v>8</v>
      </c>
      <c r="AC24" s="8">
        <v>33</v>
      </c>
      <c r="AD24" s="8">
        <v>88</v>
      </c>
      <c r="AE24" s="8">
        <v>24</v>
      </c>
      <c r="AF24" s="8">
        <v>15</v>
      </c>
      <c r="AG24" s="8">
        <v>78</v>
      </c>
    </row>
    <row r="25" spans="1:33" s="6" customFormat="1" ht="30" customHeight="1">
      <c r="A25" s="297"/>
      <c r="B25" s="18" t="s">
        <v>80</v>
      </c>
      <c r="C25" s="10">
        <v>804</v>
      </c>
      <c r="D25" s="8">
        <v>645</v>
      </c>
      <c r="E25" s="11">
        <v>159</v>
      </c>
      <c r="F25" s="9">
        <v>115</v>
      </c>
      <c r="G25" s="8">
        <v>48</v>
      </c>
      <c r="H25" s="8">
        <v>163</v>
      </c>
      <c r="I25" s="8">
        <v>21</v>
      </c>
      <c r="J25" s="8">
        <v>10</v>
      </c>
      <c r="K25" s="8">
        <v>31</v>
      </c>
      <c r="L25" s="8">
        <v>82</v>
      </c>
      <c r="M25" s="8">
        <v>89</v>
      </c>
      <c r="N25" s="8">
        <v>45</v>
      </c>
      <c r="O25" s="8">
        <v>23</v>
      </c>
      <c r="P25" s="8">
        <v>68</v>
      </c>
      <c r="Q25" s="297"/>
      <c r="R25" s="18" t="s">
        <v>80</v>
      </c>
      <c r="S25" s="8">
        <v>18</v>
      </c>
      <c r="T25" s="8">
        <v>22</v>
      </c>
      <c r="U25" s="8">
        <v>6</v>
      </c>
      <c r="V25" s="8">
        <v>16</v>
      </c>
      <c r="W25" s="8">
        <v>95</v>
      </c>
      <c r="X25" s="8">
        <v>21</v>
      </c>
      <c r="Y25" s="8">
        <v>20</v>
      </c>
      <c r="Z25" s="8">
        <v>41</v>
      </c>
      <c r="AA25" s="8">
        <v>6</v>
      </c>
      <c r="AB25" s="8">
        <v>2</v>
      </c>
      <c r="AC25" s="8">
        <v>17</v>
      </c>
      <c r="AD25" s="8">
        <v>52</v>
      </c>
      <c r="AE25" s="8">
        <v>16</v>
      </c>
      <c r="AF25" s="8">
        <v>4</v>
      </c>
      <c r="AG25" s="8">
        <v>35</v>
      </c>
    </row>
    <row r="26" spans="1:33" s="6" customFormat="1" ht="30" customHeight="1">
      <c r="A26" s="297"/>
      <c r="B26" s="19" t="s">
        <v>60</v>
      </c>
      <c r="C26" s="10">
        <v>226</v>
      </c>
      <c r="D26" s="8">
        <v>253</v>
      </c>
      <c r="E26" s="11">
        <v>-27</v>
      </c>
      <c r="F26" s="9">
        <v>25</v>
      </c>
      <c r="G26" s="8">
        <v>8</v>
      </c>
      <c r="H26" s="8">
        <v>33</v>
      </c>
      <c r="I26" s="8">
        <v>5</v>
      </c>
      <c r="J26" s="8">
        <v>4</v>
      </c>
      <c r="K26" s="8">
        <v>9</v>
      </c>
      <c r="L26" s="8">
        <v>12</v>
      </c>
      <c r="M26" s="8">
        <v>21</v>
      </c>
      <c r="N26" s="8">
        <v>17</v>
      </c>
      <c r="O26" s="8">
        <v>7</v>
      </c>
      <c r="P26" s="8">
        <v>24</v>
      </c>
      <c r="Q26" s="297"/>
      <c r="R26" s="18" t="s">
        <v>60</v>
      </c>
      <c r="S26" s="8">
        <v>12</v>
      </c>
      <c r="T26" s="8">
        <v>7</v>
      </c>
      <c r="U26" s="8">
        <v>5</v>
      </c>
      <c r="V26" s="8">
        <v>9</v>
      </c>
      <c r="W26" s="8">
        <v>36</v>
      </c>
      <c r="X26" s="8">
        <v>13</v>
      </c>
      <c r="Y26" s="8">
        <v>8</v>
      </c>
      <c r="Z26" s="8">
        <v>12</v>
      </c>
      <c r="AA26" s="8">
        <v>0</v>
      </c>
      <c r="AB26" s="8">
        <v>1</v>
      </c>
      <c r="AC26" s="8">
        <v>6</v>
      </c>
      <c r="AD26" s="8">
        <v>9</v>
      </c>
      <c r="AE26" s="8">
        <v>4</v>
      </c>
      <c r="AF26" s="8">
        <v>0</v>
      </c>
      <c r="AG26" s="8">
        <v>5</v>
      </c>
    </row>
    <row r="27" spans="1:33" s="6" customFormat="1" ht="30" customHeight="1">
      <c r="A27" s="297"/>
      <c r="B27" s="18" t="s">
        <v>80</v>
      </c>
      <c r="C27" s="10">
        <v>93</v>
      </c>
      <c r="D27" s="8">
        <v>124</v>
      </c>
      <c r="E27" s="11">
        <v>-31</v>
      </c>
      <c r="F27" s="9">
        <v>15</v>
      </c>
      <c r="G27" s="8">
        <v>5</v>
      </c>
      <c r="H27" s="8">
        <v>20</v>
      </c>
      <c r="I27" s="8">
        <v>1</v>
      </c>
      <c r="J27" s="8">
        <v>2</v>
      </c>
      <c r="K27" s="8">
        <v>3</v>
      </c>
      <c r="L27" s="8">
        <v>3</v>
      </c>
      <c r="M27" s="8">
        <v>9</v>
      </c>
      <c r="N27" s="8">
        <v>7</v>
      </c>
      <c r="O27" s="8">
        <v>2</v>
      </c>
      <c r="P27" s="8">
        <v>9</v>
      </c>
      <c r="Q27" s="297"/>
      <c r="R27" s="18" t="s">
        <v>80</v>
      </c>
      <c r="S27" s="8">
        <v>3</v>
      </c>
      <c r="T27" s="8">
        <v>4</v>
      </c>
      <c r="U27" s="8">
        <v>4</v>
      </c>
      <c r="V27" s="8">
        <v>2</v>
      </c>
      <c r="W27" s="8">
        <v>13</v>
      </c>
      <c r="X27" s="8">
        <v>3</v>
      </c>
      <c r="Y27" s="8">
        <v>3</v>
      </c>
      <c r="Z27" s="8">
        <v>6</v>
      </c>
      <c r="AA27" s="8">
        <v>0</v>
      </c>
      <c r="AB27" s="8">
        <v>0</v>
      </c>
      <c r="AC27" s="8">
        <v>4</v>
      </c>
      <c r="AD27" s="8">
        <v>4</v>
      </c>
      <c r="AE27" s="8">
        <v>2</v>
      </c>
      <c r="AF27" s="8">
        <v>0</v>
      </c>
      <c r="AG27" s="8">
        <v>1</v>
      </c>
    </row>
    <row r="28" spans="1:33" s="6" customFormat="1" ht="30" customHeight="1">
      <c r="A28" s="297"/>
      <c r="B28" s="19" t="s">
        <v>59</v>
      </c>
      <c r="C28" s="10">
        <v>899</v>
      </c>
      <c r="D28" s="8">
        <v>673</v>
      </c>
      <c r="E28" s="11">
        <v>226</v>
      </c>
      <c r="F28" s="9">
        <v>100</v>
      </c>
      <c r="G28" s="8">
        <v>44</v>
      </c>
      <c r="H28" s="8">
        <v>144</v>
      </c>
      <c r="I28" s="8">
        <v>18</v>
      </c>
      <c r="J28" s="8">
        <v>9</v>
      </c>
      <c r="K28" s="8">
        <v>27</v>
      </c>
      <c r="L28" s="8">
        <v>61</v>
      </c>
      <c r="M28" s="8">
        <v>107</v>
      </c>
      <c r="N28" s="8">
        <v>53</v>
      </c>
      <c r="O28" s="8">
        <v>45</v>
      </c>
      <c r="P28" s="8">
        <v>98</v>
      </c>
      <c r="Q28" s="297"/>
      <c r="R28" s="18" t="s">
        <v>59</v>
      </c>
      <c r="S28" s="8">
        <v>35</v>
      </c>
      <c r="T28" s="8">
        <v>23</v>
      </c>
      <c r="U28" s="8">
        <v>5</v>
      </c>
      <c r="V28" s="8">
        <v>29</v>
      </c>
      <c r="W28" s="8">
        <v>134</v>
      </c>
      <c r="X28" s="8">
        <v>34</v>
      </c>
      <c r="Y28" s="8">
        <v>23</v>
      </c>
      <c r="Z28" s="8">
        <v>48</v>
      </c>
      <c r="AA28" s="8">
        <v>2</v>
      </c>
      <c r="AB28" s="8">
        <v>1</v>
      </c>
      <c r="AC28" s="8">
        <v>20</v>
      </c>
      <c r="AD28" s="8">
        <v>39</v>
      </c>
      <c r="AE28" s="8">
        <v>34</v>
      </c>
      <c r="AF28" s="8">
        <v>11</v>
      </c>
      <c r="AG28" s="8">
        <v>24</v>
      </c>
    </row>
    <row r="29" spans="1:33" s="6" customFormat="1" ht="30" customHeight="1">
      <c r="A29" s="297"/>
      <c r="B29" s="18" t="s">
        <v>80</v>
      </c>
      <c r="C29" s="10">
        <v>422</v>
      </c>
      <c r="D29" s="8">
        <v>329</v>
      </c>
      <c r="E29" s="11">
        <v>93</v>
      </c>
      <c r="F29" s="9">
        <v>53</v>
      </c>
      <c r="G29" s="8">
        <v>19</v>
      </c>
      <c r="H29" s="8">
        <v>72</v>
      </c>
      <c r="I29" s="8">
        <v>9</v>
      </c>
      <c r="J29" s="8">
        <v>5</v>
      </c>
      <c r="K29" s="8">
        <v>14</v>
      </c>
      <c r="L29" s="8">
        <v>29</v>
      </c>
      <c r="M29" s="8">
        <v>60</v>
      </c>
      <c r="N29" s="8">
        <v>27</v>
      </c>
      <c r="O29" s="8">
        <v>18</v>
      </c>
      <c r="P29" s="8">
        <v>45</v>
      </c>
      <c r="Q29" s="297"/>
      <c r="R29" s="18" t="s">
        <v>80</v>
      </c>
      <c r="S29" s="8">
        <v>13</v>
      </c>
      <c r="T29" s="8">
        <v>15</v>
      </c>
      <c r="U29" s="8">
        <v>4</v>
      </c>
      <c r="V29" s="8">
        <v>8</v>
      </c>
      <c r="W29" s="8">
        <v>56</v>
      </c>
      <c r="X29" s="8">
        <v>8</v>
      </c>
      <c r="Y29" s="8">
        <v>10</v>
      </c>
      <c r="Z29" s="8">
        <v>23</v>
      </c>
      <c r="AA29" s="8">
        <v>1</v>
      </c>
      <c r="AB29" s="8">
        <v>0</v>
      </c>
      <c r="AC29" s="8">
        <v>11</v>
      </c>
      <c r="AD29" s="8">
        <v>20</v>
      </c>
      <c r="AE29" s="8">
        <v>17</v>
      </c>
      <c r="AF29" s="8">
        <v>5</v>
      </c>
      <c r="AG29" s="8">
        <v>11</v>
      </c>
    </row>
    <row r="30" spans="1:33" s="6" customFormat="1" ht="30" customHeight="1">
      <c r="A30" s="297"/>
      <c r="B30" s="52" t="s">
        <v>61</v>
      </c>
      <c r="C30" s="10">
        <v>3479</v>
      </c>
      <c r="D30" s="8">
        <v>3594</v>
      </c>
      <c r="E30" s="11">
        <v>-115</v>
      </c>
      <c r="F30" s="9">
        <v>461</v>
      </c>
      <c r="G30" s="8">
        <v>194</v>
      </c>
      <c r="H30" s="8">
        <v>655</v>
      </c>
      <c r="I30" s="8">
        <v>84</v>
      </c>
      <c r="J30" s="8">
        <v>38</v>
      </c>
      <c r="K30" s="8">
        <v>122</v>
      </c>
      <c r="L30" s="8">
        <v>269</v>
      </c>
      <c r="M30" s="8">
        <v>370</v>
      </c>
      <c r="N30" s="8">
        <v>263</v>
      </c>
      <c r="O30" s="8">
        <v>149</v>
      </c>
      <c r="P30" s="8">
        <v>412</v>
      </c>
      <c r="Q30" s="297"/>
      <c r="R30" s="38" t="s">
        <v>61</v>
      </c>
      <c r="S30" s="8">
        <v>71</v>
      </c>
      <c r="T30" s="8">
        <v>96</v>
      </c>
      <c r="U30" s="8">
        <v>24</v>
      </c>
      <c r="V30" s="8">
        <v>60</v>
      </c>
      <c r="W30" s="8">
        <v>497</v>
      </c>
      <c r="X30" s="8">
        <v>130</v>
      </c>
      <c r="Y30" s="8">
        <v>77</v>
      </c>
      <c r="Z30" s="8">
        <v>175</v>
      </c>
      <c r="AA30" s="8">
        <v>21</v>
      </c>
      <c r="AB30" s="8">
        <v>17</v>
      </c>
      <c r="AC30" s="8">
        <v>69</v>
      </c>
      <c r="AD30" s="8">
        <v>128</v>
      </c>
      <c r="AE30" s="8">
        <v>98</v>
      </c>
      <c r="AF30" s="8">
        <v>48</v>
      </c>
      <c r="AG30" s="8">
        <v>140</v>
      </c>
    </row>
    <row r="31" spans="1:33" s="6" customFormat="1" ht="30" customHeight="1" thickBot="1">
      <c r="A31" s="298"/>
      <c r="B31" s="18" t="s">
        <v>80</v>
      </c>
      <c r="C31" s="12">
        <v>2005</v>
      </c>
      <c r="D31" s="13">
        <v>2053</v>
      </c>
      <c r="E31" s="14">
        <v>-48</v>
      </c>
      <c r="F31" s="9">
        <v>278</v>
      </c>
      <c r="G31" s="8">
        <v>116</v>
      </c>
      <c r="H31" s="8">
        <v>394</v>
      </c>
      <c r="I31" s="8">
        <v>45</v>
      </c>
      <c r="J31" s="8">
        <v>26</v>
      </c>
      <c r="K31" s="8">
        <v>71</v>
      </c>
      <c r="L31" s="8">
        <v>163</v>
      </c>
      <c r="M31" s="8">
        <v>216</v>
      </c>
      <c r="N31" s="8">
        <v>159</v>
      </c>
      <c r="O31" s="8">
        <v>80</v>
      </c>
      <c r="P31" s="8">
        <v>239</v>
      </c>
      <c r="Q31" s="298"/>
      <c r="R31" s="18" t="s">
        <v>80</v>
      </c>
      <c r="S31" s="8">
        <v>36</v>
      </c>
      <c r="T31" s="8">
        <v>59</v>
      </c>
      <c r="U31" s="8">
        <v>15</v>
      </c>
      <c r="V31" s="8">
        <v>36</v>
      </c>
      <c r="W31" s="8">
        <v>270</v>
      </c>
      <c r="X31" s="8">
        <v>61</v>
      </c>
      <c r="Y31" s="8">
        <v>52</v>
      </c>
      <c r="Z31" s="8">
        <v>97</v>
      </c>
      <c r="AA31" s="8">
        <v>8</v>
      </c>
      <c r="AB31" s="8">
        <v>10</v>
      </c>
      <c r="AC31" s="8">
        <v>40</v>
      </c>
      <c r="AD31" s="8">
        <v>79</v>
      </c>
      <c r="AE31" s="8">
        <v>58</v>
      </c>
      <c r="AF31" s="8">
        <v>28</v>
      </c>
      <c r="AG31" s="8">
        <v>73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W16" sqref="W16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575</v>
      </c>
      <c r="B1" s="299"/>
      <c r="C1" s="299"/>
      <c r="D1" s="299"/>
      <c r="E1" s="299"/>
      <c r="F1" s="299"/>
      <c r="G1" s="299"/>
      <c r="H1" s="299"/>
      <c r="I1" s="36" t="s">
        <v>502</v>
      </c>
      <c r="J1" s="24"/>
      <c r="K1" s="24"/>
      <c r="L1" s="24"/>
      <c r="M1" s="24"/>
      <c r="N1" s="24"/>
      <c r="O1" s="24"/>
      <c r="P1" s="24"/>
      <c r="Q1" s="299" t="str">
        <f>A1</f>
        <v>TABELA 5. BEZROBOTNI NIEPEŁNOSPRAWNI W KWIETNIU</v>
      </c>
      <c r="R1" s="299"/>
      <c r="S1" s="299"/>
      <c r="T1" s="299"/>
      <c r="U1" s="299"/>
      <c r="V1" s="299"/>
      <c r="W1" s="299"/>
      <c r="X1" s="299"/>
      <c r="Y1" s="36" t="s">
        <v>503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87" t="str">
        <f>'1-STRUKTURA-PODST'!A2:P2</f>
        <v>30.04.2017 r.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 t="str">
        <f>A2</f>
        <v>30.04.2017 r.</v>
      </c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300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300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301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301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302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302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7.5" customHeight="1">
      <c r="A6" s="118" t="s">
        <v>12</v>
      </c>
      <c r="B6" s="18" t="s">
        <v>247</v>
      </c>
      <c r="C6" s="10">
        <v>5018</v>
      </c>
      <c r="D6" s="8">
        <v>5286</v>
      </c>
      <c r="E6" s="11">
        <v>-268</v>
      </c>
      <c r="F6" s="9">
        <v>776</v>
      </c>
      <c r="G6" s="8">
        <v>182</v>
      </c>
      <c r="H6" s="8">
        <v>958</v>
      </c>
      <c r="I6" s="8">
        <v>244</v>
      </c>
      <c r="J6" s="8">
        <v>102</v>
      </c>
      <c r="K6" s="8">
        <v>346</v>
      </c>
      <c r="L6" s="8">
        <v>555</v>
      </c>
      <c r="M6" s="8">
        <v>160</v>
      </c>
      <c r="N6" s="8">
        <v>379</v>
      </c>
      <c r="O6" s="8">
        <v>126</v>
      </c>
      <c r="P6" s="8">
        <v>505</v>
      </c>
      <c r="Q6" s="119" t="s">
        <v>12</v>
      </c>
      <c r="R6" s="18" t="s">
        <v>247</v>
      </c>
      <c r="S6" s="8">
        <v>156</v>
      </c>
      <c r="T6" s="8">
        <v>157</v>
      </c>
      <c r="U6" s="8">
        <v>110</v>
      </c>
      <c r="V6" s="8">
        <v>96</v>
      </c>
      <c r="W6" s="8">
        <v>428</v>
      </c>
      <c r="X6" s="8">
        <v>102</v>
      </c>
      <c r="Y6" s="8">
        <v>85</v>
      </c>
      <c r="Z6" s="8">
        <v>210</v>
      </c>
      <c r="AA6" s="8">
        <v>105</v>
      </c>
      <c r="AB6" s="8">
        <v>123</v>
      </c>
      <c r="AC6" s="8">
        <v>138</v>
      </c>
      <c r="AD6" s="8">
        <v>329</v>
      </c>
      <c r="AE6" s="8">
        <v>202</v>
      </c>
      <c r="AF6" s="8">
        <v>132</v>
      </c>
      <c r="AG6" s="8">
        <v>121</v>
      </c>
    </row>
    <row r="7" spans="1:33" s="15" customFormat="1" ht="37.5">
      <c r="A7" s="116" t="s">
        <v>188</v>
      </c>
      <c r="B7" s="52" t="s">
        <v>259</v>
      </c>
      <c r="C7" s="39">
        <v>739</v>
      </c>
      <c r="D7" s="40">
        <v>793</v>
      </c>
      <c r="E7" s="41">
        <v>-54</v>
      </c>
      <c r="F7" s="42">
        <v>85</v>
      </c>
      <c r="G7" s="40">
        <v>20</v>
      </c>
      <c r="H7" s="40">
        <v>105</v>
      </c>
      <c r="I7" s="40">
        <v>35</v>
      </c>
      <c r="J7" s="40">
        <v>24</v>
      </c>
      <c r="K7" s="40">
        <v>59</v>
      </c>
      <c r="L7" s="40">
        <v>163</v>
      </c>
      <c r="M7" s="40">
        <v>24</v>
      </c>
      <c r="N7" s="40">
        <v>54</v>
      </c>
      <c r="O7" s="40">
        <v>12</v>
      </c>
      <c r="P7" s="40">
        <v>66</v>
      </c>
      <c r="Q7" s="117" t="s">
        <v>188</v>
      </c>
      <c r="R7" s="38" t="s">
        <v>259</v>
      </c>
      <c r="S7" s="40">
        <v>37</v>
      </c>
      <c r="T7" s="40">
        <v>29</v>
      </c>
      <c r="U7" s="40">
        <v>25</v>
      </c>
      <c r="V7" s="40">
        <v>13</v>
      </c>
      <c r="W7" s="40">
        <v>24</v>
      </c>
      <c r="X7" s="40">
        <v>20</v>
      </c>
      <c r="Y7" s="40">
        <v>3</v>
      </c>
      <c r="Z7" s="40">
        <v>8</v>
      </c>
      <c r="AA7" s="40">
        <v>31</v>
      </c>
      <c r="AB7" s="40">
        <v>29</v>
      </c>
      <c r="AC7" s="40">
        <v>22</v>
      </c>
      <c r="AD7" s="40">
        <v>42</v>
      </c>
      <c r="AE7" s="40">
        <v>10</v>
      </c>
      <c r="AF7" s="40">
        <v>15</v>
      </c>
      <c r="AG7" s="40">
        <v>14</v>
      </c>
    </row>
    <row r="8" spans="1:33" s="6" customFormat="1" ht="30" customHeight="1">
      <c r="A8" s="86"/>
      <c r="B8" s="18" t="s">
        <v>262</v>
      </c>
      <c r="C8" s="10">
        <v>260</v>
      </c>
      <c r="D8" s="8">
        <v>277</v>
      </c>
      <c r="E8" s="11">
        <v>-17</v>
      </c>
      <c r="F8" s="9">
        <v>21</v>
      </c>
      <c r="G8" s="8">
        <v>7</v>
      </c>
      <c r="H8" s="8">
        <v>28</v>
      </c>
      <c r="I8" s="8">
        <v>15</v>
      </c>
      <c r="J8" s="8">
        <v>12</v>
      </c>
      <c r="K8" s="8">
        <v>27</v>
      </c>
      <c r="L8" s="8">
        <v>58</v>
      </c>
      <c r="M8" s="8">
        <v>11</v>
      </c>
      <c r="N8" s="8">
        <v>15</v>
      </c>
      <c r="O8" s="8">
        <v>5</v>
      </c>
      <c r="P8" s="8">
        <v>20</v>
      </c>
      <c r="Q8" s="114"/>
      <c r="R8" s="18" t="s">
        <v>262</v>
      </c>
      <c r="S8" s="8">
        <v>9</v>
      </c>
      <c r="T8" s="8">
        <v>8</v>
      </c>
      <c r="U8" s="8">
        <v>13</v>
      </c>
      <c r="V8" s="8">
        <v>4</v>
      </c>
      <c r="W8" s="8">
        <v>10</v>
      </c>
      <c r="X8" s="8">
        <v>7</v>
      </c>
      <c r="Y8" s="8">
        <v>0</v>
      </c>
      <c r="Z8" s="8">
        <v>5</v>
      </c>
      <c r="AA8" s="8">
        <v>10</v>
      </c>
      <c r="AB8" s="8">
        <v>13</v>
      </c>
      <c r="AC8" s="8">
        <v>3</v>
      </c>
      <c r="AD8" s="8">
        <v>18</v>
      </c>
      <c r="AE8" s="8">
        <v>4</v>
      </c>
      <c r="AF8" s="8">
        <v>3</v>
      </c>
      <c r="AG8" s="8">
        <v>9</v>
      </c>
    </row>
    <row r="9" spans="1:33" s="159" customFormat="1" ht="30" customHeight="1">
      <c r="A9" s="156" t="s">
        <v>189</v>
      </c>
      <c r="B9" s="157" t="s">
        <v>260</v>
      </c>
      <c r="C9" s="39">
        <v>4279</v>
      </c>
      <c r="D9" s="40">
        <v>4493</v>
      </c>
      <c r="E9" s="110">
        <v>-214</v>
      </c>
      <c r="F9" s="42">
        <v>691</v>
      </c>
      <c r="G9" s="40">
        <v>162</v>
      </c>
      <c r="H9" s="40">
        <v>853</v>
      </c>
      <c r="I9" s="40">
        <v>209</v>
      </c>
      <c r="J9" s="40">
        <v>78</v>
      </c>
      <c r="K9" s="40">
        <v>287</v>
      </c>
      <c r="L9" s="40">
        <v>392</v>
      </c>
      <c r="M9" s="40">
        <v>136</v>
      </c>
      <c r="N9" s="40">
        <v>325</v>
      </c>
      <c r="O9" s="40">
        <v>114</v>
      </c>
      <c r="P9" s="40">
        <v>439</v>
      </c>
      <c r="Q9" s="154" t="s">
        <v>189</v>
      </c>
      <c r="R9" s="158" t="s">
        <v>260</v>
      </c>
      <c r="S9" s="40">
        <v>119</v>
      </c>
      <c r="T9" s="40">
        <v>128</v>
      </c>
      <c r="U9" s="40">
        <v>85</v>
      </c>
      <c r="V9" s="40">
        <v>83</v>
      </c>
      <c r="W9" s="40">
        <v>404</v>
      </c>
      <c r="X9" s="40">
        <v>82</v>
      </c>
      <c r="Y9" s="40">
        <v>82</v>
      </c>
      <c r="Z9" s="40">
        <v>202</v>
      </c>
      <c r="AA9" s="40">
        <v>74</v>
      </c>
      <c r="AB9" s="40">
        <v>94</v>
      </c>
      <c r="AC9" s="40">
        <v>116</v>
      </c>
      <c r="AD9" s="40">
        <v>287</v>
      </c>
      <c r="AE9" s="40">
        <v>192</v>
      </c>
      <c r="AF9" s="40">
        <v>117</v>
      </c>
      <c r="AG9" s="40">
        <v>107</v>
      </c>
    </row>
    <row r="10" spans="1:33" s="152" customFormat="1" ht="30" customHeight="1">
      <c r="A10" s="156"/>
      <c r="B10" s="151" t="s">
        <v>262</v>
      </c>
      <c r="C10" s="153">
        <v>2070</v>
      </c>
      <c r="D10" s="8">
        <v>2168</v>
      </c>
      <c r="E10" s="27">
        <v>-98</v>
      </c>
      <c r="F10" s="9">
        <v>320</v>
      </c>
      <c r="G10" s="8">
        <v>72</v>
      </c>
      <c r="H10" s="8">
        <v>392</v>
      </c>
      <c r="I10" s="8">
        <v>107</v>
      </c>
      <c r="J10" s="8">
        <v>42</v>
      </c>
      <c r="K10" s="8">
        <v>149</v>
      </c>
      <c r="L10" s="8">
        <v>165</v>
      </c>
      <c r="M10" s="8">
        <v>73</v>
      </c>
      <c r="N10" s="8">
        <v>145</v>
      </c>
      <c r="O10" s="8">
        <v>47</v>
      </c>
      <c r="P10" s="8">
        <v>192</v>
      </c>
      <c r="Q10" s="154"/>
      <c r="R10" s="151" t="s">
        <v>262</v>
      </c>
      <c r="S10" s="8">
        <v>51</v>
      </c>
      <c r="T10" s="8">
        <v>63</v>
      </c>
      <c r="U10" s="8">
        <v>46</v>
      </c>
      <c r="V10" s="8">
        <v>41</v>
      </c>
      <c r="W10" s="8">
        <v>215</v>
      </c>
      <c r="X10" s="8">
        <v>50</v>
      </c>
      <c r="Y10" s="8">
        <v>42</v>
      </c>
      <c r="Z10" s="8">
        <v>85</v>
      </c>
      <c r="AA10" s="8">
        <v>32</v>
      </c>
      <c r="AB10" s="8">
        <v>53</v>
      </c>
      <c r="AC10" s="8">
        <v>59</v>
      </c>
      <c r="AD10" s="8">
        <v>155</v>
      </c>
      <c r="AE10" s="8">
        <v>89</v>
      </c>
      <c r="AF10" s="8">
        <v>66</v>
      </c>
      <c r="AG10" s="8">
        <v>52</v>
      </c>
    </row>
    <row r="11" spans="1:33" s="6" customFormat="1" ht="30" customHeight="1">
      <c r="A11" s="86"/>
      <c r="B11" s="19" t="s">
        <v>261</v>
      </c>
      <c r="C11" s="10">
        <v>730</v>
      </c>
      <c r="D11" s="8">
        <v>779</v>
      </c>
      <c r="E11" s="11">
        <v>-49</v>
      </c>
      <c r="F11" s="9">
        <v>123</v>
      </c>
      <c r="G11" s="8">
        <v>23</v>
      </c>
      <c r="H11" s="8">
        <v>146</v>
      </c>
      <c r="I11" s="8">
        <v>16</v>
      </c>
      <c r="J11" s="8">
        <v>10</v>
      </c>
      <c r="K11" s="8">
        <v>26</v>
      </c>
      <c r="L11" s="8">
        <v>42</v>
      </c>
      <c r="M11" s="8">
        <v>20</v>
      </c>
      <c r="N11" s="8">
        <v>32</v>
      </c>
      <c r="O11" s="8">
        <v>16</v>
      </c>
      <c r="P11" s="8">
        <v>48</v>
      </c>
      <c r="Q11" s="114"/>
      <c r="R11" s="18" t="s">
        <v>261</v>
      </c>
      <c r="S11" s="8">
        <v>14</v>
      </c>
      <c r="T11" s="8">
        <v>24</v>
      </c>
      <c r="U11" s="8">
        <v>18</v>
      </c>
      <c r="V11" s="8">
        <v>12</v>
      </c>
      <c r="W11" s="8">
        <v>76</v>
      </c>
      <c r="X11" s="8">
        <v>12</v>
      </c>
      <c r="Y11" s="8">
        <v>20</v>
      </c>
      <c r="Z11" s="8">
        <v>54</v>
      </c>
      <c r="AA11" s="8">
        <v>9</v>
      </c>
      <c r="AB11" s="8">
        <v>23</v>
      </c>
      <c r="AC11" s="8">
        <v>28</v>
      </c>
      <c r="AD11" s="8">
        <v>64</v>
      </c>
      <c r="AE11" s="8">
        <v>49</v>
      </c>
      <c r="AF11" s="8">
        <v>22</v>
      </c>
      <c r="AG11" s="8">
        <v>23</v>
      </c>
    </row>
    <row r="12" spans="1:33" s="6" customFormat="1" ht="30" customHeight="1">
      <c r="A12" s="84"/>
      <c r="B12" s="18" t="s">
        <v>262</v>
      </c>
      <c r="C12" s="10">
        <v>364</v>
      </c>
      <c r="D12" s="8">
        <v>397</v>
      </c>
      <c r="E12" s="11">
        <v>-33</v>
      </c>
      <c r="F12" s="9">
        <v>62</v>
      </c>
      <c r="G12" s="8">
        <v>13</v>
      </c>
      <c r="H12" s="8">
        <v>75</v>
      </c>
      <c r="I12" s="8">
        <v>11</v>
      </c>
      <c r="J12" s="8">
        <v>4</v>
      </c>
      <c r="K12" s="8">
        <v>15</v>
      </c>
      <c r="L12" s="8">
        <v>23</v>
      </c>
      <c r="M12" s="8">
        <v>12</v>
      </c>
      <c r="N12" s="8">
        <v>15</v>
      </c>
      <c r="O12" s="8">
        <v>4</v>
      </c>
      <c r="P12" s="8">
        <v>19</v>
      </c>
      <c r="Q12" s="115"/>
      <c r="R12" s="18" t="s">
        <v>262</v>
      </c>
      <c r="S12" s="8">
        <v>6</v>
      </c>
      <c r="T12" s="8">
        <v>14</v>
      </c>
      <c r="U12" s="8">
        <v>8</v>
      </c>
      <c r="V12" s="8">
        <v>4</v>
      </c>
      <c r="W12" s="8">
        <v>43</v>
      </c>
      <c r="X12" s="8">
        <v>5</v>
      </c>
      <c r="Y12" s="8">
        <v>7</v>
      </c>
      <c r="Z12" s="8">
        <v>25</v>
      </c>
      <c r="AA12" s="8">
        <v>4</v>
      </c>
      <c r="AB12" s="8">
        <v>11</v>
      </c>
      <c r="AC12" s="8">
        <v>13</v>
      </c>
      <c r="AD12" s="8">
        <v>36</v>
      </c>
      <c r="AE12" s="8">
        <v>22</v>
      </c>
      <c r="AF12" s="8">
        <v>15</v>
      </c>
      <c r="AG12" s="8">
        <v>7</v>
      </c>
    </row>
    <row r="13" spans="1:33" s="6" customFormat="1" ht="30" customHeight="1">
      <c r="A13" s="296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97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97"/>
      <c r="B14" s="18" t="s">
        <v>138</v>
      </c>
      <c r="C14" s="10">
        <v>447</v>
      </c>
      <c r="D14" s="8">
        <v>550</v>
      </c>
      <c r="E14" s="11">
        <v>-103</v>
      </c>
      <c r="F14" s="9">
        <v>77</v>
      </c>
      <c r="G14" s="8">
        <v>10</v>
      </c>
      <c r="H14" s="8">
        <v>87</v>
      </c>
      <c r="I14" s="8">
        <v>28</v>
      </c>
      <c r="J14" s="8">
        <v>11</v>
      </c>
      <c r="K14" s="8">
        <v>39</v>
      </c>
      <c r="L14" s="8">
        <v>40</v>
      </c>
      <c r="M14" s="8">
        <v>12</v>
      </c>
      <c r="N14" s="8">
        <v>29</v>
      </c>
      <c r="O14" s="8">
        <v>8</v>
      </c>
      <c r="P14" s="8">
        <v>37</v>
      </c>
      <c r="Q14" s="297"/>
      <c r="R14" s="18" t="s">
        <v>138</v>
      </c>
      <c r="S14" s="8">
        <v>14</v>
      </c>
      <c r="T14" s="8">
        <v>15</v>
      </c>
      <c r="U14" s="8">
        <v>15</v>
      </c>
      <c r="V14" s="8">
        <v>7</v>
      </c>
      <c r="W14" s="8">
        <v>23</v>
      </c>
      <c r="X14" s="8">
        <v>7</v>
      </c>
      <c r="Y14" s="8">
        <v>7</v>
      </c>
      <c r="Z14" s="8">
        <v>24</v>
      </c>
      <c r="AA14" s="8">
        <v>21</v>
      </c>
      <c r="AB14" s="8">
        <v>9</v>
      </c>
      <c r="AC14" s="8">
        <v>11</v>
      </c>
      <c r="AD14" s="8">
        <v>44</v>
      </c>
      <c r="AE14" s="8">
        <v>20</v>
      </c>
      <c r="AF14" s="8">
        <v>8</v>
      </c>
      <c r="AG14" s="8">
        <v>7</v>
      </c>
    </row>
    <row r="15" spans="1:33" s="6" customFormat="1" ht="30" customHeight="1">
      <c r="A15" s="297"/>
      <c r="B15" s="18" t="s">
        <v>262</v>
      </c>
      <c r="C15" s="10">
        <v>222</v>
      </c>
      <c r="D15" s="8">
        <v>267</v>
      </c>
      <c r="E15" s="11">
        <v>-45</v>
      </c>
      <c r="F15" s="9">
        <v>34</v>
      </c>
      <c r="G15" s="8">
        <v>7</v>
      </c>
      <c r="H15" s="8">
        <v>41</v>
      </c>
      <c r="I15" s="8">
        <v>14</v>
      </c>
      <c r="J15" s="8">
        <v>7</v>
      </c>
      <c r="K15" s="8">
        <v>21</v>
      </c>
      <c r="L15" s="8">
        <v>19</v>
      </c>
      <c r="M15" s="8">
        <v>7</v>
      </c>
      <c r="N15" s="8">
        <v>11</v>
      </c>
      <c r="O15" s="8">
        <v>1</v>
      </c>
      <c r="P15" s="8">
        <v>12</v>
      </c>
      <c r="Q15" s="297"/>
      <c r="R15" s="18" t="s">
        <v>262</v>
      </c>
      <c r="S15" s="8">
        <v>5</v>
      </c>
      <c r="T15" s="8">
        <v>8</v>
      </c>
      <c r="U15" s="8">
        <v>9</v>
      </c>
      <c r="V15" s="8">
        <v>3</v>
      </c>
      <c r="W15" s="8">
        <v>11</v>
      </c>
      <c r="X15" s="8">
        <v>3</v>
      </c>
      <c r="Y15" s="8">
        <v>4</v>
      </c>
      <c r="Z15" s="8">
        <v>9</v>
      </c>
      <c r="AA15" s="8">
        <v>11</v>
      </c>
      <c r="AB15" s="8">
        <v>4</v>
      </c>
      <c r="AC15" s="8">
        <v>6</v>
      </c>
      <c r="AD15" s="8">
        <v>26</v>
      </c>
      <c r="AE15" s="8">
        <v>15</v>
      </c>
      <c r="AF15" s="8">
        <v>4</v>
      </c>
      <c r="AG15" s="8">
        <v>4</v>
      </c>
    </row>
    <row r="16" spans="1:33" s="6" customFormat="1" ht="30" customHeight="1">
      <c r="A16" s="297"/>
      <c r="B16" s="18" t="s">
        <v>139</v>
      </c>
      <c r="C16" s="10">
        <v>2082</v>
      </c>
      <c r="D16" s="8">
        <v>1635</v>
      </c>
      <c r="E16" s="11">
        <v>447</v>
      </c>
      <c r="F16" s="9">
        <v>376</v>
      </c>
      <c r="G16" s="8">
        <v>84</v>
      </c>
      <c r="H16" s="8">
        <v>460</v>
      </c>
      <c r="I16" s="8">
        <v>98</v>
      </c>
      <c r="J16" s="8">
        <v>48</v>
      </c>
      <c r="K16" s="8">
        <v>146</v>
      </c>
      <c r="L16" s="8">
        <v>178</v>
      </c>
      <c r="M16" s="8">
        <v>51</v>
      </c>
      <c r="N16" s="8">
        <v>122</v>
      </c>
      <c r="O16" s="8">
        <v>41</v>
      </c>
      <c r="P16" s="8">
        <v>163</v>
      </c>
      <c r="Q16" s="297"/>
      <c r="R16" s="18" t="s">
        <v>139</v>
      </c>
      <c r="S16" s="8">
        <v>71</v>
      </c>
      <c r="T16" s="8">
        <v>78</v>
      </c>
      <c r="U16" s="8">
        <v>60</v>
      </c>
      <c r="V16" s="8">
        <v>29</v>
      </c>
      <c r="W16" s="8">
        <v>144</v>
      </c>
      <c r="X16" s="8">
        <v>43</v>
      </c>
      <c r="Y16" s="8">
        <v>31</v>
      </c>
      <c r="Z16" s="8">
        <v>102</v>
      </c>
      <c r="AA16" s="8">
        <v>56</v>
      </c>
      <c r="AB16" s="8">
        <v>49</v>
      </c>
      <c r="AC16" s="8">
        <v>63</v>
      </c>
      <c r="AD16" s="8">
        <v>188</v>
      </c>
      <c r="AE16" s="8">
        <v>75</v>
      </c>
      <c r="AF16" s="8">
        <v>57</v>
      </c>
      <c r="AG16" s="8">
        <v>38</v>
      </c>
    </row>
    <row r="17" spans="1:33" s="6" customFormat="1" ht="30" customHeight="1">
      <c r="A17" s="298"/>
      <c r="B17" s="18" t="s">
        <v>262</v>
      </c>
      <c r="C17" s="10">
        <v>990</v>
      </c>
      <c r="D17" s="8">
        <v>768</v>
      </c>
      <c r="E17" s="11">
        <v>222</v>
      </c>
      <c r="F17" s="9">
        <v>176</v>
      </c>
      <c r="G17" s="8">
        <v>41</v>
      </c>
      <c r="H17" s="8">
        <v>217</v>
      </c>
      <c r="I17" s="8">
        <v>54</v>
      </c>
      <c r="J17" s="8">
        <v>35</v>
      </c>
      <c r="K17" s="8">
        <v>89</v>
      </c>
      <c r="L17" s="8">
        <v>81</v>
      </c>
      <c r="M17" s="8">
        <v>28</v>
      </c>
      <c r="N17" s="8">
        <v>45</v>
      </c>
      <c r="O17" s="8">
        <v>17</v>
      </c>
      <c r="P17" s="8">
        <v>62</v>
      </c>
      <c r="Q17" s="298"/>
      <c r="R17" s="18" t="s">
        <v>262</v>
      </c>
      <c r="S17" s="8">
        <v>32</v>
      </c>
      <c r="T17" s="8">
        <v>36</v>
      </c>
      <c r="U17" s="8">
        <v>29</v>
      </c>
      <c r="V17" s="8">
        <v>11</v>
      </c>
      <c r="W17" s="8">
        <v>66</v>
      </c>
      <c r="X17" s="8">
        <v>20</v>
      </c>
      <c r="Y17" s="8">
        <v>14</v>
      </c>
      <c r="Z17" s="8">
        <v>43</v>
      </c>
      <c r="AA17" s="8">
        <v>25</v>
      </c>
      <c r="AB17" s="8">
        <v>31</v>
      </c>
      <c r="AC17" s="8">
        <v>30</v>
      </c>
      <c r="AD17" s="8">
        <v>103</v>
      </c>
      <c r="AE17" s="8">
        <v>35</v>
      </c>
      <c r="AF17" s="8">
        <v>27</v>
      </c>
      <c r="AG17" s="8">
        <v>11</v>
      </c>
    </row>
    <row r="18" spans="1:33" s="6" customFormat="1" ht="30" customHeight="1">
      <c r="A18" s="303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303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303"/>
      <c r="B19" s="19" t="s">
        <v>138</v>
      </c>
      <c r="C19" s="10">
        <v>267</v>
      </c>
      <c r="D19" s="8">
        <v>276</v>
      </c>
      <c r="E19" s="11">
        <v>-9</v>
      </c>
      <c r="F19" s="9">
        <v>39</v>
      </c>
      <c r="G19" s="8">
        <v>8</v>
      </c>
      <c r="H19" s="8">
        <v>47</v>
      </c>
      <c r="I19" s="8">
        <v>14</v>
      </c>
      <c r="J19" s="8">
        <v>5</v>
      </c>
      <c r="K19" s="8">
        <v>19</v>
      </c>
      <c r="L19" s="8">
        <v>26</v>
      </c>
      <c r="M19" s="8">
        <v>7</v>
      </c>
      <c r="N19" s="8">
        <v>19</v>
      </c>
      <c r="O19" s="8">
        <v>7</v>
      </c>
      <c r="P19" s="8">
        <v>26</v>
      </c>
      <c r="Q19" s="303"/>
      <c r="R19" s="18" t="s">
        <v>138</v>
      </c>
      <c r="S19" s="8">
        <v>5</v>
      </c>
      <c r="T19" s="8">
        <v>7</v>
      </c>
      <c r="U19" s="8">
        <v>4</v>
      </c>
      <c r="V19" s="8">
        <v>5</v>
      </c>
      <c r="W19" s="8">
        <v>8</v>
      </c>
      <c r="X19" s="8">
        <v>7</v>
      </c>
      <c r="Y19" s="8">
        <v>8</v>
      </c>
      <c r="Z19" s="8">
        <v>15</v>
      </c>
      <c r="AA19" s="8">
        <v>13</v>
      </c>
      <c r="AB19" s="8">
        <v>7</v>
      </c>
      <c r="AC19" s="8">
        <v>4</v>
      </c>
      <c r="AD19" s="8">
        <v>25</v>
      </c>
      <c r="AE19" s="8">
        <v>17</v>
      </c>
      <c r="AF19" s="8">
        <v>12</v>
      </c>
      <c r="AG19" s="8">
        <v>5</v>
      </c>
    </row>
    <row r="20" spans="1:33" s="6" customFormat="1" ht="30" customHeight="1">
      <c r="A20" s="303"/>
      <c r="B20" s="18" t="s">
        <v>262</v>
      </c>
      <c r="C20" s="10">
        <v>130</v>
      </c>
      <c r="D20" s="8">
        <v>134</v>
      </c>
      <c r="E20" s="11">
        <v>-4</v>
      </c>
      <c r="F20" s="9">
        <v>22</v>
      </c>
      <c r="G20" s="8">
        <v>4</v>
      </c>
      <c r="H20" s="8">
        <v>26</v>
      </c>
      <c r="I20" s="8">
        <v>7</v>
      </c>
      <c r="J20" s="8">
        <v>3</v>
      </c>
      <c r="K20" s="8">
        <v>10</v>
      </c>
      <c r="L20" s="8">
        <v>15</v>
      </c>
      <c r="M20" s="8">
        <v>4</v>
      </c>
      <c r="N20" s="8">
        <v>7</v>
      </c>
      <c r="O20" s="8">
        <v>4</v>
      </c>
      <c r="P20" s="8">
        <v>11</v>
      </c>
      <c r="Q20" s="303"/>
      <c r="R20" s="18" t="s">
        <v>262</v>
      </c>
      <c r="S20" s="8">
        <v>1</v>
      </c>
      <c r="T20" s="8">
        <v>2</v>
      </c>
      <c r="U20" s="8">
        <v>2</v>
      </c>
      <c r="V20" s="8">
        <v>3</v>
      </c>
      <c r="W20" s="8">
        <v>5</v>
      </c>
      <c r="X20" s="8">
        <v>2</v>
      </c>
      <c r="Y20" s="8">
        <v>2</v>
      </c>
      <c r="Z20" s="8">
        <v>7</v>
      </c>
      <c r="AA20" s="8">
        <v>5</v>
      </c>
      <c r="AB20" s="8">
        <v>6</v>
      </c>
      <c r="AC20" s="8">
        <v>2</v>
      </c>
      <c r="AD20" s="8">
        <v>15</v>
      </c>
      <c r="AE20" s="8">
        <v>5</v>
      </c>
      <c r="AF20" s="8">
        <v>5</v>
      </c>
      <c r="AG20" s="8">
        <v>2</v>
      </c>
    </row>
    <row r="21" spans="1:33" s="6" customFormat="1" ht="30" customHeight="1">
      <c r="A21" s="303"/>
      <c r="B21" s="19" t="s">
        <v>139</v>
      </c>
      <c r="C21" s="10">
        <v>993</v>
      </c>
      <c r="D21" s="8">
        <v>726</v>
      </c>
      <c r="E21" s="11">
        <v>267</v>
      </c>
      <c r="F21" s="9">
        <v>181</v>
      </c>
      <c r="G21" s="8">
        <v>45</v>
      </c>
      <c r="H21" s="8">
        <v>226</v>
      </c>
      <c r="I21" s="8">
        <v>39</v>
      </c>
      <c r="J21" s="8">
        <v>22</v>
      </c>
      <c r="K21" s="8">
        <v>61</v>
      </c>
      <c r="L21" s="8">
        <v>88</v>
      </c>
      <c r="M21" s="8">
        <v>39</v>
      </c>
      <c r="N21" s="8">
        <v>61</v>
      </c>
      <c r="O21" s="8">
        <v>23</v>
      </c>
      <c r="P21" s="8">
        <v>84</v>
      </c>
      <c r="Q21" s="303"/>
      <c r="R21" s="18" t="s">
        <v>139</v>
      </c>
      <c r="S21" s="8">
        <v>30</v>
      </c>
      <c r="T21" s="8">
        <v>22</v>
      </c>
      <c r="U21" s="8">
        <v>23</v>
      </c>
      <c r="V21" s="8">
        <v>20</v>
      </c>
      <c r="W21" s="8">
        <v>60</v>
      </c>
      <c r="X21" s="8">
        <v>30</v>
      </c>
      <c r="Y21" s="8">
        <v>17</v>
      </c>
      <c r="Z21" s="8">
        <v>50</v>
      </c>
      <c r="AA21" s="8">
        <v>34</v>
      </c>
      <c r="AB21" s="8">
        <v>21</v>
      </c>
      <c r="AC21" s="8">
        <v>17</v>
      </c>
      <c r="AD21" s="8">
        <v>64</v>
      </c>
      <c r="AE21" s="8">
        <v>41</v>
      </c>
      <c r="AF21" s="8">
        <v>51</v>
      </c>
      <c r="AG21" s="8">
        <v>15</v>
      </c>
    </row>
    <row r="22" spans="1:33" s="6" customFormat="1" ht="30" customHeight="1">
      <c r="A22" s="303"/>
      <c r="B22" s="18" t="s">
        <v>262</v>
      </c>
      <c r="C22" s="10">
        <v>502</v>
      </c>
      <c r="D22" s="8">
        <v>372</v>
      </c>
      <c r="E22" s="11">
        <v>130</v>
      </c>
      <c r="F22" s="9">
        <v>102</v>
      </c>
      <c r="G22" s="8">
        <v>30</v>
      </c>
      <c r="H22" s="8">
        <v>132</v>
      </c>
      <c r="I22" s="8">
        <v>18</v>
      </c>
      <c r="J22" s="8">
        <v>15</v>
      </c>
      <c r="K22" s="8">
        <v>33</v>
      </c>
      <c r="L22" s="8">
        <v>46</v>
      </c>
      <c r="M22" s="8">
        <v>25</v>
      </c>
      <c r="N22" s="8">
        <v>29</v>
      </c>
      <c r="O22" s="8">
        <v>12</v>
      </c>
      <c r="P22" s="8">
        <v>41</v>
      </c>
      <c r="Q22" s="303"/>
      <c r="R22" s="18" t="s">
        <v>262</v>
      </c>
      <c r="S22" s="8">
        <v>12</v>
      </c>
      <c r="T22" s="8">
        <v>6</v>
      </c>
      <c r="U22" s="8">
        <v>13</v>
      </c>
      <c r="V22" s="8">
        <v>7</v>
      </c>
      <c r="W22" s="8">
        <v>32</v>
      </c>
      <c r="X22" s="8">
        <v>15</v>
      </c>
      <c r="Y22" s="8">
        <v>5</v>
      </c>
      <c r="Z22" s="8">
        <v>21</v>
      </c>
      <c r="AA22" s="8">
        <v>16</v>
      </c>
      <c r="AB22" s="8">
        <v>15</v>
      </c>
      <c r="AC22" s="8">
        <v>7</v>
      </c>
      <c r="AD22" s="8">
        <v>31</v>
      </c>
      <c r="AE22" s="8">
        <v>18</v>
      </c>
      <c r="AF22" s="8">
        <v>21</v>
      </c>
      <c r="AG22" s="8">
        <v>6</v>
      </c>
    </row>
    <row r="23" spans="1:33" s="15" customFormat="1" ht="37.5">
      <c r="A23" s="303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303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303"/>
      <c r="B24" s="18" t="s">
        <v>142</v>
      </c>
      <c r="C24" s="10">
        <v>416</v>
      </c>
      <c r="D24" s="8">
        <v>361</v>
      </c>
      <c r="E24" s="11">
        <v>55</v>
      </c>
      <c r="F24" s="9">
        <v>148</v>
      </c>
      <c r="G24" s="8">
        <v>9</v>
      </c>
      <c r="H24" s="8">
        <v>157</v>
      </c>
      <c r="I24" s="8">
        <v>3</v>
      </c>
      <c r="J24" s="8">
        <v>2</v>
      </c>
      <c r="K24" s="8">
        <v>5</v>
      </c>
      <c r="L24" s="8">
        <v>99</v>
      </c>
      <c r="M24" s="8">
        <v>21</v>
      </c>
      <c r="N24" s="8">
        <v>27</v>
      </c>
      <c r="O24" s="8">
        <v>13</v>
      </c>
      <c r="P24" s="172">
        <v>40</v>
      </c>
      <c r="Q24" s="303"/>
      <c r="R24" s="18" t="s">
        <v>142</v>
      </c>
      <c r="S24" s="8">
        <v>6</v>
      </c>
      <c r="T24" s="8">
        <v>14</v>
      </c>
      <c r="U24" s="8">
        <v>0</v>
      </c>
      <c r="V24" s="8">
        <v>1</v>
      </c>
      <c r="W24" s="8">
        <v>30</v>
      </c>
      <c r="X24" s="8">
        <v>1</v>
      </c>
      <c r="Y24" s="8">
        <v>1</v>
      </c>
      <c r="Z24" s="8">
        <v>6</v>
      </c>
      <c r="AA24" s="8">
        <v>5</v>
      </c>
      <c r="AB24" s="8">
        <v>3</v>
      </c>
      <c r="AC24" s="8">
        <v>3</v>
      </c>
      <c r="AD24" s="8">
        <v>5</v>
      </c>
      <c r="AE24" s="8">
        <v>0</v>
      </c>
      <c r="AF24" s="8">
        <v>16</v>
      </c>
      <c r="AG24" s="8">
        <v>3</v>
      </c>
    </row>
    <row r="25" spans="1:33" s="6" customFormat="1" ht="30" customHeight="1">
      <c r="A25" s="303"/>
      <c r="B25" s="19" t="s">
        <v>143</v>
      </c>
      <c r="C25" s="10">
        <v>42</v>
      </c>
      <c r="D25" s="8">
        <v>28</v>
      </c>
      <c r="E25" s="11">
        <v>14</v>
      </c>
      <c r="F25" s="9">
        <v>7</v>
      </c>
      <c r="G25" s="8">
        <v>1</v>
      </c>
      <c r="H25" s="8">
        <v>8</v>
      </c>
      <c r="I25" s="8">
        <v>3</v>
      </c>
      <c r="J25" s="8">
        <v>2</v>
      </c>
      <c r="K25" s="8">
        <v>5</v>
      </c>
      <c r="L25" s="8">
        <v>9</v>
      </c>
      <c r="M25" s="8">
        <v>0</v>
      </c>
      <c r="N25" s="8">
        <v>5</v>
      </c>
      <c r="O25" s="8">
        <v>0</v>
      </c>
      <c r="P25" s="8">
        <v>5</v>
      </c>
      <c r="Q25" s="303"/>
      <c r="R25" s="18" t="s">
        <v>143</v>
      </c>
      <c r="S25" s="8">
        <v>2</v>
      </c>
      <c r="T25" s="8">
        <v>1</v>
      </c>
      <c r="U25" s="8">
        <v>0</v>
      </c>
      <c r="V25" s="8">
        <v>1</v>
      </c>
      <c r="W25" s="8">
        <v>1</v>
      </c>
      <c r="X25" s="8">
        <v>1</v>
      </c>
      <c r="Y25" s="8">
        <v>1</v>
      </c>
      <c r="Z25" s="8">
        <v>0</v>
      </c>
      <c r="AA25" s="8">
        <v>5</v>
      </c>
      <c r="AB25" s="8">
        <v>0</v>
      </c>
      <c r="AC25" s="8">
        <v>1</v>
      </c>
      <c r="AD25" s="8">
        <v>1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303"/>
      <c r="B26" s="18" t="s">
        <v>144</v>
      </c>
      <c r="C26" s="10">
        <v>10</v>
      </c>
      <c r="D26" s="8">
        <v>6</v>
      </c>
      <c r="E26" s="11">
        <v>4</v>
      </c>
      <c r="F26" s="9">
        <v>7</v>
      </c>
      <c r="G26" s="8">
        <v>0</v>
      </c>
      <c r="H26" s="8">
        <v>7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303"/>
      <c r="R26" s="18" t="s">
        <v>144</v>
      </c>
      <c r="S26" s="8">
        <v>2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03"/>
      <c r="B27" s="19" t="s">
        <v>145</v>
      </c>
      <c r="C27" s="10">
        <v>343</v>
      </c>
      <c r="D27" s="8">
        <v>314</v>
      </c>
      <c r="E27" s="11">
        <v>29</v>
      </c>
      <c r="F27" s="9">
        <v>51</v>
      </c>
      <c r="G27" s="8">
        <v>6</v>
      </c>
      <c r="H27" s="8">
        <v>57</v>
      </c>
      <c r="I27" s="8">
        <v>3</v>
      </c>
      <c r="J27" s="8">
        <v>0</v>
      </c>
      <c r="K27" s="8">
        <v>3</v>
      </c>
      <c r="L27" s="8">
        <v>121</v>
      </c>
      <c r="M27" s="8">
        <v>20</v>
      </c>
      <c r="N27" s="8">
        <v>30</v>
      </c>
      <c r="O27" s="8">
        <v>13</v>
      </c>
      <c r="P27" s="8">
        <v>43</v>
      </c>
      <c r="Q27" s="303"/>
      <c r="R27" s="18" t="s">
        <v>145</v>
      </c>
      <c r="S27" s="8">
        <v>6</v>
      </c>
      <c r="T27" s="8">
        <v>19</v>
      </c>
      <c r="U27" s="8">
        <v>0</v>
      </c>
      <c r="V27" s="8">
        <v>5</v>
      </c>
      <c r="W27" s="8">
        <v>28</v>
      </c>
      <c r="X27" s="8">
        <v>0</v>
      </c>
      <c r="Y27" s="8">
        <v>2</v>
      </c>
      <c r="Z27" s="8">
        <v>7</v>
      </c>
      <c r="AA27" s="8">
        <v>1</v>
      </c>
      <c r="AB27" s="8">
        <v>2</v>
      </c>
      <c r="AC27" s="8">
        <v>3</v>
      </c>
      <c r="AD27" s="8">
        <v>5</v>
      </c>
      <c r="AE27" s="8">
        <v>1</v>
      </c>
      <c r="AF27" s="8">
        <v>16</v>
      </c>
      <c r="AG27" s="8">
        <v>4</v>
      </c>
    </row>
    <row r="28" spans="1:33" s="6" customFormat="1" ht="30" customHeight="1">
      <c r="A28" s="303"/>
      <c r="B28" s="18" t="s">
        <v>146</v>
      </c>
      <c r="C28" s="10">
        <v>60</v>
      </c>
      <c r="D28" s="8">
        <v>49</v>
      </c>
      <c r="E28" s="11">
        <v>11</v>
      </c>
      <c r="F28" s="9">
        <v>2</v>
      </c>
      <c r="G28" s="8">
        <v>1</v>
      </c>
      <c r="H28" s="8">
        <v>3</v>
      </c>
      <c r="I28" s="8">
        <v>0</v>
      </c>
      <c r="J28" s="8">
        <v>0</v>
      </c>
      <c r="K28" s="8">
        <v>0</v>
      </c>
      <c r="L28" s="8">
        <v>24</v>
      </c>
      <c r="M28" s="8">
        <v>0</v>
      </c>
      <c r="N28" s="8">
        <v>7</v>
      </c>
      <c r="O28" s="8">
        <v>0</v>
      </c>
      <c r="P28" s="8">
        <v>7</v>
      </c>
      <c r="Q28" s="303"/>
      <c r="R28" s="18" t="s">
        <v>146</v>
      </c>
      <c r="S28" s="8">
        <v>0</v>
      </c>
      <c r="T28" s="8">
        <v>5</v>
      </c>
      <c r="U28" s="8">
        <v>0</v>
      </c>
      <c r="V28" s="8">
        <v>5</v>
      </c>
      <c r="W28" s="8">
        <v>7</v>
      </c>
      <c r="X28" s="8">
        <v>0</v>
      </c>
      <c r="Y28" s="8">
        <v>2</v>
      </c>
      <c r="Z28" s="8">
        <v>1</v>
      </c>
      <c r="AA28" s="8">
        <v>1</v>
      </c>
      <c r="AB28" s="8">
        <v>0</v>
      </c>
      <c r="AC28" s="8">
        <v>0</v>
      </c>
      <c r="AD28" s="8">
        <v>2</v>
      </c>
      <c r="AE28" s="8">
        <v>1</v>
      </c>
      <c r="AF28" s="8">
        <v>0</v>
      </c>
      <c r="AG28" s="8">
        <v>2</v>
      </c>
    </row>
    <row r="29" spans="1:33" s="6" customFormat="1" ht="30" customHeight="1">
      <c r="A29" s="303"/>
      <c r="B29" s="19" t="s">
        <v>147</v>
      </c>
      <c r="C29" s="10">
        <v>1382</v>
      </c>
      <c r="D29" s="8">
        <v>966</v>
      </c>
      <c r="E29" s="11">
        <v>416</v>
      </c>
      <c r="F29" s="9">
        <v>503</v>
      </c>
      <c r="G29" s="8">
        <v>75</v>
      </c>
      <c r="H29" s="8">
        <v>578</v>
      </c>
      <c r="I29" s="8">
        <v>10</v>
      </c>
      <c r="J29" s="8">
        <v>2</v>
      </c>
      <c r="K29" s="8">
        <v>12</v>
      </c>
      <c r="L29" s="8">
        <v>325</v>
      </c>
      <c r="M29" s="8">
        <v>64</v>
      </c>
      <c r="N29" s="8">
        <v>81</v>
      </c>
      <c r="O29" s="8">
        <v>22</v>
      </c>
      <c r="P29" s="8">
        <v>103</v>
      </c>
      <c r="Q29" s="303"/>
      <c r="R29" s="18" t="s">
        <v>147</v>
      </c>
      <c r="S29" s="8">
        <v>10</v>
      </c>
      <c r="T29" s="8">
        <v>25</v>
      </c>
      <c r="U29" s="8">
        <v>13</v>
      </c>
      <c r="V29" s="8">
        <v>11</v>
      </c>
      <c r="W29" s="8">
        <v>95</v>
      </c>
      <c r="X29" s="8">
        <v>1</v>
      </c>
      <c r="Y29" s="8">
        <v>3</v>
      </c>
      <c r="Z29" s="8">
        <v>33</v>
      </c>
      <c r="AA29" s="8">
        <v>11</v>
      </c>
      <c r="AB29" s="8">
        <v>14</v>
      </c>
      <c r="AC29" s="8">
        <v>5</v>
      </c>
      <c r="AD29" s="8">
        <v>30</v>
      </c>
      <c r="AE29" s="8">
        <v>7</v>
      </c>
      <c r="AF29" s="8">
        <v>23</v>
      </c>
      <c r="AG29" s="8">
        <v>19</v>
      </c>
    </row>
    <row r="30" spans="1:33" s="6" customFormat="1" ht="30" customHeight="1">
      <c r="A30" s="303"/>
      <c r="B30" s="18" t="s">
        <v>143</v>
      </c>
      <c r="C30" s="10">
        <v>100</v>
      </c>
      <c r="D30" s="8">
        <v>58</v>
      </c>
      <c r="E30" s="11">
        <v>42</v>
      </c>
      <c r="F30" s="9">
        <v>19</v>
      </c>
      <c r="G30" s="8">
        <v>7</v>
      </c>
      <c r="H30" s="8">
        <v>26</v>
      </c>
      <c r="I30" s="8">
        <v>4</v>
      </c>
      <c r="J30" s="8">
        <v>2</v>
      </c>
      <c r="K30" s="8">
        <v>6</v>
      </c>
      <c r="L30" s="8">
        <v>13</v>
      </c>
      <c r="M30" s="8">
        <v>7</v>
      </c>
      <c r="N30" s="8">
        <v>24</v>
      </c>
      <c r="O30" s="8">
        <v>0</v>
      </c>
      <c r="P30" s="8">
        <v>24</v>
      </c>
      <c r="Q30" s="303"/>
      <c r="R30" s="18" t="s">
        <v>143</v>
      </c>
      <c r="S30" s="8">
        <v>3</v>
      </c>
      <c r="T30" s="8">
        <v>1</v>
      </c>
      <c r="U30" s="8">
        <v>0</v>
      </c>
      <c r="V30" s="8">
        <v>2</v>
      </c>
      <c r="W30" s="8">
        <v>4</v>
      </c>
      <c r="X30" s="8">
        <v>1</v>
      </c>
      <c r="Y30" s="8">
        <v>1</v>
      </c>
      <c r="Z30" s="8">
        <v>1</v>
      </c>
      <c r="AA30" s="8">
        <v>6</v>
      </c>
      <c r="AB30" s="8">
        <v>1</v>
      </c>
      <c r="AC30" s="8">
        <v>1</v>
      </c>
      <c r="AD30" s="8">
        <v>1</v>
      </c>
      <c r="AE30" s="8">
        <v>1</v>
      </c>
      <c r="AF30" s="8">
        <v>0</v>
      </c>
      <c r="AG30" s="8">
        <v>1</v>
      </c>
    </row>
    <row r="31" spans="1:33" s="6" customFormat="1" ht="30" customHeight="1">
      <c r="A31" s="303"/>
      <c r="B31" s="19" t="s">
        <v>144</v>
      </c>
      <c r="C31" s="10">
        <v>30</v>
      </c>
      <c r="D31" s="8">
        <v>20</v>
      </c>
      <c r="E31" s="11">
        <v>10</v>
      </c>
      <c r="F31" s="9">
        <v>11</v>
      </c>
      <c r="G31" s="8">
        <v>3</v>
      </c>
      <c r="H31" s="8">
        <v>14</v>
      </c>
      <c r="I31" s="8">
        <v>0</v>
      </c>
      <c r="J31" s="8">
        <v>0</v>
      </c>
      <c r="K31" s="8">
        <v>0</v>
      </c>
      <c r="L31" s="8">
        <v>0</v>
      </c>
      <c r="M31" s="8">
        <v>5</v>
      </c>
      <c r="N31" s="8">
        <v>0</v>
      </c>
      <c r="O31" s="8">
        <v>0</v>
      </c>
      <c r="P31" s="8">
        <v>0</v>
      </c>
      <c r="Q31" s="303"/>
      <c r="R31" s="18" t="s">
        <v>144</v>
      </c>
      <c r="S31" s="8">
        <v>3</v>
      </c>
      <c r="T31" s="8">
        <v>2</v>
      </c>
      <c r="U31" s="8">
        <v>0</v>
      </c>
      <c r="V31" s="8">
        <v>1</v>
      </c>
      <c r="W31" s="8">
        <v>1</v>
      </c>
      <c r="X31" s="8">
        <v>0</v>
      </c>
      <c r="Y31" s="8">
        <v>0</v>
      </c>
      <c r="Z31" s="8">
        <v>1</v>
      </c>
      <c r="AA31" s="8">
        <v>0</v>
      </c>
      <c r="AB31" s="8">
        <v>1</v>
      </c>
      <c r="AC31" s="8">
        <v>0</v>
      </c>
      <c r="AD31" s="8">
        <v>2</v>
      </c>
      <c r="AE31" s="8">
        <v>0</v>
      </c>
      <c r="AF31" s="8">
        <v>0</v>
      </c>
      <c r="AG31" s="8">
        <v>0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6"/>
  <sheetViews>
    <sheetView zoomScale="80" zoomScaleNormal="80" workbookViewId="0">
      <selection activeCell="Z13" sqref="Z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574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6. BILANS BEZROBOTNYCH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6" customFormat="1" ht="30" customHeight="1">
      <c r="A6" s="48" t="s">
        <v>12</v>
      </c>
      <c r="B6" s="18" t="s">
        <v>81</v>
      </c>
      <c r="C6" s="10">
        <v>98711</v>
      </c>
      <c r="D6" s="8">
        <v>102493</v>
      </c>
      <c r="E6" s="11">
        <v>-3782</v>
      </c>
      <c r="F6" s="9">
        <v>7995</v>
      </c>
      <c r="G6" s="8">
        <v>3239</v>
      </c>
      <c r="H6" s="8">
        <v>11234</v>
      </c>
      <c r="I6" s="8">
        <v>4543</v>
      </c>
      <c r="J6" s="8">
        <v>2436</v>
      </c>
      <c r="K6" s="8">
        <v>6979</v>
      </c>
      <c r="L6" s="8">
        <v>5528</v>
      </c>
      <c r="M6" s="8">
        <v>5044</v>
      </c>
      <c r="N6" s="8">
        <v>7661</v>
      </c>
      <c r="O6" s="8">
        <v>7068</v>
      </c>
      <c r="P6" s="8">
        <v>14729</v>
      </c>
      <c r="Q6" s="48" t="s">
        <v>12</v>
      </c>
      <c r="R6" s="18" t="s">
        <v>81</v>
      </c>
      <c r="S6" s="8">
        <v>3372</v>
      </c>
      <c r="T6" s="8">
        <v>3076</v>
      </c>
      <c r="U6" s="8">
        <v>2912</v>
      </c>
      <c r="V6" s="8">
        <v>2533</v>
      </c>
      <c r="W6" s="8">
        <v>10989</v>
      </c>
      <c r="X6" s="8">
        <v>5029</v>
      </c>
      <c r="Y6" s="8">
        <v>2416</v>
      </c>
      <c r="Z6" s="8">
        <v>4450</v>
      </c>
      <c r="AA6" s="8">
        <v>3206</v>
      </c>
      <c r="AB6" s="8">
        <v>2299</v>
      </c>
      <c r="AC6" s="8">
        <v>2294</v>
      </c>
      <c r="AD6" s="8">
        <v>3777</v>
      </c>
      <c r="AE6" s="8">
        <v>2628</v>
      </c>
      <c r="AF6" s="8">
        <v>2143</v>
      </c>
      <c r="AG6" s="8">
        <v>4073</v>
      </c>
    </row>
    <row r="7" spans="1:33" s="15" customFormat="1" ht="30" customHeight="1">
      <c r="A7" s="161" t="s">
        <v>17</v>
      </c>
      <c r="B7" s="38" t="s">
        <v>82</v>
      </c>
      <c r="C7" s="39">
        <v>9137</v>
      </c>
      <c r="D7" s="40">
        <v>10862</v>
      </c>
      <c r="E7" s="41">
        <v>-1725</v>
      </c>
      <c r="F7" s="42">
        <v>905</v>
      </c>
      <c r="G7" s="40">
        <v>350</v>
      </c>
      <c r="H7" s="40">
        <v>1255</v>
      </c>
      <c r="I7" s="40">
        <v>527</v>
      </c>
      <c r="J7" s="40">
        <v>238</v>
      </c>
      <c r="K7" s="40">
        <v>765</v>
      </c>
      <c r="L7" s="40">
        <v>602</v>
      </c>
      <c r="M7" s="40">
        <v>621</v>
      </c>
      <c r="N7" s="40">
        <v>486</v>
      </c>
      <c r="O7" s="40">
        <v>408</v>
      </c>
      <c r="P7" s="40">
        <v>894</v>
      </c>
      <c r="Q7" s="162" t="s">
        <v>17</v>
      </c>
      <c r="R7" s="38" t="s">
        <v>82</v>
      </c>
      <c r="S7" s="40">
        <v>277</v>
      </c>
      <c r="T7" s="40">
        <v>302</v>
      </c>
      <c r="U7" s="40">
        <v>257</v>
      </c>
      <c r="V7" s="40">
        <v>177</v>
      </c>
      <c r="W7" s="40">
        <v>913</v>
      </c>
      <c r="X7" s="40">
        <v>384</v>
      </c>
      <c r="Y7" s="40">
        <v>209</v>
      </c>
      <c r="Z7" s="40">
        <v>422</v>
      </c>
      <c r="AA7" s="40">
        <v>450</v>
      </c>
      <c r="AB7" s="40">
        <v>190</v>
      </c>
      <c r="AC7" s="40">
        <v>280</v>
      </c>
      <c r="AD7" s="40">
        <v>325</v>
      </c>
      <c r="AE7" s="40">
        <v>243</v>
      </c>
      <c r="AF7" s="40">
        <v>196</v>
      </c>
      <c r="AG7" s="40">
        <v>375</v>
      </c>
    </row>
    <row r="8" spans="1:33" s="6" customFormat="1" ht="30" customHeight="1">
      <c r="A8" s="30"/>
      <c r="B8" s="18" t="s">
        <v>83</v>
      </c>
      <c r="C8" s="10">
        <v>1020</v>
      </c>
      <c r="D8" s="8">
        <v>1396</v>
      </c>
      <c r="E8" s="11">
        <v>-376</v>
      </c>
      <c r="F8" s="9">
        <v>176</v>
      </c>
      <c r="G8" s="8">
        <v>53</v>
      </c>
      <c r="H8" s="8">
        <v>229</v>
      </c>
      <c r="I8" s="8">
        <v>48</v>
      </c>
      <c r="J8" s="8">
        <v>9</v>
      </c>
      <c r="K8" s="8">
        <v>57</v>
      </c>
      <c r="L8" s="8">
        <v>99</v>
      </c>
      <c r="M8" s="8">
        <v>81</v>
      </c>
      <c r="N8" s="8">
        <v>54</v>
      </c>
      <c r="O8" s="8">
        <v>34</v>
      </c>
      <c r="P8" s="8">
        <v>88</v>
      </c>
      <c r="Q8" s="30"/>
      <c r="R8" s="18" t="s">
        <v>83</v>
      </c>
      <c r="S8" s="8">
        <v>36</v>
      </c>
      <c r="T8" s="8">
        <v>34</v>
      </c>
      <c r="U8" s="8">
        <v>33</v>
      </c>
      <c r="V8" s="8">
        <v>21</v>
      </c>
      <c r="W8" s="8">
        <v>84</v>
      </c>
      <c r="X8" s="8">
        <v>37</v>
      </c>
      <c r="Y8" s="8">
        <v>27</v>
      </c>
      <c r="Z8" s="8">
        <v>47</v>
      </c>
      <c r="AA8" s="8">
        <v>17</v>
      </c>
      <c r="AB8" s="8">
        <v>14</v>
      </c>
      <c r="AC8" s="8">
        <v>13</v>
      </c>
      <c r="AD8" s="8">
        <v>41</v>
      </c>
      <c r="AE8" s="8">
        <v>25</v>
      </c>
      <c r="AF8" s="8">
        <v>14</v>
      </c>
      <c r="AG8" s="8">
        <v>23</v>
      </c>
    </row>
    <row r="9" spans="1:33" s="152" customFormat="1" ht="30" customHeight="1">
      <c r="A9" s="160"/>
      <c r="B9" s="151" t="s">
        <v>84</v>
      </c>
      <c r="C9" s="10">
        <v>8117</v>
      </c>
      <c r="D9" s="8">
        <v>9466</v>
      </c>
      <c r="E9" s="11">
        <v>-1349</v>
      </c>
      <c r="F9" s="9">
        <v>729</v>
      </c>
      <c r="G9" s="8">
        <v>297</v>
      </c>
      <c r="H9" s="8">
        <v>1026</v>
      </c>
      <c r="I9" s="8">
        <v>479</v>
      </c>
      <c r="J9" s="8">
        <v>229</v>
      </c>
      <c r="K9" s="8">
        <v>708</v>
      </c>
      <c r="L9" s="8">
        <v>503</v>
      </c>
      <c r="M9" s="8">
        <v>540</v>
      </c>
      <c r="N9" s="8">
        <v>432</v>
      </c>
      <c r="O9" s="8">
        <v>374</v>
      </c>
      <c r="P9" s="8">
        <v>806</v>
      </c>
      <c r="Q9" s="160"/>
      <c r="R9" s="151" t="s">
        <v>84</v>
      </c>
      <c r="S9" s="8">
        <v>241</v>
      </c>
      <c r="T9" s="8">
        <v>268</v>
      </c>
      <c r="U9" s="8">
        <v>224</v>
      </c>
      <c r="V9" s="8">
        <v>156</v>
      </c>
      <c r="W9" s="8">
        <v>829</v>
      </c>
      <c r="X9" s="8">
        <v>347</v>
      </c>
      <c r="Y9" s="8">
        <v>182</v>
      </c>
      <c r="Z9" s="8">
        <v>375</v>
      </c>
      <c r="AA9" s="8">
        <v>433</v>
      </c>
      <c r="AB9" s="8">
        <v>176</v>
      </c>
      <c r="AC9" s="8">
        <v>267</v>
      </c>
      <c r="AD9" s="8">
        <v>284</v>
      </c>
      <c r="AE9" s="8">
        <v>218</v>
      </c>
      <c r="AF9" s="8">
        <v>182</v>
      </c>
      <c r="AG9" s="8">
        <v>352</v>
      </c>
    </row>
    <row r="10" spans="1:33" s="152" customFormat="1" ht="30" customHeight="1">
      <c r="A10" s="160"/>
      <c r="B10" s="151" t="s">
        <v>85</v>
      </c>
      <c r="C10" s="10">
        <v>10</v>
      </c>
      <c r="D10" s="8">
        <v>3</v>
      </c>
      <c r="E10" s="11">
        <v>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1</v>
      </c>
      <c r="U10" s="8">
        <v>1</v>
      </c>
      <c r="V10" s="8">
        <v>0</v>
      </c>
      <c r="W10" s="8">
        <v>2</v>
      </c>
      <c r="X10" s="8">
        <v>1</v>
      </c>
      <c r="Y10" s="8">
        <v>0</v>
      </c>
      <c r="Z10" s="8">
        <v>1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2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167</v>
      </c>
      <c r="D11" s="8">
        <v>149</v>
      </c>
      <c r="E11" s="11">
        <v>18</v>
      </c>
      <c r="F11" s="9">
        <v>2</v>
      </c>
      <c r="G11" s="8">
        <v>1</v>
      </c>
      <c r="H11" s="8">
        <v>3</v>
      </c>
      <c r="I11" s="8">
        <v>47</v>
      </c>
      <c r="J11" s="8">
        <v>34</v>
      </c>
      <c r="K11" s="8">
        <v>81</v>
      </c>
      <c r="L11" s="8">
        <v>0</v>
      </c>
      <c r="M11" s="8">
        <v>33</v>
      </c>
      <c r="N11" s="8">
        <v>5</v>
      </c>
      <c r="O11" s="8">
        <v>5</v>
      </c>
      <c r="P11" s="8">
        <v>10</v>
      </c>
      <c r="Q11" s="30"/>
      <c r="R11" s="18" t="s">
        <v>86</v>
      </c>
      <c r="S11" s="8">
        <v>0</v>
      </c>
      <c r="T11" s="8">
        <v>0</v>
      </c>
      <c r="U11" s="8">
        <v>7</v>
      </c>
      <c r="V11" s="8">
        <v>0</v>
      </c>
      <c r="W11" s="8">
        <v>11</v>
      </c>
      <c r="X11" s="8">
        <v>1</v>
      </c>
      <c r="Y11" s="8">
        <v>0</v>
      </c>
      <c r="Z11" s="8">
        <v>0</v>
      </c>
      <c r="AA11" s="8">
        <v>1</v>
      </c>
      <c r="AB11" s="8">
        <v>2</v>
      </c>
      <c r="AC11" s="8">
        <v>16</v>
      </c>
      <c r="AD11" s="8">
        <v>0</v>
      </c>
      <c r="AE11" s="8">
        <v>0</v>
      </c>
      <c r="AF11" s="8">
        <v>1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542</v>
      </c>
      <c r="D12" s="8">
        <v>492</v>
      </c>
      <c r="E12" s="11">
        <v>50</v>
      </c>
      <c r="F12" s="9">
        <v>7</v>
      </c>
      <c r="G12" s="8">
        <v>7</v>
      </c>
      <c r="H12" s="8">
        <v>14</v>
      </c>
      <c r="I12" s="8">
        <v>18</v>
      </c>
      <c r="J12" s="8">
        <v>11</v>
      </c>
      <c r="K12" s="8">
        <v>29</v>
      </c>
      <c r="L12" s="8">
        <v>27</v>
      </c>
      <c r="M12" s="8">
        <v>108</v>
      </c>
      <c r="N12" s="8">
        <v>6</v>
      </c>
      <c r="O12" s="8">
        <v>12</v>
      </c>
      <c r="P12" s="8">
        <v>18</v>
      </c>
      <c r="Q12" s="30"/>
      <c r="R12" s="18" t="s">
        <v>87</v>
      </c>
      <c r="S12" s="8">
        <v>5</v>
      </c>
      <c r="T12" s="8">
        <v>1</v>
      </c>
      <c r="U12" s="8">
        <v>3</v>
      </c>
      <c r="V12" s="8">
        <v>19</v>
      </c>
      <c r="W12" s="8">
        <v>6</v>
      </c>
      <c r="X12" s="8">
        <v>1</v>
      </c>
      <c r="Y12" s="8">
        <v>25</v>
      </c>
      <c r="Z12" s="8">
        <v>18</v>
      </c>
      <c r="AA12" s="8">
        <v>211</v>
      </c>
      <c r="AB12" s="8">
        <v>5</v>
      </c>
      <c r="AC12" s="8">
        <v>4</v>
      </c>
      <c r="AD12" s="8">
        <v>1</v>
      </c>
      <c r="AE12" s="8">
        <v>8</v>
      </c>
      <c r="AF12" s="8">
        <v>9</v>
      </c>
      <c r="AG12" s="8">
        <v>30</v>
      </c>
    </row>
    <row r="13" spans="1:33" s="6" customFormat="1" ht="30" customHeight="1">
      <c r="A13" s="30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328</v>
      </c>
      <c r="D14" s="8">
        <v>162</v>
      </c>
      <c r="E14" s="11">
        <v>166</v>
      </c>
      <c r="F14" s="9">
        <v>0</v>
      </c>
      <c r="G14" s="8">
        <v>0</v>
      </c>
      <c r="H14" s="8">
        <v>0</v>
      </c>
      <c r="I14" s="8">
        <v>23</v>
      </c>
      <c r="J14" s="8">
        <v>10</v>
      </c>
      <c r="K14" s="8">
        <v>33</v>
      </c>
      <c r="L14" s="8">
        <v>47</v>
      </c>
      <c r="M14" s="8">
        <v>51</v>
      </c>
      <c r="N14" s="8">
        <v>33</v>
      </c>
      <c r="O14" s="8">
        <v>37</v>
      </c>
      <c r="P14" s="8">
        <v>70</v>
      </c>
      <c r="Q14" s="30"/>
      <c r="R14" s="18" t="s">
        <v>89</v>
      </c>
      <c r="S14" s="8">
        <v>2</v>
      </c>
      <c r="T14" s="8">
        <v>8</v>
      </c>
      <c r="U14" s="8">
        <v>11</v>
      </c>
      <c r="V14" s="8">
        <v>1</v>
      </c>
      <c r="W14" s="8">
        <v>66</v>
      </c>
      <c r="X14" s="8">
        <v>6</v>
      </c>
      <c r="Y14" s="8">
        <v>6</v>
      </c>
      <c r="Z14" s="8">
        <v>16</v>
      </c>
      <c r="AA14" s="8">
        <v>0</v>
      </c>
      <c r="AB14" s="8">
        <v>1</v>
      </c>
      <c r="AC14" s="8">
        <v>6</v>
      </c>
      <c r="AD14" s="8">
        <v>0</v>
      </c>
      <c r="AE14" s="8">
        <v>3</v>
      </c>
      <c r="AF14" s="8">
        <v>0</v>
      </c>
      <c r="AG14" s="8">
        <v>1</v>
      </c>
    </row>
    <row r="15" spans="1:33" s="6" customFormat="1" ht="30" customHeight="1">
      <c r="A15" s="31"/>
      <c r="B15" s="18" t="s">
        <v>90</v>
      </c>
      <c r="C15" s="10">
        <v>105</v>
      </c>
      <c r="D15" s="8">
        <v>54</v>
      </c>
      <c r="E15" s="11">
        <v>51</v>
      </c>
      <c r="F15" s="9">
        <v>0</v>
      </c>
      <c r="G15" s="8">
        <v>5</v>
      </c>
      <c r="H15" s="8">
        <v>5</v>
      </c>
      <c r="I15" s="8">
        <v>0</v>
      </c>
      <c r="J15" s="8">
        <v>0</v>
      </c>
      <c r="K15" s="8">
        <v>0</v>
      </c>
      <c r="L15" s="8">
        <v>5</v>
      </c>
      <c r="M15" s="8">
        <v>1</v>
      </c>
      <c r="N15" s="8">
        <v>1</v>
      </c>
      <c r="O15" s="8">
        <v>11</v>
      </c>
      <c r="P15" s="8">
        <v>12</v>
      </c>
      <c r="Q15" s="31"/>
      <c r="R15" s="18" t="s">
        <v>90</v>
      </c>
      <c r="S15" s="8">
        <v>0</v>
      </c>
      <c r="T15" s="8">
        <v>2</v>
      </c>
      <c r="U15" s="8">
        <v>1</v>
      </c>
      <c r="V15" s="8">
        <v>0</v>
      </c>
      <c r="W15" s="8">
        <v>0</v>
      </c>
      <c r="X15" s="8">
        <v>8</v>
      </c>
      <c r="Y15" s="8">
        <v>0</v>
      </c>
      <c r="Z15" s="8">
        <v>24</v>
      </c>
      <c r="AA15" s="8">
        <v>2</v>
      </c>
      <c r="AB15" s="8">
        <v>2</v>
      </c>
      <c r="AC15" s="8">
        <v>9</v>
      </c>
      <c r="AD15" s="8">
        <v>3</v>
      </c>
      <c r="AE15" s="8">
        <v>0</v>
      </c>
      <c r="AF15" s="8">
        <v>29</v>
      </c>
      <c r="AG15" s="8">
        <v>2</v>
      </c>
    </row>
    <row r="16" spans="1:33" s="15" customFormat="1" ht="30" customHeight="1">
      <c r="A16" s="161" t="s">
        <v>19</v>
      </c>
      <c r="B16" s="38" t="s">
        <v>91</v>
      </c>
      <c r="C16" s="39">
        <v>14867</v>
      </c>
      <c r="D16" s="40">
        <v>14644</v>
      </c>
      <c r="E16" s="41">
        <v>223</v>
      </c>
      <c r="F16" s="42">
        <v>1238</v>
      </c>
      <c r="G16" s="40">
        <v>487</v>
      </c>
      <c r="H16" s="40">
        <v>1725</v>
      </c>
      <c r="I16" s="40">
        <v>720</v>
      </c>
      <c r="J16" s="40">
        <v>392</v>
      </c>
      <c r="K16" s="40">
        <v>1112</v>
      </c>
      <c r="L16" s="40">
        <v>847</v>
      </c>
      <c r="M16" s="40">
        <v>765</v>
      </c>
      <c r="N16" s="40">
        <v>856</v>
      </c>
      <c r="O16" s="40">
        <v>834</v>
      </c>
      <c r="P16" s="40">
        <v>1690</v>
      </c>
      <c r="Q16" s="161" t="s">
        <v>19</v>
      </c>
      <c r="R16" s="38" t="s">
        <v>91</v>
      </c>
      <c r="S16" s="40">
        <v>663</v>
      </c>
      <c r="T16" s="40">
        <v>505</v>
      </c>
      <c r="U16" s="40">
        <v>454</v>
      </c>
      <c r="V16" s="40">
        <v>412</v>
      </c>
      <c r="W16" s="40">
        <v>1489</v>
      </c>
      <c r="X16" s="40">
        <v>639</v>
      </c>
      <c r="Y16" s="40">
        <v>410</v>
      </c>
      <c r="Z16" s="40">
        <v>775</v>
      </c>
      <c r="AA16" s="40">
        <v>657</v>
      </c>
      <c r="AB16" s="40">
        <v>385</v>
      </c>
      <c r="AC16" s="40">
        <v>432</v>
      </c>
      <c r="AD16" s="40">
        <v>547</v>
      </c>
      <c r="AE16" s="40">
        <v>405</v>
      </c>
      <c r="AF16" s="40">
        <v>288</v>
      </c>
      <c r="AG16" s="40">
        <v>667</v>
      </c>
    </row>
    <row r="17" spans="1:33" s="6" customFormat="1" ht="30" customHeight="1">
      <c r="A17" s="30" t="s">
        <v>103</v>
      </c>
      <c r="B17" s="18" t="s">
        <v>101</v>
      </c>
      <c r="C17" s="10">
        <v>7433</v>
      </c>
      <c r="D17" s="8">
        <v>7202</v>
      </c>
      <c r="E17" s="11">
        <v>231</v>
      </c>
      <c r="F17" s="9">
        <v>523</v>
      </c>
      <c r="G17" s="8">
        <v>216</v>
      </c>
      <c r="H17" s="8">
        <v>739</v>
      </c>
      <c r="I17" s="8">
        <v>391</v>
      </c>
      <c r="J17" s="8">
        <v>228</v>
      </c>
      <c r="K17" s="8">
        <v>619</v>
      </c>
      <c r="L17" s="8">
        <v>444</v>
      </c>
      <c r="M17" s="8">
        <v>355</v>
      </c>
      <c r="N17" s="8">
        <v>401</v>
      </c>
      <c r="O17" s="8">
        <v>480</v>
      </c>
      <c r="P17" s="8">
        <v>881</v>
      </c>
      <c r="Q17" s="30" t="s">
        <v>103</v>
      </c>
      <c r="R17" s="18" t="s">
        <v>101</v>
      </c>
      <c r="S17" s="8">
        <v>298</v>
      </c>
      <c r="T17" s="8">
        <v>231</v>
      </c>
      <c r="U17" s="8">
        <v>190</v>
      </c>
      <c r="V17" s="8">
        <v>208</v>
      </c>
      <c r="W17" s="8">
        <v>644</v>
      </c>
      <c r="X17" s="8">
        <v>238</v>
      </c>
      <c r="Y17" s="8">
        <v>246</v>
      </c>
      <c r="Z17" s="8">
        <v>311</v>
      </c>
      <c r="AA17" s="8">
        <v>401</v>
      </c>
      <c r="AB17" s="8">
        <v>230</v>
      </c>
      <c r="AC17" s="8">
        <v>298</v>
      </c>
      <c r="AD17" s="8">
        <v>347</v>
      </c>
      <c r="AE17" s="8">
        <v>215</v>
      </c>
      <c r="AF17" s="8">
        <v>185</v>
      </c>
      <c r="AG17" s="8">
        <v>353</v>
      </c>
    </row>
    <row r="18" spans="1:33" s="6" customFormat="1" ht="30" customHeight="1">
      <c r="A18" s="30"/>
      <c r="B18" s="18" t="s">
        <v>114</v>
      </c>
      <c r="C18" s="10">
        <v>5279</v>
      </c>
      <c r="D18" s="8">
        <v>5453</v>
      </c>
      <c r="E18" s="11">
        <v>-174</v>
      </c>
      <c r="F18" s="9">
        <v>458</v>
      </c>
      <c r="G18" s="8">
        <v>160</v>
      </c>
      <c r="H18" s="8">
        <v>618</v>
      </c>
      <c r="I18" s="8">
        <v>265</v>
      </c>
      <c r="J18" s="8">
        <v>160</v>
      </c>
      <c r="K18" s="8">
        <v>425</v>
      </c>
      <c r="L18" s="8">
        <v>366</v>
      </c>
      <c r="M18" s="8">
        <v>274</v>
      </c>
      <c r="N18" s="8">
        <v>293</v>
      </c>
      <c r="O18" s="8">
        <v>238</v>
      </c>
      <c r="P18" s="8">
        <v>531</v>
      </c>
      <c r="Q18" s="30"/>
      <c r="R18" s="18" t="s">
        <v>114</v>
      </c>
      <c r="S18" s="8">
        <v>207</v>
      </c>
      <c r="T18" s="8">
        <v>181</v>
      </c>
      <c r="U18" s="8">
        <v>140</v>
      </c>
      <c r="V18" s="8">
        <v>150</v>
      </c>
      <c r="W18" s="8">
        <v>424</v>
      </c>
      <c r="X18" s="8">
        <v>187</v>
      </c>
      <c r="Y18" s="8">
        <v>168</v>
      </c>
      <c r="Z18" s="8">
        <v>256</v>
      </c>
      <c r="AA18" s="8">
        <v>307</v>
      </c>
      <c r="AB18" s="8">
        <v>128</v>
      </c>
      <c r="AC18" s="8">
        <v>186</v>
      </c>
      <c r="AD18" s="8">
        <v>222</v>
      </c>
      <c r="AE18" s="8">
        <v>139</v>
      </c>
      <c r="AF18" s="8">
        <v>106</v>
      </c>
      <c r="AG18" s="8">
        <v>264</v>
      </c>
    </row>
    <row r="19" spans="1:33" s="6" customFormat="1" ht="30" customHeight="1">
      <c r="A19" s="30"/>
      <c r="B19" s="18" t="s">
        <v>115</v>
      </c>
      <c r="C19" s="10">
        <v>2154</v>
      </c>
      <c r="D19" s="8">
        <v>1749</v>
      </c>
      <c r="E19" s="11">
        <v>405</v>
      </c>
      <c r="F19" s="9">
        <v>65</v>
      </c>
      <c r="G19" s="8">
        <v>56</v>
      </c>
      <c r="H19" s="8">
        <v>121</v>
      </c>
      <c r="I19" s="8">
        <v>126</v>
      </c>
      <c r="J19" s="8">
        <v>68</v>
      </c>
      <c r="K19" s="8">
        <v>194</v>
      </c>
      <c r="L19" s="8">
        <v>78</v>
      </c>
      <c r="M19" s="8">
        <v>81</v>
      </c>
      <c r="N19" s="8">
        <v>108</v>
      </c>
      <c r="O19" s="8">
        <v>242</v>
      </c>
      <c r="P19" s="8">
        <v>350</v>
      </c>
      <c r="Q19" s="30"/>
      <c r="R19" s="18" t="s">
        <v>115</v>
      </c>
      <c r="S19" s="8">
        <v>91</v>
      </c>
      <c r="T19" s="8">
        <v>50</v>
      </c>
      <c r="U19" s="8">
        <v>50</v>
      </c>
      <c r="V19" s="8">
        <v>58</v>
      </c>
      <c r="W19" s="8">
        <v>220</v>
      </c>
      <c r="X19" s="8">
        <v>51</v>
      </c>
      <c r="Y19" s="8">
        <v>78</v>
      </c>
      <c r="Z19" s="8">
        <v>55</v>
      </c>
      <c r="AA19" s="8">
        <v>94</v>
      </c>
      <c r="AB19" s="8">
        <v>102</v>
      </c>
      <c r="AC19" s="8">
        <v>112</v>
      </c>
      <c r="AD19" s="8">
        <v>125</v>
      </c>
      <c r="AE19" s="8">
        <v>76</v>
      </c>
      <c r="AF19" s="8">
        <v>79</v>
      </c>
      <c r="AG19" s="8">
        <v>89</v>
      </c>
    </row>
    <row r="20" spans="1:33" s="6" customFormat="1" ht="30" customHeight="1">
      <c r="A20" s="30" t="s">
        <v>104</v>
      </c>
      <c r="B20" s="18" t="s">
        <v>102</v>
      </c>
      <c r="C20" s="10">
        <v>2872</v>
      </c>
      <c r="D20" s="8">
        <v>2619</v>
      </c>
      <c r="E20" s="11">
        <v>253</v>
      </c>
      <c r="F20" s="9">
        <v>127</v>
      </c>
      <c r="G20" s="8">
        <v>66</v>
      </c>
      <c r="H20" s="8">
        <v>193</v>
      </c>
      <c r="I20" s="8">
        <v>63</v>
      </c>
      <c r="J20" s="8">
        <v>58</v>
      </c>
      <c r="K20" s="8">
        <v>121</v>
      </c>
      <c r="L20" s="8">
        <v>157</v>
      </c>
      <c r="M20" s="8">
        <v>213</v>
      </c>
      <c r="N20" s="8">
        <v>117</v>
      </c>
      <c r="O20" s="8">
        <v>122</v>
      </c>
      <c r="P20" s="8">
        <v>239</v>
      </c>
      <c r="Q20" s="30" t="s">
        <v>104</v>
      </c>
      <c r="R20" s="18" t="s">
        <v>102</v>
      </c>
      <c r="S20" s="8">
        <v>149</v>
      </c>
      <c r="T20" s="8">
        <v>99</v>
      </c>
      <c r="U20" s="8">
        <v>154</v>
      </c>
      <c r="V20" s="8">
        <v>88</v>
      </c>
      <c r="W20" s="8">
        <v>391</v>
      </c>
      <c r="X20" s="8">
        <v>177</v>
      </c>
      <c r="Y20" s="8">
        <v>90</v>
      </c>
      <c r="Z20" s="8">
        <v>229</v>
      </c>
      <c r="AA20" s="8">
        <v>140</v>
      </c>
      <c r="AB20" s="8">
        <v>80</v>
      </c>
      <c r="AC20" s="8">
        <v>58</v>
      </c>
      <c r="AD20" s="8">
        <v>36</v>
      </c>
      <c r="AE20" s="8">
        <v>82</v>
      </c>
      <c r="AF20" s="8">
        <v>39</v>
      </c>
      <c r="AG20" s="8">
        <v>137</v>
      </c>
    </row>
    <row r="21" spans="1:33" s="6" customFormat="1" ht="56.25">
      <c r="A21" s="30" t="s">
        <v>105</v>
      </c>
      <c r="B21" s="18" t="s">
        <v>437</v>
      </c>
      <c r="C21" s="10">
        <v>622</v>
      </c>
      <c r="D21" s="8">
        <v>492</v>
      </c>
      <c r="E21" s="11">
        <v>130</v>
      </c>
      <c r="F21" s="9">
        <v>76</v>
      </c>
      <c r="G21" s="8">
        <v>29</v>
      </c>
      <c r="H21" s="8">
        <v>105</v>
      </c>
      <c r="I21" s="8">
        <v>73</v>
      </c>
      <c r="J21" s="8">
        <v>11</v>
      </c>
      <c r="K21" s="8">
        <v>84</v>
      </c>
      <c r="L21" s="8">
        <v>9</v>
      </c>
      <c r="M21" s="8">
        <v>11</v>
      </c>
      <c r="N21" s="8">
        <v>130</v>
      </c>
      <c r="O21" s="8">
        <v>39</v>
      </c>
      <c r="P21" s="8">
        <v>169</v>
      </c>
      <c r="Q21" s="30" t="s">
        <v>105</v>
      </c>
      <c r="R21" s="18" t="s">
        <v>437</v>
      </c>
      <c r="S21" s="8">
        <v>54</v>
      </c>
      <c r="T21" s="8">
        <v>35</v>
      </c>
      <c r="U21" s="8">
        <v>15</v>
      </c>
      <c r="V21" s="8">
        <v>11</v>
      </c>
      <c r="W21" s="8">
        <v>4</v>
      </c>
      <c r="X21" s="8">
        <v>48</v>
      </c>
      <c r="Y21" s="8">
        <v>10</v>
      </c>
      <c r="Z21" s="8">
        <v>8</v>
      </c>
      <c r="AA21" s="8">
        <v>7</v>
      </c>
      <c r="AB21" s="8">
        <v>8</v>
      </c>
      <c r="AC21" s="8">
        <v>1</v>
      </c>
      <c r="AD21" s="8">
        <v>8</v>
      </c>
      <c r="AE21" s="8">
        <v>8</v>
      </c>
      <c r="AF21" s="8">
        <v>4</v>
      </c>
      <c r="AG21" s="8">
        <v>23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2347</v>
      </c>
      <c r="D23" s="8">
        <v>2375</v>
      </c>
      <c r="E23" s="11">
        <v>-28</v>
      </c>
      <c r="F23" s="9">
        <v>362</v>
      </c>
      <c r="G23" s="8">
        <v>134</v>
      </c>
      <c r="H23" s="8">
        <v>496</v>
      </c>
      <c r="I23" s="8">
        <v>85</v>
      </c>
      <c r="J23" s="8">
        <v>30</v>
      </c>
      <c r="K23" s="8">
        <v>115</v>
      </c>
      <c r="L23" s="8">
        <v>169</v>
      </c>
      <c r="M23" s="8">
        <v>106</v>
      </c>
      <c r="N23" s="8">
        <v>120</v>
      </c>
      <c r="O23" s="8">
        <v>112</v>
      </c>
      <c r="P23" s="8">
        <v>232</v>
      </c>
      <c r="Q23" s="30" t="s">
        <v>107</v>
      </c>
      <c r="R23" s="18" t="s">
        <v>93</v>
      </c>
      <c r="S23" s="8">
        <v>105</v>
      </c>
      <c r="T23" s="8">
        <v>89</v>
      </c>
      <c r="U23" s="8">
        <v>48</v>
      </c>
      <c r="V23" s="8">
        <v>66</v>
      </c>
      <c r="W23" s="8">
        <v>303</v>
      </c>
      <c r="X23" s="8">
        <v>87</v>
      </c>
      <c r="Y23" s="8">
        <v>32</v>
      </c>
      <c r="Z23" s="8">
        <v>106</v>
      </c>
      <c r="AA23" s="8">
        <v>40</v>
      </c>
      <c r="AB23" s="8">
        <v>30</v>
      </c>
      <c r="AC23" s="8">
        <v>44</v>
      </c>
      <c r="AD23" s="8">
        <v>92</v>
      </c>
      <c r="AE23" s="8">
        <v>52</v>
      </c>
      <c r="AF23" s="8">
        <v>34</v>
      </c>
      <c r="AG23" s="8">
        <v>101</v>
      </c>
    </row>
    <row r="24" spans="1:33" s="6" customFormat="1" ht="30" customHeight="1">
      <c r="A24" s="30" t="s">
        <v>108</v>
      </c>
      <c r="B24" s="18" t="s">
        <v>94</v>
      </c>
      <c r="C24" s="10">
        <v>862</v>
      </c>
      <c r="D24" s="8">
        <v>1109</v>
      </c>
      <c r="E24" s="11">
        <v>-247</v>
      </c>
      <c r="F24" s="9">
        <v>67</v>
      </c>
      <c r="G24" s="8">
        <v>19</v>
      </c>
      <c r="H24" s="8">
        <v>86</v>
      </c>
      <c r="I24" s="8">
        <v>44</v>
      </c>
      <c r="J24" s="8">
        <v>34</v>
      </c>
      <c r="K24" s="8">
        <v>78</v>
      </c>
      <c r="L24" s="8">
        <v>31</v>
      </c>
      <c r="M24" s="8">
        <v>42</v>
      </c>
      <c r="N24" s="8">
        <v>33</v>
      </c>
      <c r="O24" s="8">
        <v>45</v>
      </c>
      <c r="P24" s="172">
        <v>78</v>
      </c>
      <c r="Q24" s="30" t="s">
        <v>108</v>
      </c>
      <c r="R24" s="18" t="s">
        <v>94</v>
      </c>
      <c r="S24" s="8">
        <v>38</v>
      </c>
      <c r="T24" s="8">
        <v>26</v>
      </c>
      <c r="U24" s="8">
        <v>30</v>
      </c>
      <c r="V24" s="8">
        <v>26</v>
      </c>
      <c r="W24" s="8">
        <v>94</v>
      </c>
      <c r="X24" s="8">
        <v>68</v>
      </c>
      <c r="Y24" s="8">
        <v>18</v>
      </c>
      <c r="Z24" s="8">
        <v>53</v>
      </c>
      <c r="AA24" s="8">
        <v>52</v>
      </c>
      <c r="AB24" s="8">
        <v>26</v>
      </c>
      <c r="AC24" s="8">
        <v>13</v>
      </c>
      <c r="AD24" s="8">
        <v>32</v>
      </c>
      <c r="AE24" s="8">
        <v>33</v>
      </c>
      <c r="AF24" s="8">
        <v>17</v>
      </c>
      <c r="AG24" s="8">
        <v>21</v>
      </c>
    </row>
    <row r="25" spans="1:33" s="6" customFormat="1" ht="30" customHeight="1">
      <c r="A25" s="30" t="s">
        <v>109</v>
      </c>
      <c r="B25" s="18" t="s">
        <v>95</v>
      </c>
      <c r="C25" s="10">
        <v>3</v>
      </c>
      <c r="D25" s="8">
        <v>5</v>
      </c>
      <c r="E25" s="11">
        <v>-2</v>
      </c>
      <c r="F25" s="9">
        <v>0</v>
      </c>
      <c r="G25" s="8">
        <v>0</v>
      </c>
      <c r="H25" s="8">
        <v>0</v>
      </c>
      <c r="I25" s="8">
        <v>0</v>
      </c>
      <c r="J25" s="8">
        <v>1</v>
      </c>
      <c r="K25" s="8">
        <v>1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1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97</v>
      </c>
      <c r="D26" s="8">
        <v>107</v>
      </c>
      <c r="E26" s="11">
        <v>-10</v>
      </c>
      <c r="F26" s="9">
        <v>11</v>
      </c>
      <c r="G26" s="8">
        <v>3</v>
      </c>
      <c r="H26" s="8">
        <v>14</v>
      </c>
      <c r="I26" s="8">
        <v>7</v>
      </c>
      <c r="J26" s="8">
        <v>1</v>
      </c>
      <c r="K26" s="8">
        <v>8</v>
      </c>
      <c r="L26" s="8">
        <v>3</v>
      </c>
      <c r="M26" s="8">
        <v>7</v>
      </c>
      <c r="N26" s="8">
        <v>11</v>
      </c>
      <c r="O26" s="8">
        <v>5</v>
      </c>
      <c r="P26" s="8">
        <v>16</v>
      </c>
      <c r="Q26" s="30" t="s">
        <v>110</v>
      </c>
      <c r="R26" s="18" t="s">
        <v>96</v>
      </c>
      <c r="S26" s="8">
        <v>3</v>
      </c>
      <c r="T26" s="8">
        <v>2</v>
      </c>
      <c r="U26" s="8">
        <v>3</v>
      </c>
      <c r="V26" s="8">
        <v>3</v>
      </c>
      <c r="W26" s="8">
        <v>9</v>
      </c>
      <c r="X26" s="8">
        <v>2</v>
      </c>
      <c r="Y26" s="8">
        <v>4</v>
      </c>
      <c r="Z26" s="8">
        <v>2</v>
      </c>
      <c r="AA26" s="8">
        <v>2</v>
      </c>
      <c r="AB26" s="8">
        <v>0</v>
      </c>
      <c r="AC26" s="8">
        <v>3</v>
      </c>
      <c r="AD26" s="8">
        <v>4</v>
      </c>
      <c r="AE26" s="8">
        <v>2</v>
      </c>
      <c r="AF26" s="8">
        <v>1</v>
      </c>
      <c r="AG26" s="8">
        <v>9</v>
      </c>
    </row>
    <row r="27" spans="1:33" s="6" customFormat="1" ht="30" customHeight="1">
      <c r="A27" s="30" t="s">
        <v>111</v>
      </c>
      <c r="B27" s="18" t="s">
        <v>97</v>
      </c>
      <c r="C27" s="10">
        <v>68</v>
      </c>
      <c r="D27" s="8">
        <v>58</v>
      </c>
      <c r="E27" s="11">
        <v>10</v>
      </c>
      <c r="F27" s="9">
        <v>10</v>
      </c>
      <c r="G27" s="8">
        <v>1</v>
      </c>
      <c r="H27" s="8">
        <v>11</v>
      </c>
      <c r="I27" s="8">
        <v>0</v>
      </c>
      <c r="J27" s="8">
        <v>2</v>
      </c>
      <c r="K27" s="8">
        <v>2</v>
      </c>
      <c r="L27" s="8">
        <v>3</v>
      </c>
      <c r="M27" s="8">
        <v>3</v>
      </c>
      <c r="N27" s="8">
        <v>1</v>
      </c>
      <c r="O27" s="8">
        <v>2</v>
      </c>
      <c r="P27" s="8">
        <v>3</v>
      </c>
      <c r="Q27" s="30" t="s">
        <v>111</v>
      </c>
      <c r="R27" s="18" t="s">
        <v>97</v>
      </c>
      <c r="S27" s="8">
        <v>1</v>
      </c>
      <c r="T27" s="8">
        <v>7</v>
      </c>
      <c r="U27" s="8">
        <v>1</v>
      </c>
      <c r="V27" s="8">
        <v>1</v>
      </c>
      <c r="W27" s="8">
        <v>15</v>
      </c>
      <c r="X27" s="8">
        <v>2</v>
      </c>
      <c r="Y27" s="8">
        <v>2</v>
      </c>
      <c r="Z27" s="8">
        <v>0</v>
      </c>
      <c r="AA27" s="8">
        <v>0</v>
      </c>
      <c r="AB27" s="8">
        <v>1</v>
      </c>
      <c r="AC27" s="8">
        <v>3</v>
      </c>
      <c r="AD27" s="8">
        <v>3</v>
      </c>
      <c r="AE27" s="8">
        <v>1</v>
      </c>
      <c r="AF27" s="8">
        <v>1</v>
      </c>
      <c r="AG27" s="8">
        <v>8</v>
      </c>
    </row>
    <row r="28" spans="1:33" s="6" customFormat="1" ht="30" customHeight="1">
      <c r="A28" s="30" t="s">
        <v>112</v>
      </c>
      <c r="B28" s="18" t="s">
        <v>98</v>
      </c>
      <c r="C28" s="10">
        <v>97</v>
      </c>
      <c r="D28" s="8">
        <v>111</v>
      </c>
      <c r="E28" s="11">
        <v>-14</v>
      </c>
      <c r="F28" s="9">
        <v>24</v>
      </c>
      <c r="G28" s="8">
        <v>8</v>
      </c>
      <c r="H28" s="8">
        <v>32</v>
      </c>
      <c r="I28" s="8">
        <v>4</v>
      </c>
      <c r="J28" s="8">
        <v>2</v>
      </c>
      <c r="K28" s="8">
        <v>6</v>
      </c>
      <c r="L28" s="8">
        <v>6</v>
      </c>
      <c r="M28" s="8">
        <v>1</v>
      </c>
      <c r="N28" s="8">
        <v>2</v>
      </c>
      <c r="O28" s="8">
        <v>1</v>
      </c>
      <c r="P28" s="8">
        <v>3</v>
      </c>
      <c r="Q28" s="30" t="s">
        <v>112</v>
      </c>
      <c r="R28" s="18" t="s">
        <v>98</v>
      </c>
      <c r="S28" s="8">
        <v>3</v>
      </c>
      <c r="T28" s="8">
        <v>4</v>
      </c>
      <c r="U28" s="8">
        <v>2</v>
      </c>
      <c r="V28" s="8">
        <v>2</v>
      </c>
      <c r="W28" s="8">
        <v>7</v>
      </c>
      <c r="X28" s="8">
        <v>4</v>
      </c>
      <c r="Y28" s="8">
        <v>4</v>
      </c>
      <c r="Z28" s="8">
        <v>3</v>
      </c>
      <c r="AA28" s="8">
        <v>1</v>
      </c>
      <c r="AB28" s="8">
        <v>2</v>
      </c>
      <c r="AC28" s="8">
        <v>2</v>
      </c>
      <c r="AD28" s="8">
        <v>8</v>
      </c>
      <c r="AE28" s="8">
        <v>4</v>
      </c>
      <c r="AF28" s="8">
        <v>1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466</v>
      </c>
      <c r="D29" s="8">
        <v>566</v>
      </c>
      <c r="E29" s="11">
        <v>-100</v>
      </c>
      <c r="F29" s="9">
        <v>38</v>
      </c>
      <c r="G29" s="8">
        <v>11</v>
      </c>
      <c r="H29" s="8">
        <v>49</v>
      </c>
      <c r="I29" s="8">
        <v>53</v>
      </c>
      <c r="J29" s="8">
        <v>25</v>
      </c>
      <c r="K29" s="8">
        <v>78</v>
      </c>
      <c r="L29" s="8">
        <v>24</v>
      </c>
      <c r="M29" s="8">
        <v>27</v>
      </c>
      <c r="N29" s="8">
        <v>41</v>
      </c>
      <c r="O29" s="8">
        <v>28</v>
      </c>
      <c r="P29" s="8">
        <v>69</v>
      </c>
      <c r="Q29" s="31" t="s">
        <v>126</v>
      </c>
      <c r="R29" s="18" t="s">
        <v>99</v>
      </c>
      <c r="S29" s="8">
        <v>12</v>
      </c>
      <c r="T29" s="8">
        <v>12</v>
      </c>
      <c r="U29" s="8">
        <v>11</v>
      </c>
      <c r="V29" s="8">
        <v>7</v>
      </c>
      <c r="W29" s="8">
        <v>22</v>
      </c>
      <c r="X29" s="8">
        <v>13</v>
      </c>
      <c r="Y29" s="8">
        <v>4</v>
      </c>
      <c r="Z29" s="8">
        <v>63</v>
      </c>
      <c r="AA29" s="8">
        <v>13</v>
      </c>
      <c r="AB29" s="8">
        <v>8</v>
      </c>
      <c r="AC29" s="8">
        <v>10</v>
      </c>
      <c r="AD29" s="8">
        <v>17</v>
      </c>
      <c r="AE29" s="8">
        <v>8</v>
      </c>
      <c r="AF29" s="8">
        <v>6</v>
      </c>
      <c r="AG29" s="8">
        <v>13</v>
      </c>
    </row>
    <row r="30" spans="1:33" s="45" customFormat="1" ht="30" customHeight="1">
      <c r="A30" s="162" t="s">
        <v>22</v>
      </c>
      <c r="B30" s="38" t="s">
        <v>100</v>
      </c>
      <c r="C30" s="39">
        <v>92981</v>
      </c>
      <c r="D30" s="40">
        <v>98711</v>
      </c>
      <c r="E30" s="41">
        <v>-5730</v>
      </c>
      <c r="F30" s="42">
        <v>7662</v>
      </c>
      <c r="G30" s="40">
        <v>3102</v>
      </c>
      <c r="H30" s="40">
        <v>10764</v>
      </c>
      <c r="I30" s="40">
        <v>4350</v>
      </c>
      <c r="J30" s="40">
        <v>2282</v>
      </c>
      <c r="K30" s="40">
        <v>6632</v>
      </c>
      <c r="L30" s="40">
        <v>5283</v>
      </c>
      <c r="M30" s="40">
        <v>4900</v>
      </c>
      <c r="N30" s="40">
        <v>7291</v>
      </c>
      <c r="O30" s="40">
        <v>6642</v>
      </c>
      <c r="P30" s="40">
        <v>13933</v>
      </c>
      <c r="Q30" s="161" t="s">
        <v>22</v>
      </c>
      <c r="R30" s="43" t="s">
        <v>100</v>
      </c>
      <c r="S30" s="40">
        <v>2986</v>
      </c>
      <c r="T30" s="40">
        <v>2873</v>
      </c>
      <c r="U30" s="40">
        <v>2715</v>
      </c>
      <c r="V30" s="40">
        <v>2298</v>
      </c>
      <c r="W30" s="40">
        <v>10413</v>
      </c>
      <c r="X30" s="40">
        <v>4774</v>
      </c>
      <c r="Y30" s="40">
        <v>2215</v>
      </c>
      <c r="Z30" s="40">
        <v>4097</v>
      </c>
      <c r="AA30" s="40">
        <v>2999</v>
      </c>
      <c r="AB30" s="40">
        <v>2104</v>
      </c>
      <c r="AC30" s="40">
        <v>2142</v>
      </c>
      <c r="AD30" s="40">
        <v>3555</v>
      </c>
      <c r="AE30" s="40">
        <v>2466</v>
      </c>
      <c r="AF30" s="40">
        <v>2051</v>
      </c>
      <c r="AG30" s="40">
        <v>3781</v>
      </c>
    </row>
    <row r="31" spans="1:33" s="55" customFormat="1" ht="30" customHeight="1" thickBot="1">
      <c r="A31" s="44"/>
      <c r="B31" s="18" t="s">
        <v>113</v>
      </c>
      <c r="C31" s="12">
        <v>11101</v>
      </c>
      <c r="D31" s="13">
        <v>11825</v>
      </c>
      <c r="E31" s="14">
        <v>-724</v>
      </c>
      <c r="F31" s="9">
        <v>1216</v>
      </c>
      <c r="G31" s="8">
        <v>493</v>
      </c>
      <c r="H31" s="8">
        <v>1709</v>
      </c>
      <c r="I31" s="8">
        <v>353</v>
      </c>
      <c r="J31" s="8">
        <v>179</v>
      </c>
      <c r="K31" s="8">
        <v>532</v>
      </c>
      <c r="L31" s="8">
        <v>785</v>
      </c>
      <c r="M31" s="8">
        <v>739</v>
      </c>
      <c r="N31" s="8">
        <v>625</v>
      </c>
      <c r="O31" s="8">
        <v>755</v>
      </c>
      <c r="P31" s="8">
        <v>1380</v>
      </c>
      <c r="Q31" s="31"/>
      <c r="R31" s="53" t="s">
        <v>113</v>
      </c>
      <c r="S31" s="8">
        <v>320</v>
      </c>
      <c r="T31" s="8">
        <v>329</v>
      </c>
      <c r="U31" s="8">
        <v>289</v>
      </c>
      <c r="V31" s="8">
        <v>309</v>
      </c>
      <c r="W31" s="8">
        <v>1145</v>
      </c>
      <c r="X31" s="8">
        <v>496</v>
      </c>
      <c r="Y31" s="8">
        <v>286</v>
      </c>
      <c r="Z31" s="8">
        <v>448</v>
      </c>
      <c r="AA31" s="8">
        <v>444</v>
      </c>
      <c r="AB31" s="8">
        <v>201</v>
      </c>
      <c r="AC31" s="8">
        <v>210</v>
      </c>
      <c r="AD31" s="8">
        <v>448</v>
      </c>
      <c r="AE31" s="8">
        <v>338</v>
      </c>
      <c r="AF31" s="8">
        <v>284</v>
      </c>
      <c r="AG31" s="8">
        <v>409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Y11" sqref="Y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99" t="s">
        <v>573</v>
      </c>
      <c r="B1" s="299"/>
      <c r="C1" s="299"/>
      <c r="D1" s="299"/>
      <c r="E1" s="299"/>
      <c r="F1" s="299"/>
      <c r="G1" s="299"/>
      <c r="H1" s="299"/>
      <c r="I1" s="36" t="s">
        <v>502</v>
      </c>
      <c r="J1" s="36"/>
      <c r="K1" s="36"/>
      <c r="L1" s="36"/>
      <c r="M1" s="36"/>
      <c r="N1" s="36"/>
      <c r="O1" s="36"/>
      <c r="P1" s="36"/>
      <c r="Q1" s="299" t="str">
        <f>A1</f>
        <v>TABELA 7. PODJĘCIA PRACY I AKTYWIZACJA BEZROBOTNYCH W KWIETNIU</v>
      </c>
      <c r="R1" s="299"/>
      <c r="S1" s="299"/>
      <c r="T1" s="299"/>
      <c r="U1" s="299"/>
      <c r="V1" s="299"/>
      <c r="W1" s="299"/>
      <c r="X1" s="299"/>
      <c r="Y1" s="37" t="s">
        <v>503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</row>
    <row r="3" spans="1:33" s="23" customFormat="1" ht="20.100000000000001" customHeight="1">
      <c r="A3" s="271" t="s">
        <v>1</v>
      </c>
      <c r="B3" s="284" t="s">
        <v>2</v>
      </c>
      <c r="C3" s="288" t="s">
        <v>32</v>
      </c>
      <c r="D3" s="289"/>
      <c r="E3" s="290"/>
      <c r="F3" s="275" t="s">
        <v>3</v>
      </c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71" t="s">
        <v>1</v>
      </c>
      <c r="R3" s="284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23" customFormat="1" ht="35.1" customHeight="1">
      <c r="A4" s="272"/>
      <c r="B4" s="285"/>
      <c r="C4" s="291" t="str">
        <f>'1-STRUKTURA-PODST'!C4:C5</f>
        <v>IV 2017</v>
      </c>
      <c r="D4" s="271" t="str">
        <f>'1-STRUKTURA-PODST'!D4:D5</f>
        <v>III 2017</v>
      </c>
      <c r="E4" s="276" t="s">
        <v>33</v>
      </c>
      <c r="F4" s="274" t="s">
        <v>4</v>
      </c>
      <c r="G4" s="274"/>
      <c r="H4" s="275"/>
      <c r="I4" s="278" t="s">
        <v>8</v>
      </c>
      <c r="J4" s="274"/>
      <c r="K4" s="275"/>
      <c r="L4" s="283" t="s">
        <v>9</v>
      </c>
      <c r="M4" s="283" t="s">
        <v>10</v>
      </c>
      <c r="N4" s="278" t="s">
        <v>11</v>
      </c>
      <c r="O4" s="274"/>
      <c r="P4" s="275"/>
      <c r="Q4" s="272"/>
      <c r="R4" s="285"/>
      <c r="S4" s="283" t="s">
        <v>42</v>
      </c>
      <c r="T4" s="283" t="s">
        <v>43</v>
      </c>
      <c r="U4" s="269" t="s">
        <v>44</v>
      </c>
      <c r="V4" s="281" t="s">
        <v>45</v>
      </c>
      <c r="W4" s="269" t="s">
        <v>46</v>
      </c>
      <c r="X4" s="269" t="s">
        <v>47</v>
      </c>
      <c r="Y4" s="269" t="s">
        <v>48</v>
      </c>
      <c r="Z4" s="281" t="s">
        <v>49</v>
      </c>
      <c r="AA4" s="269" t="s">
        <v>50</v>
      </c>
      <c r="AB4" s="269" t="s">
        <v>51</v>
      </c>
      <c r="AC4" s="281" t="s">
        <v>52</v>
      </c>
      <c r="AD4" s="269" t="s">
        <v>53</v>
      </c>
      <c r="AE4" s="269" t="s">
        <v>54</v>
      </c>
      <c r="AF4" s="269" t="s">
        <v>56</v>
      </c>
      <c r="AG4" s="269" t="s">
        <v>55</v>
      </c>
    </row>
    <row r="5" spans="1:33" s="23" customFormat="1" ht="20.100000000000001" customHeight="1">
      <c r="A5" s="273"/>
      <c r="B5" s="286"/>
      <c r="C5" s="292"/>
      <c r="D5" s="273"/>
      <c r="E5" s="277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83"/>
      <c r="M5" s="283"/>
      <c r="N5" s="17" t="s">
        <v>5</v>
      </c>
      <c r="O5" s="17" t="s">
        <v>6</v>
      </c>
      <c r="P5" s="17" t="s">
        <v>7</v>
      </c>
      <c r="Q5" s="273"/>
      <c r="R5" s="286"/>
      <c r="S5" s="283"/>
      <c r="T5" s="283"/>
      <c r="U5" s="269"/>
      <c r="V5" s="282"/>
      <c r="W5" s="269"/>
      <c r="X5" s="269"/>
      <c r="Y5" s="269"/>
      <c r="Z5" s="282"/>
      <c r="AA5" s="269"/>
      <c r="AB5" s="269"/>
      <c r="AC5" s="282"/>
      <c r="AD5" s="269"/>
      <c r="AE5" s="269"/>
      <c r="AF5" s="269"/>
      <c r="AG5" s="269"/>
    </row>
    <row r="6" spans="1:33" s="15" customFormat="1" ht="30" customHeight="1">
      <c r="A6" s="29" t="s">
        <v>12</v>
      </c>
      <c r="B6" s="38" t="s">
        <v>116</v>
      </c>
      <c r="C6" s="39">
        <v>7433</v>
      </c>
      <c r="D6" s="40">
        <v>7202</v>
      </c>
      <c r="E6" s="41">
        <v>231</v>
      </c>
      <c r="F6" s="42">
        <v>523</v>
      </c>
      <c r="G6" s="40">
        <v>216</v>
      </c>
      <c r="H6" s="40">
        <v>739</v>
      </c>
      <c r="I6" s="40">
        <v>391</v>
      </c>
      <c r="J6" s="40">
        <v>228</v>
      </c>
      <c r="K6" s="40">
        <v>619</v>
      </c>
      <c r="L6" s="40">
        <v>444</v>
      </c>
      <c r="M6" s="40">
        <v>355</v>
      </c>
      <c r="N6" s="40">
        <v>401</v>
      </c>
      <c r="O6" s="40">
        <v>480</v>
      </c>
      <c r="P6" s="40">
        <v>881</v>
      </c>
      <c r="Q6" s="29" t="s">
        <v>12</v>
      </c>
      <c r="R6" s="38" t="s">
        <v>116</v>
      </c>
      <c r="S6" s="40">
        <v>298</v>
      </c>
      <c r="T6" s="40">
        <v>231</v>
      </c>
      <c r="U6" s="40">
        <v>190</v>
      </c>
      <c r="V6" s="40">
        <v>208</v>
      </c>
      <c r="W6" s="40">
        <v>644</v>
      </c>
      <c r="X6" s="40">
        <v>238</v>
      </c>
      <c r="Y6" s="40">
        <v>246</v>
      </c>
      <c r="Z6" s="40">
        <v>311</v>
      </c>
      <c r="AA6" s="40">
        <v>401</v>
      </c>
      <c r="AB6" s="40">
        <v>230</v>
      </c>
      <c r="AC6" s="40">
        <v>298</v>
      </c>
      <c r="AD6" s="40">
        <v>347</v>
      </c>
      <c r="AE6" s="40">
        <v>215</v>
      </c>
      <c r="AF6" s="40">
        <v>185</v>
      </c>
      <c r="AG6" s="40">
        <v>353</v>
      </c>
    </row>
    <row r="7" spans="1:33" s="6" customFormat="1" ht="30" customHeight="1">
      <c r="A7" s="30" t="s">
        <v>188</v>
      </c>
      <c r="B7" s="18" t="s">
        <v>270</v>
      </c>
      <c r="C7" s="10">
        <v>5279</v>
      </c>
      <c r="D7" s="8">
        <v>5453</v>
      </c>
      <c r="E7" s="11">
        <v>-174</v>
      </c>
      <c r="F7" s="9">
        <v>458</v>
      </c>
      <c r="G7" s="8">
        <v>160</v>
      </c>
      <c r="H7" s="8">
        <v>618</v>
      </c>
      <c r="I7" s="8">
        <v>265</v>
      </c>
      <c r="J7" s="8">
        <v>160</v>
      </c>
      <c r="K7" s="8">
        <v>425</v>
      </c>
      <c r="L7" s="8">
        <v>366</v>
      </c>
      <c r="M7" s="8">
        <v>274</v>
      </c>
      <c r="N7" s="8">
        <v>293</v>
      </c>
      <c r="O7" s="8">
        <v>238</v>
      </c>
      <c r="P7" s="8">
        <v>531</v>
      </c>
      <c r="Q7" s="30" t="s">
        <v>188</v>
      </c>
      <c r="R7" s="18" t="s">
        <v>270</v>
      </c>
      <c r="S7" s="8">
        <v>207</v>
      </c>
      <c r="T7" s="8">
        <v>181</v>
      </c>
      <c r="U7" s="8">
        <v>140</v>
      </c>
      <c r="V7" s="8">
        <v>150</v>
      </c>
      <c r="W7" s="8">
        <v>424</v>
      </c>
      <c r="X7" s="8">
        <v>187</v>
      </c>
      <c r="Y7" s="8">
        <v>168</v>
      </c>
      <c r="Z7" s="8">
        <v>256</v>
      </c>
      <c r="AA7" s="8">
        <v>307</v>
      </c>
      <c r="AB7" s="8">
        <v>128</v>
      </c>
      <c r="AC7" s="8">
        <v>186</v>
      </c>
      <c r="AD7" s="8">
        <v>222</v>
      </c>
      <c r="AE7" s="8">
        <v>139</v>
      </c>
      <c r="AF7" s="8">
        <v>106</v>
      </c>
      <c r="AG7" s="8">
        <v>264</v>
      </c>
    </row>
    <row r="8" spans="1:33" s="6" customFormat="1" ht="30" customHeight="1">
      <c r="A8" s="30"/>
      <c r="B8" s="19" t="s">
        <v>127</v>
      </c>
      <c r="C8" s="10">
        <v>251</v>
      </c>
      <c r="D8" s="163">
        <v>169</v>
      </c>
      <c r="E8" s="27">
        <v>82</v>
      </c>
      <c r="F8" s="9">
        <v>18</v>
      </c>
      <c r="G8" s="8">
        <v>8</v>
      </c>
      <c r="H8" s="8">
        <v>26</v>
      </c>
      <c r="I8" s="8">
        <v>11</v>
      </c>
      <c r="J8" s="8">
        <v>4</v>
      </c>
      <c r="K8" s="8">
        <v>15</v>
      </c>
      <c r="L8" s="8">
        <v>17</v>
      </c>
      <c r="M8" s="8">
        <v>16</v>
      </c>
      <c r="N8" s="8">
        <v>12</v>
      </c>
      <c r="O8" s="8">
        <v>13</v>
      </c>
      <c r="P8" s="8">
        <v>25</v>
      </c>
      <c r="Q8" s="30"/>
      <c r="R8" s="18" t="s">
        <v>127</v>
      </c>
      <c r="S8" s="8">
        <v>10</v>
      </c>
      <c r="T8" s="8">
        <v>10</v>
      </c>
      <c r="U8" s="8">
        <v>5</v>
      </c>
      <c r="V8" s="8">
        <v>15</v>
      </c>
      <c r="W8" s="8">
        <v>20</v>
      </c>
      <c r="X8" s="8">
        <v>8</v>
      </c>
      <c r="Y8" s="8">
        <v>7</v>
      </c>
      <c r="Z8" s="8">
        <v>14</v>
      </c>
      <c r="AA8" s="8">
        <v>14</v>
      </c>
      <c r="AB8" s="8">
        <v>0</v>
      </c>
      <c r="AC8" s="8">
        <v>7</v>
      </c>
      <c r="AD8" s="8">
        <v>14</v>
      </c>
      <c r="AE8" s="8">
        <v>7</v>
      </c>
      <c r="AF8" s="8">
        <v>6</v>
      </c>
      <c r="AG8" s="8">
        <v>15</v>
      </c>
    </row>
    <row r="9" spans="1:33" s="152" customFormat="1" ht="30" customHeight="1">
      <c r="A9" s="160"/>
      <c r="B9" s="150" t="s">
        <v>117</v>
      </c>
      <c r="C9" s="10">
        <v>139</v>
      </c>
      <c r="D9" s="8">
        <v>132</v>
      </c>
      <c r="E9" s="27">
        <v>7</v>
      </c>
      <c r="F9" s="9">
        <v>0</v>
      </c>
      <c r="G9" s="8">
        <v>0</v>
      </c>
      <c r="H9" s="8">
        <v>0</v>
      </c>
      <c r="I9" s="8">
        <v>64</v>
      </c>
      <c r="J9" s="8">
        <v>35</v>
      </c>
      <c r="K9" s="8">
        <v>99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27</v>
      </c>
      <c r="U9" s="8">
        <v>0</v>
      </c>
      <c r="V9" s="8">
        <v>10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269</v>
      </c>
      <c r="C10" s="153">
        <v>2154</v>
      </c>
      <c r="D10" s="8">
        <v>1749</v>
      </c>
      <c r="E10" s="27">
        <v>405</v>
      </c>
      <c r="F10" s="9">
        <v>65</v>
      </c>
      <c r="G10" s="8">
        <v>56</v>
      </c>
      <c r="H10" s="8">
        <v>121</v>
      </c>
      <c r="I10" s="8">
        <v>126</v>
      </c>
      <c r="J10" s="8">
        <v>68</v>
      </c>
      <c r="K10" s="8">
        <v>194</v>
      </c>
      <c r="L10" s="8">
        <v>78</v>
      </c>
      <c r="M10" s="8">
        <v>81</v>
      </c>
      <c r="N10" s="8">
        <v>108</v>
      </c>
      <c r="O10" s="8">
        <v>242</v>
      </c>
      <c r="P10" s="8">
        <v>350</v>
      </c>
      <c r="Q10" s="160" t="s">
        <v>189</v>
      </c>
      <c r="R10" s="151" t="s">
        <v>269</v>
      </c>
      <c r="S10" s="8">
        <v>91</v>
      </c>
      <c r="T10" s="8">
        <v>50</v>
      </c>
      <c r="U10" s="8">
        <v>50</v>
      </c>
      <c r="V10" s="8">
        <v>58</v>
      </c>
      <c r="W10" s="8">
        <v>220</v>
      </c>
      <c r="X10" s="8">
        <v>51</v>
      </c>
      <c r="Y10" s="8">
        <v>78</v>
      </c>
      <c r="Z10" s="8">
        <v>55</v>
      </c>
      <c r="AA10" s="8">
        <v>94</v>
      </c>
      <c r="AB10" s="8">
        <v>102</v>
      </c>
      <c r="AC10" s="8">
        <v>112</v>
      </c>
      <c r="AD10" s="8">
        <v>125</v>
      </c>
      <c r="AE10" s="8">
        <v>76</v>
      </c>
      <c r="AF10" s="8">
        <v>79</v>
      </c>
      <c r="AG10" s="8">
        <v>89</v>
      </c>
    </row>
    <row r="11" spans="1:33" s="6" customFormat="1" ht="30" customHeight="1">
      <c r="A11" s="30"/>
      <c r="B11" s="19" t="s">
        <v>118</v>
      </c>
      <c r="C11" s="10">
        <v>410</v>
      </c>
      <c r="D11" s="8">
        <v>370</v>
      </c>
      <c r="E11" s="11">
        <v>40</v>
      </c>
      <c r="F11" s="9">
        <v>23</v>
      </c>
      <c r="G11" s="8">
        <v>15</v>
      </c>
      <c r="H11" s="8">
        <v>38</v>
      </c>
      <c r="I11" s="8">
        <v>6</v>
      </c>
      <c r="J11" s="8">
        <v>0</v>
      </c>
      <c r="K11" s="8">
        <v>6</v>
      </c>
      <c r="L11" s="8">
        <v>10</v>
      </c>
      <c r="M11" s="8">
        <v>40</v>
      </c>
      <c r="N11" s="8">
        <v>15</v>
      </c>
      <c r="O11" s="8">
        <v>8</v>
      </c>
      <c r="P11" s="8">
        <v>23</v>
      </c>
      <c r="Q11" s="30"/>
      <c r="R11" s="18" t="s">
        <v>118</v>
      </c>
      <c r="S11" s="8">
        <v>7</v>
      </c>
      <c r="T11" s="8">
        <v>8</v>
      </c>
      <c r="U11" s="8">
        <v>25</v>
      </c>
      <c r="V11" s="8">
        <v>19</v>
      </c>
      <c r="W11" s="8">
        <v>106</v>
      </c>
      <c r="X11" s="8">
        <v>6</v>
      </c>
      <c r="Y11" s="8">
        <v>22</v>
      </c>
      <c r="Z11" s="8">
        <v>0</v>
      </c>
      <c r="AA11" s="8">
        <v>5</v>
      </c>
      <c r="AB11" s="8">
        <v>13</v>
      </c>
      <c r="AC11" s="8">
        <v>27</v>
      </c>
      <c r="AD11" s="8">
        <v>0</v>
      </c>
      <c r="AE11" s="8">
        <v>13</v>
      </c>
      <c r="AF11" s="8">
        <v>19</v>
      </c>
      <c r="AG11" s="8">
        <v>23</v>
      </c>
    </row>
    <row r="12" spans="1:33" s="6" customFormat="1" ht="30" customHeight="1">
      <c r="A12" s="30"/>
      <c r="B12" s="19" t="s">
        <v>119</v>
      </c>
      <c r="C12" s="10">
        <v>865</v>
      </c>
      <c r="D12" s="8">
        <v>568</v>
      </c>
      <c r="E12" s="11">
        <v>297</v>
      </c>
      <c r="F12" s="9">
        <v>2</v>
      </c>
      <c r="G12" s="8">
        <v>26</v>
      </c>
      <c r="H12" s="8">
        <v>28</v>
      </c>
      <c r="I12" s="8">
        <v>31</v>
      </c>
      <c r="J12" s="8">
        <v>30</v>
      </c>
      <c r="K12" s="8">
        <v>61</v>
      </c>
      <c r="L12" s="8">
        <v>8</v>
      </c>
      <c r="M12" s="8">
        <v>1</v>
      </c>
      <c r="N12" s="8">
        <v>33</v>
      </c>
      <c r="O12" s="8">
        <v>184</v>
      </c>
      <c r="P12" s="8">
        <v>217</v>
      </c>
      <c r="Q12" s="30"/>
      <c r="R12" s="18" t="s">
        <v>119</v>
      </c>
      <c r="S12" s="8">
        <v>52</v>
      </c>
      <c r="T12" s="8">
        <v>0</v>
      </c>
      <c r="U12" s="8">
        <v>16</v>
      </c>
      <c r="V12" s="8">
        <v>0</v>
      </c>
      <c r="W12" s="8">
        <v>96</v>
      </c>
      <c r="X12" s="8">
        <v>9</v>
      </c>
      <c r="Y12" s="8">
        <v>8</v>
      </c>
      <c r="Z12" s="8">
        <v>42</v>
      </c>
      <c r="AA12" s="8">
        <v>64</v>
      </c>
      <c r="AB12" s="8">
        <v>36</v>
      </c>
      <c r="AC12" s="8">
        <v>63</v>
      </c>
      <c r="AD12" s="8">
        <v>41</v>
      </c>
      <c r="AE12" s="8">
        <v>33</v>
      </c>
      <c r="AF12" s="8">
        <v>38</v>
      </c>
      <c r="AG12" s="8">
        <v>52</v>
      </c>
    </row>
    <row r="13" spans="1:33" s="6" customFormat="1" ht="37.5" customHeight="1">
      <c r="A13" s="30"/>
      <c r="B13" s="19" t="s">
        <v>120</v>
      </c>
      <c r="C13" s="10">
        <v>175</v>
      </c>
      <c r="D13" s="8">
        <v>154</v>
      </c>
      <c r="E13" s="11">
        <v>21</v>
      </c>
      <c r="F13" s="9">
        <v>20</v>
      </c>
      <c r="G13" s="8">
        <v>6</v>
      </c>
      <c r="H13" s="8">
        <v>26</v>
      </c>
      <c r="I13" s="8">
        <v>21</v>
      </c>
      <c r="J13" s="8">
        <v>11</v>
      </c>
      <c r="K13" s="8">
        <v>32</v>
      </c>
      <c r="L13" s="8">
        <v>7</v>
      </c>
      <c r="M13" s="8">
        <v>0</v>
      </c>
      <c r="N13" s="8">
        <v>10</v>
      </c>
      <c r="O13" s="8">
        <v>4</v>
      </c>
      <c r="P13" s="8">
        <v>14</v>
      </c>
      <c r="Q13" s="30"/>
      <c r="R13" s="18" t="s">
        <v>120</v>
      </c>
      <c r="S13" s="8">
        <v>10</v>
      </c>
      <c r="T13" s="8">
        <v>2</v>
      </c>
      <c r="U13" s="8">
        <v>4</v>
      </c>
      <c r="V13" s="8">
        <v>19</v>
      </c>
      <c r="W13" s="8">
        <v>0</v>
      </c>
      <c r="X13" s="8">
        <v>0</v>
      </c>
      <c r="Y13" s="8">
        <v>9</v>
      </c>
      <c r="Z13" s="8">
        <v>0</v>
      </c>
      <c r="AA13" s="8">
        <v>0</v>
      </c>
      <c r="AB13" s="8">
        <v>13</v>
      </c>
      <c r="AC13" s="8">
        <v>7</v>
      </c>
      <c r="AD13" s="8">
        <v>19</v>
      </c>
      <c r="AE13" s="8">
        <v>7</v>
      </c>
      <c r="AF13" s="8">
        <v>5</v>
      </c>
      <c r="AG13" s="8">
        <v>1</v>
      </c>
    </row>
    <row r="14" spans="1:33" s="6" customFormat="1" ht="37.5" customHeight="1">
      <c r="A14" s="30"/>
      <c r="B14" s="19" t="s">
        <v>121</v>
      </c>
      <c r="C14" s="10">
        <v>3</v>
      </c>
      <c r="D14" s="163">
        <v>0</v>
      </c>
      <c r="E14" s="27">
        <v>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30"/>
      <c r="R14" s="18" t="s">
        <v>121</v>
      </c>
      <c r="S14" s="8">
        <v>1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236</v>
      </c>
      <c r="D15" s="163">
        <v>188</v>
      </c>
      <c r="E15" s="27">
        <v>48</v>
      </c>
      <c r="F15" s="9">
        <v>14</v>
      </c>
      <c r="G15" s="8">
        <v>7</v>
      </c>
      <c r="H15" s="8">
        <v>21</v>
      </c>
      <c r="I15" s="8">
        <v>39</v>
      </c>
      <c r="J15" s="8">
        <v>7</v>
      </c>
      <c r="K15" s="8">
        <v>46</v>
      </c>
      <c r="L15" s="8">
        <v>12</v>
      </c>
      <c r="M15" s="8">
        <v>5</v>
      </c>
      <c r="N15" s="8">
        <v>30</v>
      </c>
      <c r="O15" s="8">
        <v>23</v>
      </c>
      <c r="P15" s="8">
        <v>53</v>
      </c>
      <c r="Q15" s="30"/>
      <c r="R15" s="18" t="s">
        <v>265</v>
      </c>
      <c r="S15" s="8">
        <v>4</v>
      </c>
      <c r="T15" s="8">
        <v>7</v>
      </c>
      <c r="U15" s="8">
        <v>3</v>
      </c>
      <c r="V15" s="8">
        <v>3</v>
      </c>
      <c r="W15" s="8">
        <v>12</v>
      </c>
      <c r="X15" s="8">
        <v>6</v>
      </c>
      <c r="Y15" s="8">
        <v>11</v>
      </c>
      <c r="Z15" s="8">
        <v>5</v>
      </c>
      <c r="AA15" s="8">
        <v>0</v>
      </c>
      <c r="AB15" s="8">
        <v>23</v>
      </c>
      <c r="AC15" s="8">
        <v>7</v>
      </c>
      <c r="AD15" s="8">
        <v>6</v>
      </c>
      <c r="AE15" s="8">
        <v>6</v>
      </c>
      <c r="AF15" s="8">
        <v>6</v>
      </c>
      <c r="AG15" s="8">
        <v>0</v>
      </c>
    </row>
    <row r="16" spans="1:33" s="6" customFormat="1" ht="37.5" customHeight="1">
      <c r="A16" s="30"/>
      <c r="B16" s="19" t="s">
        <v>266</v>
      </c>
      <c r="C16" s="10">
        <v>43</v>
      </c>
      <c r="D16" s="163">
        <v>43</v>
      </c>
      <c r="E16" s="27">
        <v>0</v>
      </c>
      <c r="F16" s="9">
        <v>1</v>
      </c>
      <c r="G16" s="8">
        <v>0</v>
      </c>
      <c r="H16" s="8">
        <v>1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1</v>
      </c>
      <c r="O16" s="8">
        <v>4</v>
      </c>
      <c r="P16" s="8">
        <v>5</v>
      </c>
      <c r="Q16" s="30"/>
      <c r="R16" s="18" t="s">
        <v>266</v>
      </c>
      <c r="S16" s="8">
        <v>0</v>
      </c>
      <c r="T16" s="8">
        <v>1</v>
      </c>
      <c r="U16" s="8">
        <v>0</v>
      </c>
      <c r="V16" s="8">
        <v>2</v>
      </c>
      <c r="W16" s="8">
        <v>0</v>
      </c>
      <c r="X16" s="8">
        <v>1</v>
      </c>
      <c r="Y16" s="8">
        <v>13</v>
      </c>
      <c r="Z16" s="8">
        <v>0</v>
      </c>
      <c r="AA16" s="8">
        <v>5</v>
      </c>
      <c r="AB16" s="8">
        <v>0</v>
      </c>
      <c r="AC16" s="8">
        <v>0</v>
      </c>
      <c r="AD16" s="8">
        <v>3</v>
      </c>
      <c r="AE16" s="8">
        <v>3</v>
      </c>
      <c r="AF16" s="8">
        <v>2</v>
      </c>
      <c r="AG16" s="8">
        <v>5</v>
      </c>
    </row>
    <row r="17" spans="1:33" s="6" customFormat="1" ht="37.5" customHeight="1">
      <c r="A17" s="30"/>
      <c r="B17" s="19" t="s">
        <v>122</v>
      </c>
      <c r="C17" s="10">
        <v>8</v>
      </c>
      <c r="D17" s="163">
        <v>6</v>
      </c>
      <c r="E17" s="27">
        <v>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6</v>
      </c>
      <c r="AF17" s="8">
        <v>0</v>
      </c>
      <c r="AG17" s="8">
        <v>2</v>
      </c>
    </row>
    <row r="18" spans="1:33" s="6" customFormat="1" ht="37.5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268</v>
      </c>
      <c r="C21" s="10">
        <v>27</v>
      </c>
      <c r="D21" s="163">
        <v>18</v>
      </c>
      <c r="E21" s="27">
        <v>9</v>
      </c>
      <c r="F21" s="9">
        <v>0</v>
      </c>
      <c r="G21" s="8">
        <v>0</v>
      </c>
      <c r="H21" s="8">
        <v>0</v>
      </c>
      <c r="I21" s="8">
        <v>0</v>
      </c>
      <c r="J21" s="8">
        <v>2</v>
      </c>
      <c r="K21" s="8">
        <v>2</v>
      </c>
      <c r="L21" s="8">
        <v>8</v>
      </c>
      <c r="M21" s="8">
        <v>2</v>
      </c>
      <c r="N21" s="8">
        <v>2</v>
      </c>
      <c r="O21" s="8">
        <v>1</v>
      </c>
      <c r="P21" s="8">
        <v>3</v>
      </c>
      <c r="Q21" s="30"/>
      <c r="R21" s="18" t="s">
        <v>268</v>
      </c>
      <c r="S21" s="8">
        <v>1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1</v>
      </c>
      <c r="AC21" s="8">
        <v>0</v>
      </c>
      <c r="AD21" s="8">
        <v>0</v>
      </c>
      <c r="AE21" s="8">
        <v>3</v>
      </c>
      <c r="AF21" s="8">
        <v>1</v>
      </c>
      <c r="AG21" s="8">
        <v>0</v>
      </c>
    </row>
    <row r="22" spans="1:33" s="175" customFormat="1" ht="30" customHeight="1">
      <c r="A22" s="209"/>
      <c r="B22" s="210" t="s">
        <v>125</v>
      </c>
      <c r="C22" s="171">
        <v>390</v>
      </c>
      <c r="D22" s="206">
        <v>402</v>
      </c>
      <c r="E22" s="211">
        <v>-12</v>
      </c>
      <c r="F22" s="174">
        <v>5</v>
      </c>
      <c r="G22" s="172">
        <v>2</v>
      </c>
      <c r="H22" s="172">
        <v>7</v>
      </c>
      <c r="I22" s="172">
        <v>29</v>
      </c>
      <c r="J22" s="172">
        <v>18</v>
      </c>
      <c r="K22" s="172">
        <v>47</v>
      </c>
      <c r="L22" s="172">
        <v>31</v>
      </c>
      <c r="M22" s="172">
        <v>33</v>
      </c>
      <c r="N22" s="172">
        <v>17</v>
      </c>
      <c r="O22" s="172">
        <v>18</v>
      </c>
      <c r="P22" s="172">
        <v>35</v>
      </c>
      <c r="Q22" s="209"/>
      <c r="R22" s="170" t="s">
        <v>125</v>
      </c>
      <c r="S22" s="172">
        <v>17</v>
      </c>
      <c r="T22" s="172">
        <v>28</v>
      </c>
      <c r="U22" s="172">
        <v>2</v>
      </c>
      <c r="V22" s="172">
        <v>15</v>
      </c>
      <c r="W22" s="172">
        <v>6</v>
      </c>
      <c r="X22" s="172">
        <v>29</v>
      </c>
      <c r="Y22" s="172">
        <v>15</v>
      </c>
      <c r="Z22" s="172">
        <v>6</v>
      </c>
      <c r="AA22" s="172">
        <v>20</v>
      </c>
      <c r="AB22" s="172">
        <v>16</v>
      </c>
      <c r="AC22" s="172">
        <v>8</v>
      </c>
      <c r="AD22" s="172">
        <v>56</v>
      </c>
      <c r="AE22" s="172">
        <v>5</v>
      </c>
      <c r="AF22" s="172">
        <v>8</v>
      </c>
      <c r="AG22" s="172">
        <v>6</v>
      </c>
    </row>
    <row r="23" spans="1:33" s="15" customFormat="1" ht="30" customHeight="1">
      <c r="A23" s="267" t="s">
        <v>17</v>
      </c>
      <c r="B23" s="38" t="s">
        <v>128</v>
      </c>
      <c r="C23" s="39">
        <v>388</v>
      </c>
      <c r="D23" s="198">
        <v>282</v>
      </c>
      <c r="E23" s="110">
        <v>106</v>
      </c>
      <c r="F23" s="42">
        <v>4</v>
      </c>
      <c r="G23" s="40">
        <v>2</v>
      </c>
      <c r="H23" s="40">
        <v>6</v>
      </c>
      <c r="I23" s="40">
        <v>17</v>
      </c>
      <c r="J23" s="40">
        <v>8</v>
      </c>
      <c r="K23" s="40">
        <v>25</v>
      </c>
      <c r="L23" s="40">
        <v>59</v>
      </c>
      <c r="M23" s="40">
        <v>84</v>
      </c>
      <c r="N23" s="40">
        <v>44</v>
      </c>
      <c r="O23" s="40">
        <v>22</v>
      </c>
      <c r="P23" s="40">
        <v>66</v>
      </c>
      <c r="Q23" s="267" t="s">
        <v>17</v>
      </c>
      <c r="R23" s="38" t="s">
        <v>128</v>
      </c>
      <c r="S23" s="40">
        <v>2</v>
      </c>
      <c r="T23" s="40">
        <v>5</v>
      </c>
      <c r="U23" s="40">
        <v>20</v>
      </c>
      <c r="V23" s="40">
        <v>3</v>
      </c>
      <c r="W23" s="40">
        <v>79</v>
      </c>
      <c r="X23" s="40">
        <v>9</v>
      </c>
      <c r="Y23" s="40">
        <v>2</v>
      </c>
      <c r="Z23" s="40">
        <v>11</v>
      </c>
      <c r="AA23" s="40">
        <v>1</v>
      </c>
      <c r="AB23" s="40">
        <v>3</v>
      </c>
      <c r="AC23" s="40">
        <v>4</v>
      </c>
      <c r="AD23" s="40">
        <v>0</v>
      </c>
      <c r="AE23" s="40">
        <v>5</v>
      </c>
      <c r="AF23" s="40">
        <v>1</v>
      </c>
      <c r="AG23" s="40">
        <v>3</v>
      </c>
    </row>
    <row r="24" spans="1:33" s="6" customFormat="1" ht="30" customHeight="1">
      <c r="A24" s="268"/>
      <c r="B24" s="19" t="s">
        <v>129</v>
      </c>
      <c r="C24" s="10">
        <v>10</v>
      </c>
      <c r="D24" s="163">
        <v>10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1</v>
      </c>
      <c r="K24" s="8">
        <v>1</v>
      </c>
      <c r="L24" s="8">
        <v>0</v>
      </c>
      <c r="M24" s="8">
        <v>0</v>
      </c>
      <c r="N24" s="8">
        <v>1</v>
      </c>
      <c r="O24" s="8">
        <v>0</v>
      </c>
      <c r="P24" s="172">
        <v>1</v>
      </c>
      <c r="Q24" s="268"/>
      <c r="R24" s="18" t="s">
        <v>129</v>
      </c>
      <c r="S24" s="8">
        <v>1</v>
      </c>
      <c r="T24" s="8">
        <v>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3</v>
      </c>
      <c r="AF24" s="8">
        <v>1</v>
      </c>
      <c r="AG24" s="8">
        <v>1</v>
      </c>
    </row>
    <row r="25" spans="1:33" s="15" customFormat="1" ht="30" customHeight="1">
      <c r="A25" s="267" t="s">
        <v>19</v>
      </c>
      <c r="B25" s="38" t="s">
        <v>130</v>
      </c>
      <c r="C25" s="39">
        <v>1877</v>
      </c>
      <c r="D25" s="198">
        <v>1605</v>
      </c>
      <c r="E25" s="110">
        <v>272</v>
      </c>
      <c r="F25" s="42">
        <v>123</v>
      </c>
      <c r="G25" s="40">
        <v>51</v>
      </c>
      <c r="H25" s="40">
        <v>174</v>
      </c>
      <c r="I25" s="40">
        <v>46</v>
      </c>
      <c r="J25" s="40">
        <v>38</v>
      </c>
      <c r="K25" s="40">
        <v>84</v>
      </c>
      <c r="L25" s="40">
        <v>90</v>
      </c>
      <c r="M25" s="40">
        <v>127</v>
      </c>
      <c r="N25" s="40">
        <v>65</v>
      </c>
      <c r="O25" s="40">
        <v>63</v>
      </c>
      <c r="P25" s="40">
        <v>128</v>
      </c>
      <c r="Q25" s="267" t="s">
        <v>19</v>
      </c>
      <c r="R25" s="38" t="s">
        <v>130</v>
      </c>
      <c r="S25" s="40">
        <v>93</v>
      </c>
      <c r="T25" s="40">
        <v>67</v>
      </c>
      <c r="U25" s="40">
        <v>126</v>
      </c>
      <c r="V25" s="40">
        <v>68</v>
      </c>
      <c r="W25" s="40">
        <v>236</v>
      </c>
      <c r="X25" s="40">
        <v>98</v>
      </c>
      <c r="Y25" s="40">
        <v>34</v>
      </c>
      <c r="Z25" s="40">
        <v>184</v>
      </c>
      <c r="AA25" s="40">
        <v>111</v>
      </c>
      <c r="AB25" s="40">
        <v>40</v>
      </c>
      <c r="AC25" s="40">
        <v>42</v>
      </c>
      <c r="AD25" s="40">
        <v>10</v>
      </c>
      <c r="AE25" s="40">
        <v>33</v>
      </c>
      <c r="AF25" s="40">
        <v>11</v>
      </c>
      <c r="AG25" s="40">
        <v>121</v>
      </c>
    </row>
    <row r="26" spans="1:33" s="6" customFormat="1" ht="30" customHeight="1">
      <c r="A26" s="268"/>
      <c r="B26" s="19" t="s">
        <v>131</v>
      </c>
      <c r="C26" s="10">
        <v>14</v>
      </c>
      <c r="D26" s="163">
        <v>8</v>
      </c>
      <c r="E26" s="27">
        <v>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268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7</v>
      </c>
      <c r="AE26" s="8">
        <v>5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2</v>
      </c>
      <c r="D27" s="198">
        <v>0</v>
      </c>
      <c r="E27" s="110">
        <v>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1</v>
      </c>
      <c r="P27" s="40">
        <v>2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67" t="s">
        <v>24</v>
      </c>
      <c r="B28" s="38" t="s">
        <v>133</v>
      </c>
      <c r="C28" s="39">
        <v>605</v>
      </c>
      <c r="D28" s="198">
        <v>732</v>
      </c>
      <c r="E28" s="110">
        <v>-127</v>
      </c>
      <c r="F28" s="42">
        <v>0</v>
      </c>
      <c r="G28" s="40">
        <v>13</v>
      </c>
      <c r="H28" s="40">
        <v>13</v>
      </c>
      <c r="I28" s="40">
        <v>0</v>
      </c>
      <c r="J28" s="40">
        <v>12</v>
      </c>
      <c r="K28" s="40">
        <v>12</v>
      </c>
      <c r="L28" s="40">
        <v>8</v>
      </c>
      <c r="M28" s="40">
        <v>2</v>
      </c>
      <c r="N28" s="40">
        <v>7</v>
      </c>
      <c r="O28" s="40">
        <v>36</v>
      </c>
      <c r="P28" s="40">
        <v>43</v>
      </c>
      <c r="Q28" s="267" t="s">
        <v>24</v>
      </c>
      <c r="R28" s="38" t="s">
        <v>133</v>
      </c>
      <c r="S28" s="40">
        <v>54</v>
      </c>
      <c r="T28" s="40">
        <v>27</v>
      </c>
      <c r="U28" s="40">
        <v>8</v>
      </c>
      <c r="V28" s="40">
        <v>17</v>
      </c>
      <c r="W28" s="40">
        <v>76</v>
      </c>
      <c r="X28" s="40">
        <v>70</v>
      </c>
      <c r="Y28" s="40">
        <v>54</v>
      </c>
      <c r="Z28" s="40">
        <v>34</v>
      </c>
      <c r="AA28" s="40">
        <v>28</v>
      </c>
      <c r="AB28" s="40">
        <v>37</v>
      </c>
      <c r="AC28" s="40">
        <v>12</v>
      </c>
      <c r="AD28" s="40">
        <v>26</v>
      </c>
      <c r="AE28" s="40">
        <v>44</v>
      </c>
      <c r="AF28" s="40">
        <v>27</v>
      </c>
      <c r="AG28" s="40">
        <v>13</v>
      </c>
    </row>
    <row r="29" spans="1:33" s="54" customFormat="1" ht="30" customHeight="1">
      <c r="A29" s="268"/>
      <c r="B29" s="19" t="s">
        <v>439</v>
      </c>
      <c r="C29" s="10">
        <v>40</v>
      </c>
      <c r="D29" s="163">
        <v>20</v>
      </c>
      <c r="E29" s="27">
        <v>20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10</v>
      </c>
      <c r="P29" s="8">
        <v>10</v>
      </c>
      <c r="Q29" s="268"/>
      <c r="R29" s="53" t="s">
        <v>439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30</v>
      </c>
      <c r="AF29" s="8">
        <v>0</v>
      </c>
      <c r="AG29" s="8">
        <v>0</v>
      </c>
    </row>
    <row r="30" spans="1:33" s="164" customFormat="1" ht="37.5" customHeight="1" thickBot="1">
      <c r="A30" s="168" t="s">
        <v>34</v>
      </c>
      <c r="B30" s="38" t="s">
        <v>134</v>
      </c>
      <c r="C30" s="50">
        <v>0</v>
      </c>
      <c r="D30" s="199">
        <v>0</v>
      </c>
      <c r="E30" s="20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6" customFormat="1" ht="18.75">
      <c r="A31" s="165"/>
      <c r="Q31" s="16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3"/>
  <sheetViews>
    <sheetView zoomScale="70" zoomScaleNormal="70" workbookViewId="0">
      <selection activeCell="W11" sqref="W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>
      <c r="A1" s="304" t="s">
        <v>590</v>
      </c>
      <c r="B1" s="304"/>
      <c r="C1" s="304"/>
      <c r="D1" s="304"/>
      <c r="E1" s="304"/>
      <c r="F1" s="304"/>
      <c r="G1" s="304"/>
      <c r="H1" s="304"/>
      <c r="I1" s="232" t="s">
        <v>502</v>
      </c>
      <c r="J1" s="232"/>
      <c r="K1" s="232"/>
      <c r="L1" s="232"/>
      <c r="M1" s="232"/>
      <c r="N1" s="232"/>
      <c r="O1" s="232"/>
      <c r="P1" s="232"/>
      <c r="Q1" s="304" t="str">
        <f>A1</f>
        <v>TABELA 8. BILANS BEZROBOTNYCH W OKRESIE STYCZEŃ - KWIECIEŃ</v>
      </c>
      <c r="R1" s="304"/>
      <c r="S1" s="304"/>
      <c r="T1" s="304"/>
      <c r="U1" s="304"/>
      <c r="V1" s="304"/>
      <c r="W1" s="304"/>
      <c r="X1" s="304"/>
      <c r="Y1" s="233" t="s">
        <v>503</v>
      </c>
      <c r="Z1" s="233"/>
      <c r="AA1" s="233"/>
      <c r="AB1" s="233"/>
      <c r="AC1" s="233"/>
      <c r="AD1" s="233"/>
      <c r="AE1" s="233"/>
      <c r="AF1" s="233"/>
      <c r="AG1" s="233"/>
    </row>
    <row r="2" spans="1:33" ht="15.75" thickBot="1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</row>
    <row r="3" spans="1:33" s="15" customFormat="1" ht="20.100000000000001" customHeight="1">
      <c r="A3" s="322" t="s">
        <v>1</v>
      </c>
      <c r="B3" s="319" t="s">
        <v>2</v>
      </c>
      <c r="C3" s="308" t="s">
        <v>32</v>
      </c>
      <c r="D3" s="309"/>
      <c r="E3" s="310"/>
      <c r="F3" s="312" t="s">
        <v>3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22" t="s">
        <v>1</v>
      </c>
      <c r="R3" s="319" t="s">
        <v>2</v>
      </c>
      <c r="S3" s="315" t="s">
        <v>3</v>
      </c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</row>
    <row r="4" spans="1:33" s="15" customFormat="1" ht="35.1" customHeight="1">
      <c r="A4" s="323"/>
      <c r="B4" s="320"/>
      <c r="C4" s="327" t="s">
        <v>592</v>
      </c>
      <c r="D4" s="306" t="s">
        <v>593</v>
      </c>
      <c r="E4" s="316" t="s">
        <v>33</v>
      </c>
      <c r="F4" s="311" t="s">
        <v>4</v>
      </c>
      <c r="G4" s="311"/>
      <c r="H4" s="312"/>
      <c r="I4" s="314" t="s">
        <v>8</v>
      </c>
      <c r="J4" s="311"/>
      <c r="K4" s="312"/>
      <c r="L4" s="315" t="s">
        <v>9</v>
      </c>
      <c r="M4" s="315" t="s">
        <v>10</v>
      </c>
      <c r="N4" s="314" t="s">
        <v>11</v>
      </c>
      <c r="O4" s="311"/>
      <c r="P4" s="312"/>
      <c r="Q4" s="323"/>
      <c r="R4" s="320"/>
      <c r="S4" s="315" t="s">
        <v>42</v>
      </c>
      <c r="T4" s="315" t="s">
        <v>43</v>
      </c>
      <c r="U4" s="313" t="s">
        <v>44</v>
      </c>
      <c r="V4" s="325" t="s">
        <v>45</v>
      </c>
      <c r="W4" s="313" t="s">
        <v>46</v>
      </c>
      <c r="X4" s="313" t="s">
        <v>47</v>
      </c>
      <c r="Y4" s="313" t="s">
        <v>48</v>
      </c>
      <c r="Z4" s="325" t="s">
        <v>49</v>
      </c>
      <c r="AA4" s="313" t="s">
        <v>50</v>
      </c>
      <c r="AB4" s="313" t="s">
        <v>51</v>
      </c>
      <c r="AC4" s="325" t="s">
        <v>52</v>
      </c>
      <c r="AD4" s="313" t="s">
        <v>53</v>
      </c>
      <c r="AE4" s="313" t="s">
        <v>54</v>
      </c>
      <c r="AF4" s="313" t="s">
        <v>56</v>
      </c>
      <c r="AG4" s="313" t="s">
        <v>55</v>
      </c>
    </row>
    <row r="5" spans="1:33" s="15" customFormat="1" ht="20.100000000000001" customHeight="1">
      <c r="A5" s="324"/>
      <c r="B5" s="321"/>
      <c r="C5" s="328"/>
      <c r="D5" s="307"/>
      <c r="E5" s="317"/>
      <c r="F5" s="234" t="s">
        <v>5</v>
      </c>
      <c r="G5" s="105" t="s">
        <v>6</v>
      </c>
      <c r="H5" s="105" t="s">
        <v>7</v>
      </c>
      <c r="I5" s="105" t="s">
        <v>5</v>
      </c>
      <c r="J5" s="105" t="s">
        <v>6</v>
      </c>
      <c r="K5" s="105" t="s">
        <v>7</v>
      </c>
      <c r="L5" s="315"/>
      <c r="M5" s="315"/>
      <c r="N5" s="105" t="s">
        <v>5</v>
      </c>
      <c r="O5" s="105" t="s">
        <v>6</v>
      </c>
      <c r="P5" s="105" t="s">
        <v>7</v>
      </c>
      <c r="Q5" s="324"/>
      <c r="R5" s="321"/>
      <c r="S5" s="315"/>
      <c r="T5" s="315"/>
      <c r="U5" s="313"/>
      <c r="V5" s="326"/>
      <c r="W5" s="313"/>
      <c r="X5" s="313"/>
      <c r="Y5" s="313"/>
      <c r="Z5" s="326"/>
      <c r="AA5" s="313"/>
      <c r="AB5" s="313"/>
      <c r="AC5" s="326"/>
      <c r="AD5" s="313"/>
      <c r="AE5" s="313"/>
      <c r="AF5" s="313"/>
      <c r="AG5" s="313"/>
    </row>
    <row r="6" spans="1:33" s="6" customFormat="1" ht="30" customHeight="1">
      <c r="A6" s="48" t="s">
        <v>12</v>
      </c>
      <c r="B6" s="235" t="s">
        <v>249</v>
      </c>
      <c r="C6" s="236">
        <v>98522</v>
      </c>
      <c r="D6" s="237">
        <v>107255</v>
      </c>
      <c r="E6" s="238">
        <v>-8733</v>
      </c>
      <c r="F6" s="239">
        <v>8012</v>
      </c>
      <c r="G6" s="240">
        <v>3152</v>
      </c>
      <c r="H6" s="240">
        <v>11164</v>
      </c>
      <c r="I6" s="240">
        <v>4534</v>
      </c>
      <c r="J6" s="240">
        <v>2388</v>
      </c>
      <c r="K6" s="240">
        <v>6922</v>
      </c>
      <c r="L6" s="240">
        <v>5569</v>
      </c>
      <c r="M6" s="240">
        <v>4788</v>
      </c>
      <c r="N6" s="240">
        <v>7812</v>
      </c>
      <c r="O6" s="240">
        <v>7405</v>
      </c>
      <c r="P6" s="240">
        <v>15217</v>
      </c>
      <c r="Q6" s="48" t="s">
        <v>12</v>
      </c>
      <c r="R6" s="235" t="s">
        <v>249</v>
      </c>
      <c r="S6" s="240">
        <v>3363</v>
      </c>
      <c r="T6" s="240">
        <v>3080</v>
      </c>
      <c r="U6" s="240">
        <v>2802</v>
      </c>
      <c r="V6" s="240">
        <v>2493</v>
      </c>
      <c r="W6" s="240">
        <v>10446</v>
      </c>
      <c r="X6" s="240">
        <v>5383</v>
      </c>
      <c r="Y6" s="240">
        <v>2388</v>
      </c>
      <c r="Z6" s="240">
        <v>4406</v>
      </c>
      <c r="AA6" s="240">
        <v>3279</v>
      </c>
      <c r="AB6" s="240">
        <v>2351</v>
      </c>
      <c r="AC6" s="240">
        <v>2470</v>
      </c>
      <c r="AD6" s="240">
        <v>3533</v>
      </c>
      <c r="AE6" s="240">
        <v>2703</v>
      </c>
      <c r="AF6" s="240">
        <v>2223</v>
      </c>
      <c r="AG6" s="240">
        <v>3942</v>
      </c>
    </row>
    <row r="7" spans="1:33" s="15" customFormat="1" ht="30" customHeight="1">
      <c r="A7" s="267" t="s">
        <v>17</v>
      </c>
      <c r="B7" s="241" t="s">
        <v>248</v>
      </c>
      <c r="C7" s="242">
        <v>43663</v>
      </c>
      <c r="D7" s="243">
        <v>55286</v>
      </c>
      <c r="E7" s="244">
        <v>-11623</v>
      </c>
      <c r="F7" s="245">
        <v>4236</v>
      </c>
      <c r="G7" s="246">
        <v>1742</v>
      </c>
      <c r="H7" s="246">
        <v>5978</v>
      </c>
      <c r="I7" s="246">
        <v>2524</v>
      </c>
      <c r="J7" s="246">
        <v>1175</v>
      </c>
      <c r="K7" s="246">
        <v>3699</v>
      </c>
      <c r="L7" s="246">
        <v>2776</v>
      </c>
      <c r="M7" s="246">
        <v>2561</v>
      </c>
      <c r="N7" s="246">
        <v>2489</v>
      </c>
      <c r="O7" s="246">
        <v>2195</v>
      </c>
      <c r="P7" s="246">
        <v>4684</v>
      </c>
      <c r="Q7" s="267" t="s">
        <v>17</v>
      </c>
      <c r="R7" s="241" t="s">
        <v>248</v>
      </c>
      <c r="S7" s="246">
        <v>1475</v>
      </c>
      <c r="T7" s="246">
        <v>1487</v>
      </c>
      <c r="U7" s="246">
        <v>1291</v>
      </c>
      <c r="V7" s="246">
        <v>1154</v>
      </c>
      <c r="W7" s="246">
        <v>4316</v>
      </c>
      <c r="X7" s="246">
        <v>1990</v>
      </c>
      <c r="Y7" s="246">
        <v>1035</v>
      </c>
      <c r="Z7" s="246">
        <v>2069</v>
      </c>
      <c r="AA7" s="246">
        <v>1288</v>
      </c>
      <c r="AB7" s="246">
        <v>1141</v>
      </c>
      <c r="AC7" s="246">
        <v>1337</v>
      </c>
      <c r="AD7" s="246">
        <v>1793</v>
      </c>
      <c r="AE7" s="246">
        <v>1074</v>
      </c>
      <c r="AF7" s="246">
        <v>829</v>
      </c>
      <c r="AG7" s="246">
        <v>1686</v>
      </c>
    </row>
    <row r="8" spans="1:33" s="6" customFormat="1" ht="30" customHeight="1">
      <c r="A8" s="270"/>
      <c r="B8" s="235" t="s">
        <v>83</v>
      </c>
      <c r="C8" s="236">
        <v>5372</v>
      </c>
      <c r="D8" s="237">
        <v>6097</v>
      </c>
      <c r="E8" s="247">
        <v>-725</v>
      </c>
      <c r="F8" s="239">
        <v>815</v>
      </c>
      <c r="G8" s="240">
        <v>291</v>
      </c>
      <c r="H8" s="240">
        <v>1106</v>
      </c>
      <c r="I8" s="240">
        <v>221</v>
      </c>
      <c r="J8" s="240">
        <v>78</v>
      </c>
      <c r="K8" s="240">
        <v>299</v>
      </c>
      <c r="L8" s="240">
        <v>512</v>
      </c>
      <c r="M8" s="240">
        <v>414</v>
      </c>
      <c r="N8" s="240">
        <v>318</v>
      </c>
      <c r="O8" s="240">
        <v>230</v>
      </c>
      <c r="P8" s="240">
        <v>548</v>
      </c>
      <c r="Q8" s="270"/>
      <c r="R8" s="235" t="s">
        <v>83</v>
      </c>
      <c r="S8" s="240">
        <v>162</v>
      </c>
      <c r="T8" s="240">
        <v>213</v>
      </c>
      <c r="U8" s="240">
        <v>133</v>
      </c>
      <c r="V8" s="240">
        <v>137</v>
      </c>
      <c r="W8" s="240">
        <v>418</v>
      </c>
      <c r="X8" s="240">
        <v>160</v>
      </c>
      <c r="Y8" s="240">
        <v>130</v>
      </c>
      <c r="Z8" s="240">
        <v>244</v>
      </c>
      <c r="AA8" s="240">
        <v>107</v>
      </c>
      <c r="AB8" s="240">
        <v>96</v>
      </c>
      <c r="AC8" s="240">
        <v>85</v>
      </c>
      <c r="AD8" s="240">
        <v>242</v>
      </c>
      <c r="AE8" s="240">
        <v>107</v>
      </c>
      <c r="AF8" s="240">
        <v>78</v>
      </c>
      <c r="AG8" s="240">
        <v>181</v>
      </c>
    </row>
    <row r="9" spans="1:33" s="152" customFormat="1" ht="30" customHeight="1">
      <c r="A9" s="270"/>
      <c r="B9" s="248" t="s">
        <v>84</v>
      </c>
      <c r="C9" s="236">
        <v>38291</v>
      </c>
      <c r="D9" s="237">
        <v>49189</v>
      </c>
      <c r="E9" s="247">
        <v>-10898</v>
      </c>
      <c r="F9" s="239">
        <v>3421</v>
      </c>
      <c r="G9" s="240">
        <v>1451</v>
      </c>
      <c r="H9" s="240">
        <v>4872</v>
      </c>
      <c r="I9" s="240">
        <v>2303</v>
      </c>
      <c r="J9" s="240">
        <v>1097</v>
      </c>
      <c r="K9" s="240">
        <v>3400</v>
      </c>
      <c r="L9" s="240">
        <v>2264</v>
      </c>
      <c r="M9" s="240">
        <v>2147</v>
      </c>
      <c r="N9" s="240">
        <v>2171</v>
      </c>
      <c r="O9" s="240">
        <v>1965</v>
      </c>
      <c r="P9" s="240">
        <v>4136</v>
      </c>
      <c r="Q9" s="270"/>
      <c r="R9" s="248" t="s">
        <v>84</v>
      </c>
      <c r="S9" s="240">
        <v>1313</v>
      </c>
      <c r="T9" s="240">
        <v>1274</v>
      </c>
      <c r="U9" s="240">
        <v>1158</v>
      </c>
      <c r="V9" s="240">
        <v>1017</v>
      </c>
      <c r="W9" s="240">
        <v>3898</v>
      </c>
      <c r="X9" s="240">
        <v>1830</v>
      </c>
      <c r="Y9" s="240">
        <v>905</v>
      </c>
      <c r="Z9" s="240">
        <v>1825</v>
      </c>
      <c r="AA9" s="240">
        <v>1181</v>
      </c>
      <c r="AB9" s="240">
        <v>1045</v>
      </c>
      <c r="AC9" s="240">
        <v>1252</v>
      </c>
      <c r="AD9" s="240">
        <v>1551</v>
      </c>
      <c r="AE9" s="240">
        <v>967</v>
      </c>
      <c r="AF9" s="240">
        <v>751</v>
      </c>
      <c r="AG9" s="240">
        <v>1505</v>
      </c>
    </row>
    <row r="10" spans="1:33" s="152" customFormat="1" ht="30" customHeight="1">
      <c r="A10" s="270"/>
      <c r="B10" s="248" t="s">
        <v>85</v>
      </c>
      <c r="C10" s="249">
        <v>30</v>
      </c>
      <c r="D10" s="237">
        <v>71</v>
      </c>
      <c r="E10" s="247">
        <v>-41</v>
      </c>
      <c r="F10" s="239">
        <v>1</v>
      </c>
      <c r="G10" s="240">
        <v>0</v>
      </c>
      <c r="H10" s="240">
        <v>1</v>
      </c>
      <c r="I10" s="240">
        <v>0</v>
      </c>
      <c r="J10" s="240">
        <v>0</v>
      </c>
      <c r="K10" s="240">
        <v>0</v>
      </c>
      <c r="L10" s="240">
        <v>1</v>
      </c>
      <c r="M10" s="240">
        <v>4</v>
      </c>
      <c r="N10" s="240">
        <v>0</v>
      </c>
      <c r="O10" s="240">
        <v>0</v>
      </c>
      <c r="P10" s="240">
        <v>0</v>
      </c>
      <c r="Q10" s="270"/>
      <c r="R10" s="248" t="s">
        <v>85</v>
      </c>
      <c r="S10" s="240">
        <v>0</v>
      </c>
      <c r="T10" s="240">
        <v>3</v>
      </c>
      <c r="U10" s="240">
        <v>2</v>
      </c>
      <c r="V10" s="240">
        <v>0</v>
      </c>
      <c r="W10" s="240">
        <v>5</v>
      </c>
      <c r="X10" s="240">
        <v>2</v>
      </c>
      <c r="Y10" s="240">
        <v>0</v>
      </c>
      <c r="Z10" s="240">
        <v>1</v>
      </c>
      <c r="AA10" s="240">
        <v>0</v>
      </c>
      <c r="AB10" s="240">
        <v>2</v>
      </c>
      <c r="AC10" s="240">
        <v>5</v>
      </c>
      <c r="AD10" s="240">
        <v>0</v>
      </c>
      <c r="AE10" s="240">
        <v>1</v>
      </c>
      <c r="AF10" s="240">
        <v>3</v>
      </c>
      <c r="AG10" s="240">
        <v>0</v>
      </c>
    </row>
    <row r="11" spans="1:33" s="6" customFormat="1" ht="30" customHeight="1">
      <c r="A11" s="270"/>
      <c r="B11" s="235" t="s">
        <v>86</v>
      </c>
      <c r="C11" s="236">
        <v>690</v>
      </c>
      <c r="D11" s="237">
        <v>712</v>
      </c>
      <c r="E11" s="238">
        <v>-22</v>
      </c>
      <c r="F11" s="239">
        <v>7</v>
      </c>
      <c r="G11" s="240">
        <v>30</v>
      </c>
      <c r="H11" s="240">
        <v>37</v>
      </c>
      <c r="I11" s="240">
        <v>86</v>
      </c>
      <c r="J11" s="240">
        <v>64</v>
      </c>
      <c r="K11" s="240">
        <v>150</v>
      </c>
      <c r="L11" s="240">
        <v>0</v>
      </c>
      <c r="M11" s="240">
        <v>110</v>
      </c>
      <c r="N11" s="240">
        <v>25</v>
      </c>
      <c r="O11" s="240">
        <v>76</v>
      </c>
      <c r="P11" s="240">
        <v>101</v>
      </c>
      <c r="Q11" s="270"/>
      <c r="R11" s="235" t="s">
        <v>86</v>
      </c>
      <c r="S11" s="240">
        <v>0</v>
      </c>
      <c r="T11" s="240">
        <v>0</v>
      </c>
      <c r="U11" s="240">
        <v>32</v>
      </c>
      <c r="V11" s="240">
        <v>0</v>
      </c>
      <c r="W11" s="240">
        <v>53</v>
      </c>
      <c r="X11" s="240">
        <v>38</v>
      </c>
      <c r="Y11" s="240">
        <v>5</v>
      </c>
      <c r="Z11" s="240">
        <v>5</v>
      </c>
      <c r="AA11" s="240">
        <v>17</v>
      </c>
      <c r="AB11" s="240">
        <v>3</v>
      </c>
      <c r="AC11" s="240">
        <v>129</v>
      </c>
      <c r="AD11" s="240">
        <v>0</v>
      </c>
      <c r="AE11" s="240">
        <v>0</v>
      </c>
      <c r="AF11" s="240">
        <v>1</v>
      </c>
      <c r="AG11" s="240">
        <v>9</v>
      </c>
    </row>
    <row r="12" spans="1:33" s="6" customFormat="1" ht="30" customHeight="1">
      <c r="A12" s="270"/>
      <c r="B12" s="235" t="s">
        <v>87</v>
      </c>
      <c r="C12" s="236">
        <v>1768</v>
      </c>
      <c r="D12" s="237">
        <v>5109</v>
      </c>
      <c r="E12" s="238">
        <v>-3341</v>
      </c>
      <c r="F12" s="239">
        <v>28</v>
      </c>
      <c r="G12" s="240">
        <v>11</v>
      </c>
      <c r="H12" s="240">
        <v>39</v>
      </c>
      <c r="I12" s="240">
        <v>96</v>
      </c>
      <c r="J12" s="240">
        <v>30</v>
      </c>
      <c r="K12" s="240">
        <v>126</v>
      </c>
      <c r="L12" s="240">
        <v>98</v>
      </c>
      <c r="M12" s="240">
        <v>223</v>
      </c>
      <c r="N12" s="240">
        <v>89</v>
      </c>
      <c r="O12" s="240">
        <v>97</v>
      </c>
      <c r="P12" s="240">
        <v>186</v>
      </c>
      <c r="Q12" s="270"/>
      <c r="R12" s="235" t="s">
        <v>87</v>
      </c>
      <c r="S12" s="240">
        <v>73</v>
      </c>
      <c r="T12" s="240">
        <v>12</v>
      </c>
      <c r="U12" s="240">
        <v>25</v>
      </c>
      <c r="V12" s="240">
        <v>57</v>
      </c>
      <c r="W12" s="240">
        <v>19</v>
      </c>
      <c r="X12" s="240">
        <v>12</v>
      </c>
      <c r="Y12" s="240">
        <v>55</v>
      </c>
      <c r="Z12" s="240">
        <v>112</v>
      </c>
      <c r="AA12" s="240">
        <v>291</v>
      </c>
      <c r="AB12" s="240">
        <v>130</v>
      </c>
      <c r="AC12" s="240">
        <v>111</v>
      </c>
      <c r="AD12" s="240">
        <v>45</v>
      </c>
      <c r="AE12" s="240">
        <v>63</v>
      </c>
      <c r="AF12" s="240">
        <v>50</v>
      </c>
      <c r="AG12" s="240">
        <v>41</v>
      </c>
    </row>
    <row r="13" spans="1:33" s="6" customFormat="1" ht="30" customHeight="1">
      <c r="A13" s="270"/>
      <c r="B13" s="235" t="s">
        <v>88</v>
      </c>
      <c r="C13" s="236">
        <v>2</v>
      </c>
      <c r="D13" s="237">
        <v>5</v>
      </c>
      <c r="E13" s="238">
        <v>-3</v>
      </c>
      <c r="F13" s="239">
        <v>0</v>
      </c>
      <c r="G13" s="240">
        <v>0</v>
      </c>
      <c r="H13" s="240">
        <v>0</v>
      </c>
      <c r="I13" s="240">
        <v>0</v>
      </c>
      <c r="J13" s="240">
        <v>0</v>
      </c>
      <c r="K13" s="240">
        <v>0</v>
      </c>
      <c r="L13" s="240">
        <v>0</v>
      </c>
      <c r="M13" s="240">
        <v>0</v>
      </c>
      <c r="N13" s="240">
        <v>0</v>
      </c>
      <c r="O13" s="240">
        <v>2</v>
      </c>
      <c r="P13" s="240">
        <v>2</v>
      </c>
      <c r="Q13" s="270"/>
      <c r="R13" s="235" t="s">
        <v>88</v>
      </c>
      <c r="S13" s="240">
        <v>0</v>
      </c>
      <c r="T13" s="240">
        <v>0</v>
      </c>
      <c r="U13" s="240">
        <v>0</v>
      </c>
      <c r="V13" s="240">
        <v>0</v>
      </c>
      <c r="W13" s="240">
        <v>0</v>
      </c>
      <c r="X13" s="240">
        <v>0</v>
      </c>
      <c r="Y13" s="240">
        <v>0</v>
      </c>
      <c r="Z13" s="240">
        <v>0</v>
      </c>
      <c r="AA13" s="240">
        <v>0</v>
      </c>
      <c r="AB13" s="240">
        <v>0</v>
      </c>
      <c r="AC13" s="240">
        <v>0</v>
      </c>
      <c r="AD13" s="240">
        <v>0</v>
      </c>
      <c r="AE13" s="240">
        <v>0</v>
      </c>
      <c r="AF13" s="240">
        <v>0</v>
      </c>
      <c r="AG13" s="240">
        <v>0</v>
      </c>
    </row>
    <row r="14" spans="1:33" s="6" customFormat="1" ht="30" customHeight="1">
      <c r="A14" s="270"/>
      <c r="B14" s="235" t="s">
        <v>89</v>
      </c>
      <c r="C14" s="236">
        <v>571</v>
      </c>
      <c r="D14" s="237">
        <v>1023</v>
      </c>
      <c r="E14" s="238">
        <v>-452</v>
      </c>
      <c r="F14" s="239">
        <v>12</v>
      </c>
      <c r="G14" s="240">
        <v>4</v>
      </c>
      <c r="H14" s="240">
        <v>16</v>
      </c>
      <c r="I14" s="240">
        <v>43</v>
      </c>
      <c r="J14" s="240">
        <v>22</v>
      </c>
      <c r="K14" s="240">
        <v>65</v>
      </c>
      <c r="L14" s="240">
        <v>71</v>
      </c>
      <c r="M14" s="240">
        <v>75</v>
      </c>
      <c r="N14" s="240">
        <v>43</v>
      </c>
      <c r="O14" s="240">
        <v>56</v>
      </c>
      <c r="P14" s="240">
        <v>99</v>
      </c>
      <c r="Q14" s="270"/>
      <c r="R14" s="235" t="s">
        <v>89</v>
      </c>
      <c r="S14" s="240">
        <v>3</v>
      </c>
      <c r="T14" s="240">
        <v>16</v>
      </c>
      <c r="U14" s="240">
        <v>12</v>
      </c>
      <c r="V14" s="240">
        <v>3</v>
      </c>
      <c r="W14" s="240">
        <v>125</v>
      </c>
      <c r="X14" s="240">
        <v>19</v>
      </c>
      <c r="Y14" s="240">
        <v>8</v>
      </c>
      <c r="Z14" s="240">
        <v>24</v>
      </c>
      <c r="AA14" s="240">
        <v>6</v>
      </c>
      <c r="AB14" s="240">
        <v>3</v>
      </c>
      <c r="AC14" s="240">
        <v>13</v>
      </c>
      <c r="AD14" s="240">
        <v>0</v>
      </c>
      <c r="AE14" s="240">
        <v>12</v>
      </c>
      <c r="AF14" s="240">
        <v>0</v>
      </c>
      <c r="AG14" s="240">
        <v>1</v>
      </c>
    </row>
    <row r="15" spans="1:33" s="6" customFormat="1" ht="30" customHeight="1">
      <c r="A15" s="268"/>
      <c r="B15" s="235" t="s">
        <v>90</v>
      </c>
      <c r="C15" s="236">
        <v>294</v>
      </c>
      <c r="D15" s="237">
        <v>442</v>
      </c>
      <c r="E15" s="238">
        <v>-148</v>
      </c>
      <c r="F15" s="239">
        <v>0</v>
      </c>
      <c r="G15" s="240">
        <v>27</v>
      </c>
      <c r="H15" s="240">
        <v>27</v>
      </c>
      <c r="I15" s="240">
        <v>0</v>
      </c>
      <c r="J15" s="240">
        <v>0</v>
      </c>
      <c r="K15" s="240">
        <v>0</v>
      </c>
      <c r="L15" s="240">
        <v>18</v>
      </c>
      <c r="M15" s="240">
        <v>9</v>
      </c>
      <c r="N15" s="240">
        <v>1</v>
      </c>
      <c r="O15" s="240">
        <v>32</v>
      </c>
      <c r="P15" s="240">
        <v>33</v>
      </c>
      <c r="Q15" s="268"/>
      <c r="R15" s="235" t="s">
        <v>90</v>
      </c>
      <c r="S15" s="240">
        <v>0</v>
      </c>
      <c r="T15" s="240">
        <v>4</v>
      </c>
      <c r="U15" s="240">
        <v>2</v>
      </c>
      <c r="V15" s="240">
        <v>94</v>
      </c>
      <c r="W15" s="240">
        <v>0</v>
      </c>
      <c r="X15" s="240">
        <v>14</v>
      </c>
      <c r="Y15" s="240">
        <v>0</v>
      </c>
      <c r="Z15" s="240">
        <v>26</v>
      </c>
      <c r="AA15" s="240">
        <v>4</v>
      </c>
      <c r="AB15" s="240">
        <v>5</v>
      </c>
      <c r="AC15" s="240">
        <v>12</v>
      </c>
      <c r="AD15" s="240">
        <v>5</v>
      </c>
      <c r="AE15" s="240">
        <v>6</v>
      </c>
      <c r="AF15" s="240">
        <v>31</v>
      </c>
      <c r="AG15" s="240">
        <v>4</v>
      </c>
    </row>
    <row r="16" spans="1:33" s="15" customFormat="1" ht="30" customHeight="1">
      <c r="A16" s="30" t="s">
        <v>19</v>
      </c>
      <c r="B16" s="241" t="s">
        <v>250</v>
      </c>
      <c r="C16" s="242">
        <v>49204</v>
      </c>
      <c r="D16" s="243">
        <v>56328</v>
      </c>
      <c r="E16" s="244">
        <v>-7124</v>
      </c>
      <c r="F16" s="245">
        <v>4586</v>
      </c>
      <c r="G16" s="246">
        <v>1792</v>
      </c>
      <c r="H16" s="246">
        <v>6378</v>
      </c>
      <c r="I16" s="246">
        <v>2708</v>
      </c>
      <c r="J16" s="246">
        <v>1281</v>
      </c>
      <c r="K16" s="246">
        <v>3989</v>
      </c>
      <c r="L16" s="246">
        <v>3062</v>
      </c>
      <c r="M16" s="246">
        <v>2449</v>
      </c>
      <c r="N16" s="246">
        <v>3010</v>
      </c>
      <c r="O16" s="246">
        <v>2958</v>
      </c>
      <c r="P16" s="246">
        <v>5968</v>
      </c>
      <c r="Q16" s="30" t="s">
        <v>19</v>
      </c>
      <c r="R16" s="241" t="s">
        <v>250</v>
      </c>
      <c r="S16" s="246">
        <v>1852</v>
      </c>
      <c r="T16" s="246">
        <v>1694</v>
      </c>
      <c r="U16" s="246">
        <v>1378</v>
      </c>
      <c r="V16" s="246">
        <v>1349</v>
      </c>
      <c r="W16" s="246">
        <v>4349</v>
      </c>
      <c r="X16" s="246">
        <v>2599</v>
      </c>
      <c r="Y16" s="246">
        <v>1208</v>
      </c>
      <c r="Z16" s="246">
        <v>2378</v>
      </c>
      <c r="AA16" s="246">
        <v>1568</v>
      </c>
      <c r="AB16" s="246">
        <v>1388</v>
      </c>
      <c r="AC16" s="246">
        <v>1665</v>
      </c>
      <c r="AD16" s="246">
        <v>1771</v>
      </c>
      <c r="AE16" s="246">
        <v>1311</v>
      </c>
      <c r="AF16" s="246">
        <v>1001</v>
      </c>
      <c r="AG16" s="246">
        <v>1847</v>
      </c>
    </row>
    <row r="17" spans="1:33" s="6" customFormat="1" ht="30" customHeight="1">
      <c r="A17" s="30" t="s">
        <v>103</v>
      </c>
      <c r="B17" s="235" t="s">
        <v>251</v>
      </c>
      <c r="C17" s="236">
        <v>25047</v>
      </c>
      <c r="D17" s="237">
        <v>29098</v>
      </c>
      <c r="E17" s="238">
        <v>-4051</v>
      </c>
      <c r="F17" s="239">
        <v>2210</v>
      </c>
      <c r="G17" s="240">
        <v>863</v>
      </c>
      <c r="H17" s="240">
        <v>3073</v>
      </c>
      <c r="I17" s="240">
        <v>1470</v>
      </c>
      <c r="J17" s="240">
        <v>758</v>
      </c>
      <c r="K17" s="240">
        <v>2228</v>
      </c>
      <c r="L17" s="240">
        <v>1562</v>
      </c>
      <c r="M17" s="240">
        <v>1238</v>
      </c>
      <c r="N17" s="240">
        <v>1465</v>
      </c>
      <c r="O17" s="240">
        <v>1460</v>
      </c>
      <c r="P17" s="240">
        <v>2925</v>
      </c>
      <c r="Q17" s="30" t="s">
        <v>103</v>
      </c>
      <c r="R17" s="235" t="s">
        <v>251</v>
      </c>
      <c r="S17" s="240">
        <v>990</v>
      </c>
      <c r="T17" s="240">
        <v>743</v>
      </c>
      <c r="U17" s="240">
        <v>656</v>
      </c>
      <c r="V17" s="240">
        <v>636</v>
      </c>
      <c r="W17" s="240">
        <v>2211</v>
      </c>
      <c r="X17" s="240">
        <v>939</v>
      </c>
      <c r="Y17" s="240">
        <v>687</v>
      </c>
      <c r="Z17" s="240">
        <v>1101</v>
      </c>
      <c r="AA17" s="240">
        <v>825</v>
      </c>
      <c r="AB17" s="240">
        <v>738</v>
      </c>
      <c r="AC17" s="240">
        <v>1083</v>
      </c>
      <c r="AD17" s="240">
        <v>1054</v>
      </c>
      <c r="AE17" s="240">
        <v>780</v>
      </c>
      <c r="AF17" s="240">
        <v>601</v>
      </c>
      <c r="AG17" s="240">
        <v>977</v>
      </c>
    </row>
    <row r="18" spans="1:33" s="6" customFormat="1" ht="30" customHeight="1">
      <c r="A18" s="30"/>
      <c r="B18" s="235" t="s">
        <v>114</v>
      </c>
      <c r="C18" s="236">
        <v>19347</v>
      </c>
      <c r="D18" s="237">
        <v>23232</v>
      </c>
      <c r="E18" s="238">
        <v>-3885</v>
      </c>
      <c r="F18" s="239">
        <v>1940</v>
      </c>
      <c r="G18" s="240">
        <v>681</v>
      </c>
      <c r="H18" s="240">
        <v>2621</v>
      </c>
      <c r="I18" s="240">
        <v>1034</v>
      </c>
      <c r="J18" s="240">
        <v>495</v>
      </c>
      <c r="K18" s="240">
        <v>1529</v>
      </c>
      <c r="L18" s="240">
        <v>1432</v>
      </c>
      <c r="M18" s="240">
        <v>999</v>
      </c>
      <c r="N18" s="240">
        <v>1098</v>
      </c>
      <c r="O18" s="240">
        <v>938</v>
      </c>
      <c r="P18" s="240">
        <v>2036</v>
      </c>
      <c r="Q18" s="30"/>
      <c r="R18" s="235" t="s">
        <v>114</v>
      </c>
      <c r="S18" s="240">
        <v>799</v>
      </c>
      <c r="T18" s="240">
        <v>634</v>
      </c>
      <c r="U18" s="240">
        <v>474</v>
      </c>
      <c r="V18" s="240">
        <v>481</v>
      </c>
      <c r="W18" s="240">
        <v>1726</v>
      </c>
      <c r="X18" s="240">
        <v>671</v>
      </c>
      <c r="Y18" s="240">
        <v>500</v>
      </c>
      <c r="Z18" s="240">
        <v>966</v>
      </c>
      <c r="AA18" s="240">
        <v>630</v>
      </c>
      <c r="AB18" s="240">
        <v>513</v>
      </c>
      <c r="AC18" s="240">
        <v>737</v>
      </c>
      <c r="AD18" s="240">
        <v>835</v>
      </c>
      <c r="AE18" s="240">
        <v>552</v>
      </c>
      <c r="AF18" s="240">
        <v>413</v>
      </c>
      <c r="AG18" s="240">
        <v>799</v>
      </c>
    </row>
    <row r="19" spans="1:33" s="6" customFormat="1" ht="30" customHeight="1">
      <c r="A19" s="30"/>
      <c r="B19" s="235" t="s">
        <v>115</v>
      </c>
      <c r="C19" s="236">
        <v>5700</v>
      </c>
      <c r="D19" s="237">
        <v>5866</v>
      </c>
      <c r="E19" s="238">
        <v>-166</v>
      </c>
      <c r="F19" s="239">
        <v>270</v>
      </c>
      <c r="G19" s="240">
        <v>182</v>
      </c>
      <c r="H19" s="240">
        <v>452</v>
      </c>
      <c r="I19" s="240">
        <v>436</v>
      </c>
      <c r="J19" s="240">
        <v>263</v>
      </c>
      <c r="K19" s="240">
        <v>699</v>
      </c>
      <c r="L19" s="240">
        <v>130</v>
      </c>
      <c r="M19" s="240">
        <v>239</v>
      </c>
      <c r="N19" s="240">
        <v>367</v>
      </c>
      <c r="O19" s="240">
        <v>522</v>
      </c>
      <c r="P19" s="240">
        <v>889</v>
      </c>
      <c r="Q19" s="30"/>
      <c r="R19" s="235" t="s">
        <v>115</v>
      </c>
      <c r="S19" s="240">
        <v>191</v>
      </c>
      <c r="T19" s="240">
        <v>109</v>
      </c>
      <c r="U19" s="240">
        <v>182</v>
      </c>
      <c r="V19" s="240">
        <v>155</v>
      </c>
      <c r="W19" s="240">
        <v>485</v>
      </c>
      <c r="X19" s="240">
        <v>268</v>
      </c>
      <c r="Y19" s="240">
        <v>187</v>
      </c>
      <c r="Z19" s="240">
        <v>135</v>
      </c>
      <c r="AA19" s="240">
        <v>195</v>
      </c>
      <c r="AB19" s="240">
        <v>225</v>
      </c>
      <c r="AC19" s="240">
        <v>346</v>
      </c>
      <c r="AD19" s="240">
        <v>219</v>
      </c>
      <c r="AE19" s="240">
        <v>228</v>
      </c>
      <c r="AF19" s="240">
        <v>188</v>
      </c>
      <c r="AG19" s="240">
        <v>178</v>
      </c>
    </row>
    <row r="20" spans="1:33" s="6" customFormat="1" ht="30" customHeight="1">
      <c r="A20" s="30" t="s">
        <v>104</v>
      </c>
      <c r="B20" s="235" t="s">
        <v>102</v>
      </c>
      <c r="C20" s="236">
        <v>7369</v>
      </c>
      <c r="D20" s="237">
        <v>8979</v>
      </c>
      <c r="E20" s="238">
        <v>-1610</v>
      </c>
      <c r="F20" s="239">
        <v>297</v>
      </c>
      <c r="G20" s="240">
        <v>229</v>
      </c>
      <c r="H20" s="240">
        <v>526</v>
      </c>
      <c r="I20" s="240">
        <v>244</v>
      </c>
      <c r="J20" s="240">
        <v>162</v>
      </c>
      <c r="K20" s="240">
        <v>406</v>
      </c>
      <c r="L20" s="240">
        <v>529</v>
      </c>
      <c r="M20" s="240">
        <v>418</v>
      </c>
      <c r="N20" s="240">
        <v>497</v>
      </c>
      <c r="O20" s="240">
        <v>644</v>
      </c>
      <c r="P20" s="240">
        <v>1141</v>
      </c>
      <c r="Q20" s="30" t="s">
        <v>104</v>
      </c>
      <c r="R20" s="235" t="s">
        <v>102</v>
      </c>
      <c r="S20" s="240">
        <v>327</v>
      </c>
      <c r="T20" s="240">
        <v>268</v>
      </c>
      <c r="U20" s="240">
        <v>344</v>
      </c>
      <c r="V20" s="240">
        <v>286</v>
      </c>
      <c r="W20" s="240">
        <v>448</v>
      </c>
      <c r="X20" s="240">
        <v>673</v>
      </c>
      <c r="Y20" s="240">
        <v>200</v>
      </c>
      <c r="Z20" s="240">
        <v>340</v>
      </c>
      <c r="AA20" s="240">
        <v>335</v>
      </c>
      <c r="AB20" s="240">
        <v>275</v>
      </c>
      <c r="AC20" s="240">
        <v>260</v>
      </c>
      <c r="AD20" s="240">
        <v>92</v>
      </c>
      <c r="AE20" s="240">
        <v>153</v>
      </c>
      <c r="AF20" s="240">
        <v>131</v>
      </c>
      <c r="AG20" s="240">
        <v>217</v>
      </c>
    </row>
    <row r="21" spans="1:33" s="6" customFormat="1" ht="45">
      <c r="A21" s="30" t="s">
        <v>105</v>
      </c>
      <c r="B21" s="235" t="s">
        <v>437</v>
      </c>
      <c r="C21" s="236">
        <v>1743</v>
      </c>
      <c r="D21" s="237">
        <v>1849</v>
      </c>
      <c r="E21" s="238">
        <v>-106</v>
      </c>
      <c r="F21" s="239">
        <v>201</v>
      </c>
      <c r="G21" s="240">
        <v>81</v>
      </c>
      <c r="H21" s="240">
        <v>282</v>
      </c>
      <c r="I21" s="240">
        <v>230</v>
      </c>
      <c r="J21" s="240">
        <v>42</v>
      </c>
      <c r="K21" s="240">
        <v>272</v>
      </c>
      <c r="L21" s="240">
        <v>20</v>
      </c>
      <c r="M21" s="240">
        <v>43</v>
      </c>
      <c r="N21" s="240">
        <v>256</v>
      </c>
      <c r="O21" s="240">
        <v>126</v>
      </c>
      <c r="P21" s="240">
        <v>382</v>
      </c>
      <c r="Q21" s="30" t="s">
        <v>105</v>
      </c>
      <c r="R21" s="235" t="s">
        <v>437</v>
      </c>
      <c r="S21" s="240">
        <v>93</v>
      </c>
      <c r="T21" s="240">
        <v>143</v>
      </c>
      <c r="U21" s="240">
        <v>28</v>
      </c>
      <c r="V21" s="240">
        <v>30</v>
      </c>
      <c r="W21" s="240">
        <v>9</v>
      </c>
      <c r="X21" s="240">
        <v>194</v>
      </c>
      <c r="Y21" s="240">
        <v>35</v>
      </c>
      <c r="Z21" s="240">
        <v>17</v>
      </c>
      <c r="AA21" s="240">
        <v>21</v>
      </c>
      <c r="AB21" s="240">
        <v>23</v>
      </c>
      <c r="AC21" s="240">
        <v>12</v>
      </c>
      <c r="AD21" s="240">
        <v>26</v>
      </c>
      <c r="AE21" s="240">
        <v>19</v>
      </c>
      <c r="AF21" s="240">
        <v>18</v>
      </c>
      <c r="AG21" s="240">
        <v>76</v>
      </c>
    </row>
    <row r="22" spans="1:33" s="6" customFormat="1" ht="30" customHeight="1">
      <c r="A22" s="30" t="s">
        <v>106</v>
      </c>
      <c r="B22" s="235" t="s">
        <v>92</v>
      </c>
      <c r="C22" s="236">
        <v>2</v>
      </c>
      <c r="D22" s="250">
        <v>2</v>
      </c>
      <c r="E22" s="247">
        <v>0</v>
      </c>
      <c r="F22" s="239">
        <v>0</v>
      </c>
      <c r="G22" s="240">
        <v>0</v>
      </c>
      <c r="H22" s="240">
        <v>0</v>
      </c>
      <c r="I22" s="240">
        <v>1</v>
      </c>
      <c r="J22" s="240">
        <v>0</v>
      </c>
      <c r="K22" s="240">
        <v>1</v>
      </c>
      <c r="L22" s="240">
        <v>0</v>
      </c>
      <c r="M22" s="240">
        <v>0</v>
      </c>
      <c r="N22" s="240">
        <v>0</v>
      </c>
      <c r="O22" s="240">
        <v>0</v>
      </c>
      <c r="P22" s="240">
        <v>0</v>
      </c>
      <c r="Q22" s="30" t="s">
        <v>106</v>
      </c>
      <c r="R22" s="235" t="s">
        <v>92</v>
      </c>
      <c r="S22" s="240">
        <v>0</v>
      </c>
      <c r="T22" s="240">
        <v>0</v>
      </c>
      <c r="U22" s="240">
        <v>0</v>
      </c>
      <c r="V22" s="240">
        <v>0</v>
      </c>
      <c r="W22" s="240">
        <v>0</v>
      </c>
      <c r="X22" s="240">
        <v>0</v>
      </c>
      <c r="Y22" s="240">
        <v>0</v>
      </c>
      <c r="Z22" s="240">
        <v>0</v>
      </c>
      <c r="AA22" s="240">
        <v>0</v>
      </c>
      <c r="AB22" s="240">
        <v>0</v>
      </c>
      <c r="AC22" s="240">
        <v>1</v>
      </c>
      <c r="AD22" s="240">
        <v>0</v>
      </c>
      <c r="AE22" s="240">
        <v>0</v>
      </c>
      <c r="AF22" s="240">
        <v>0</v>
      </c>
      <c r="AG22" s="240">
        <v>0</v>
      </c>
    </row>
    <row r="23" spans="1:33" s="6" customFormat="1" ht="30" customHeight="1">
      <c r="A23" s="30" t="s">
        <v>107</v>
      </c>
      <c r="B23" s="235" t="s">
        <v>93</v>
      </c>
      <c r="C23" s="236">
        <v>8366</v>
      </c>
      <c r="D23" s="237">
        <v>8845</v>
      </c>
      <c r="E23" s="238">
        <v>-479</v>
      </c>
      <c r="F23" s="239">
        <v>1264</v>
      </c>
      <c r="G23" s="240">
        <v>400</v>
      </c>
      <c r="H23" s="240">
        <v>1664</v>
      </c>
      <c r="I23" s="240">
        <v>369</v>
      </c>
      <c r="J23" s="240">
        <v>97</v>
      </c>
      <c r="K23" s="240">
        <v>466</v>
      </c>
      <c r="L23" s="240">
        <v>669</v>
      </c>
      <c r="M23" s="240">
        <v>379</v>
      </c>
      <c r="N23" s="240">
        <v>411</v>
      </c>
      <c r="O23" s="240">
        <v>359</v>
      </c>
      <c r="P23" s="240">
        <v>770</v>
      </c>
      <c r="Q23" s="30" t="s">
        <v>107</v>
      </c>
      <c r="R23" s="235" t="s">
        <v>93</v>
      </c>
      <c r="S23" s="240">
        <v>250</v>
      </c>
      <c r="T23" s="240">
        <v>330</v>
      </c>
      <c r="U23" s="240">
        <v>150</v>
      </c>
      <c r="V23" s="240">
        <v>183</v>
      </c>
      <c r="W23" s="240">
        <v>1142</v>
      </c>
      <c r="X23" s="240">
        <v>361</v>
      </c>
      <c r="Y23" s="240">
        <v>115</v>
      </c>
      <c r="Z23" s="240">
        <v>393</v>
      </c>
      <c r="AA23" s="240">
        <v>155</v>
      </c>
      <c r="AB23" s="240">
        <v>131</v>
      </c>
      <c r="AC23" s="240">
        <v>156</v>
      </c>
      <c r="AD23" s="240">
        <v>385</v>
      </c>
      <c r="AE23" s="240">
        <v>177</v>
      </c>
      <c r="AF23" s="240">
        <v>135</v>
      </c>
      <c r="AG23" s="240">
        <v>355</v>
      </c>
    </row>
    <row r="24" spans="1:33" s="6" customFormat="1" ht="30" customHeight="1">
      <c r="A24" s="30" t="s">
        <v>108</v>
      </c>
      <c r="B24" s="235" t="s">
        <v>94</v>
      </c>
      <c r="C24" s="236">
        <v>3614</v>
      </c>
      <c r="D24" s="237">
        <v>3981</v>
      </c>
      <c r="E24" s="238">
        <v>-367</v>
      </c>
      <c r="F24" s="239">
        <v>249</v>
      </c>
      <c r="G24" s="240">
        <v>119</v>
      </c>
      <c r="H24" s="240">
        <v>368</v>
      </c>
      <c r="I24" s="240">
        <v>195</v>
      </c>
      <c r="J24" s="240">
        <v>136</v>
      </c>
      <c r="K24" s="240">
        <v>331</v>
      </c>
      <c r="L24" s="240">
        <v>109</v>
      </c>
      <c r="M24" s="240">
        <v>213</v>
      </c>
      <c r="N24" s="240">
        <v>171</v>
      </c>
      <c r="O24" s="240">
        <v>223</v>
      </c>
      <c r="P24" s="237">
        <v>394</v>
      </c>
      <c r="Q24" s="30" t="s">
        <v>108</v>
      </c>
      <c r="R24" s="235" t="s">
        <v>94</v>
      </c>
      <c r="S24" s="240">
        <v>110</v>
      </c>
      <c r="T24" s="240">
        <v>116</v>
      </c>
      <c r="U24" s="240">
        <v>137</v>
      </c>
      <c r="V24" s="240">
        <v>128</v>
      </c>
      <c r="W24" s="240">
        <v>309</v>
      </c>
      <c r="X24" s="240">
        <v>306</v>
      </c>
      <c r="Y24" s="240">
        <v>110</v>
      </c>
      <c r="Z24" s="240">
        <v>190</v>
      </c>
      <c r="AA24" s="240">
        <v>156</v>
      </c>
      <c r="AB24" s="240">
        <v>163</v>
      </c>
      <c r="AC24" s="240">
        <v>89</v>
      </c>
      <c r="AD24" s="240">
        <v>97</v>
      </c>
      <c r="AE24" s="240">
        <v>116</v>
      </c>
      <c r="AF24" s="240">
        <v>65</v>
      </c>
      <c r="AG24" s="240">
        <v>107</v>
      </c>
    </row>
    <row r="25" spans="1:33" s="6" customFormat="1" ht="30" customHeight="1">
      <c r="A25" s="30" t="s">
        <v>109</v>
      </c>
      <c r="B25" s="235" t="s">
        <v>95</v>
      </c>
      <c r="C25" s="236">
        <v>12</v>
      </c>
      <c r="D25" s="237">
        <v>18</v>
      </c>
      <c r="E25" s="238">
        <v>-6</v>
      </c>
      <c r="F25" s="239">
        <v>2</v>
      </c>
      <c r="G25" s="240">
        <v>0</v>
      </c>
      <c r="H25" s="240">
        <v>2</v>
      </c>
      <c r="I25" s="240">
        <v>0</v>
      </c>
      <c r="J25" s="240">
        <v>1</v>
      </c>
      <c r="K25" s="240">
        <v>1</v>
      </c>
      <c r="L25" s="240">
        <v>1</v>
      </c>
      <c r="M25" s="240">
        <v>0</v>
      </c>
      <c r="N25" s="240">
        <v>0</v>
      </c>
      <c r="O25" s="240">
        <v>0</v>
      </c>
      <c r="P25" s="240">
        <v>0</v>
      </c>
      <c r="Q25" s="30" t="s">
        <v>109</v>
      </c>
      <c r="R25" s="235" t="s">
        <v>95</v>
      </c>
      <c r="S25" s="240">
        <v>0</v>
      </c>
      <c r="T25" s="240">
        <v>1</v>
      </c>
      <c r="U25" s="240">
        <v>0</v>
      </c>
      <c r="V25" s="240">
        <v>0</v>
      </c>
      <c r="W25" s="240">
        <v>2</v>
      </c>
      <c r="X25" s="240">
        <v>1</v>
      </c>
      <c r="Y25" s="240">
        <v>0</v>
      </c>
      <c r="Z25" s="240">
        <v>1</v>
      </c>
      <c r="AA25" s="240">
        <v>1</v>
      </c>
      <c r="AB25" s="240">
        <v>0</v>
      </c>
      <c r="AC25" s="240">
        <v>0</v>
      </c>
      <c r="AD25" s="240">
        <v>1</v>
      </c>
      <c r="AE25" s="240">
        <v>1</v>
      </c>
      <c r="AF25" s="240">
        <v>0</v>
      </c>
      <c r="AG25" s="240">
        <v>0</v>
      </c>
    </row>
    <row r="26" spans="1:33" s="6" customFormat="1" ht="30" customHeight="1">
      <c r="A26" s="30" t="s">
        <v>110</v>
      </c>
      <c r="B26" s="235" t="s">
        <v>96</v>
      </c>
      <c r="C26" s="236">
        <v>324</v>
      </c>
      <c r="D26" s="237">
        <v>300</v>
      </c>
      <c r="E26" s="238">
        <v>24</v>
      </c>
      <c r="F26" s="239">
        <v>50</v>
      </c>
      <c r="G26" s="240">
        <v>12</v>
      </c>
      <c r="H26" s="240">
        <v>62</v>
      </c>
      <c r="I26" s="240">
        <v>18</v>
      </c>
      <c r="J26" s="240">
        <v>6</v>
      </c>
      <c r="K26" s="240">
        <v>24</v>
      </c>
      <c r="L26" s="240">
        <v>15</v>
      </c>
      <c r="M26" s="240">
        <v>21</v>
      </c>
      <c r="N26" s="240">
        <v>34</v>
      </c>
      <c r="O26" s="240">
        <v>15</v>
      </c>
      <c r="P26" s="240">
        <v>49</v>
      </c>
      <c r="Q26" s="30" t="s">
        <v>110</v>
      </c>
      <c r="R26" s="235" t="s">
        <v>96</v>
      </c>
      <c r="S26" s="240">
        <v>11</v>
      </c>
      <c r="T26" s="240">
        <v>5</v>
      </c>
      <c r="U26" s="240">
        <v>8</v>
      </c>
      <c r="V26" s="240">
        <v>5</v>
      </c>
      <c r="W26" s="240">
        <v>26</v>
      </c>
      <c r="X26" s="240">
        <v>10</v>
      </c>
      <c r="Y26" s="240">
        <v>10</v>
      </c>
      <c r="Z26" s="240">
        <v>9</v>
      </c>
      <c r="AA26" s="240">
        <v>5</v>
      </c>
      <c r="AB26" s="240">
        <v>9</v>
      </c>
      <c r="AC26" s="240">
        <v>7</v>
      </c>
      <c r="AD26" s="240">
        <v>19</v>
      </c>
      <c r="AE26" s="240">
        <v>5</v>
      </c>
      <c r="AF26" s="240">
        <v>4</v>
      </c>
      <c r="AG26" s="240">
        <v>20</v>
      </c>
    </row>
    <row r="27" spans="1:33" s="6" customFormat="1" ht="30" customHeight="1">
      <c r="A27" s="30" t="s">
        <v>111</v>
      </c>
      <c r="B27" s="235" t="s">
        <v>97</v>
      </c>
      <c r="C27" s="236">
        <v>273</v>
      </c>
      <c r="D27" s="237">
        <v>314</v>
      </c>
      <c r="E27" s="238">
        <v>-41</v>
      </c>
      <c r="F27" s="239">
        <v>40</v>
      </c>
      <c r="G27" s="240">
        <v>8</v>
      </c>
      <c r="H27" s="240">
        <v>48</v>
      </c>
      <c r="I27" s="240">
        <v>10</v>
      </c>
      <c r="J27" s="240">
        <v>4</v>
      </c>
      <c r="K27" s="240">
        <v>14</v>
      </c>
      <c r="L27" s="240">
        <v>16</v>
      </c>
      <c r="M27" s="240">
        <v>12</v>
      </c>
      <c r="N27" s="240">
        <v>8</v>
      </c>
      <c r="O27" s="240">
        <v>10</v>
      </c>
      <c r="P27" s="240">
        <v>18</v>
      </c>
      <c r="Q27" s="30" t="s">
        <v>111</v>
      </c>
      <c r="R27" s="235" t="s">
        <v>97</v>
      </c>
      <c r="S27" s="240">
        <v>12</v>
      </c>
      <c r="T27" s="240">
        <v>11</v>
      </c>
      <c r="U27" s="240">
        <v>4</v>
      </c>
      <c r="V27" s="240">
        <v>3</v>
      </c>
      <c r="W27" s="240">
        <v>40</v>
      </c>
      <c r="X27" s="240">
        <v>6</v>
      </c>
      <c r="Y27" s="240">
        <v>6</v>
      </c>
      <c r="Z27" s="240">
        <v>7</v>
      </c>
      <c r="AA27" s="240">
        <v>18</v>
      </c>
      <c r="AB27" s="240">
        <v>2</v>
      </c>
      <c r="AC27" s="240">
        <v>10</v>
      </c>
      <c r="AD27" s="240">
        <v>12</v>
      </c>
      <c r="AE27" s="240">
        <v>3</v>
      </c>
      <c r="AF27" s="240">
        <v>7</v>
      </c>
      <c r="AG27" s="240">
        <v>24</v>
      </c>
    </row>
    <row r="28" spans="1:33" s="6" customFormat="1" ht="30" customHeight="1">
      <c r="A28" s="30" t="s">
        <v>112</v>
      </c>
      <c r="B28" s="235" t="s">
        <v>98</v>
      </c>
      <c r="C28" s="236">
        <v>383</v>
      </c>
      <c r="D28" s="237">
        <v>591</v>
      </c>
      <c r="E28" s="238">
        <v>-208</v>
      </c>
      <c r="F28" s="239">
        <v>80</v>
      </c>
      <c r="G28" s="240">
        <v>25</v>
      </c>
      <c r="H28" s="240">
        <v>105</v>
      </c>
      <c r="I28" s="240">
        <v>11</v>
      </c>
      <c r="J28" s="240">
        <v>4</v>
      </c>
      <c r="K28" s="240">
        <v>15</v>
      </c>
      <c r="L28" s="240">
        <v>31</v>
      </c>
      <c r="M28" s="240">
        <v>13</v>
      </c>
      <c r="N28" s="240">
        <v>20</v>
      </c>
      <c r="O28" s="240">
        <v>10</v>
      </c>
      <c r="P28" s="240">
        <v>30</v>
      </c>
      <c r="Q28" s="30" t="s">
        <v>112</v>
      </c>
      <c r="R28" s="235" t="s">
        <v>98</v>
      </c>
      <c r="S28" s="240">
        <v>13</v>
      </c>
      <c r="T28" s="240">
        <v>15</v>
      </c>
      <c r="U28" s="240">
        <v>7</v>
      </c>
      <c r="V28" s="240">
        <v>9</v>
      </c>
      <c r="W28" s="240">
        <v>34</v>
      </c>
      <c r="X28" s="240">
        <v>11</v>
      </c>
      <c r="Y28" s="240">
        <v>18</v>
      </c>
      <c r="Z28" s="240">
        <v>17</v>
      </c>
      <c r="AA28" s="240">
        <v>2</v>
      </c>
      <c r="AB28" s="240">
        <v>12</v>
      </c>
      <c r="AC28" s="240">
        <v>12</v>
      </c>
      <c r="AD28" s="240">
        <v>16</v>
      </c>
      <c r="AE28" s="240">
        <v>6</v>
      </c>
      <c r="AF28" s="240">
        <v>5</v>
      </c>
      <c r="AG28" s="240">
        <v>12</v>
      </c>
    </row>
    <row r="29" spans="1:33" s="6" customFormat="1" ht="30" customHeight="1">
      <c r="A29" s="31" t="s">
        <v>126</v>
      </c>
      <c r="B29" s="235" t="s">
        <v>99</v>
      </c>
      <c r="C29" s="236">
        <v>2071</v>
      </c>
      <c r="D29" s="237">
        <v>2351</v>
      </c>
      <c r="E29" s="238">
        <v>-280</v>
      </c>
      <c r="F29" s="239">
        <v>193</v>
      </c>
      <c r="G29" s="240">
        <v>55</v>
      </c>
      <c r="H29" s="240">
        <v>248</v>
      </c>
      <c r="I29" s="240">
        <v>160</v>
      </c>
      <c r="J29" s="240">
        <v>71</v>
      </c>
      <c r="K29" s="240">
        <v>231</v>
      </c>
      <c r="L29" s="240">
        <v>110</v>
      </c>
      <c r="M29" s="240">
        <v>112</v>
      </c>
      <c r="N29" s="240">
        <v>148</v>
      </c>
      <c r="O29" s="240">
        <v>111</v>
      </c>
      <c r="P29" s="240">
        <v>259</v>
      </c>
      <c r="Q29" s="31" t="s">
        <v>126</v>
      </c>
      <c r="R29" s="235" t="s">
        <v>99</v>
      </c>
      <c r="S29" s="240">
        <v>46</v>
      </c>
      <c r="T29" s="240">
        <v>62</v>
      </c>
      <c r="U29" s="240">
        <v>44</v>
      </c>
      <c r="V29" s="240">
        <v>69</v>
      </c>
      <c r="W29" s="240">
        <v>128</v>
      </c>
      <c r="X29" s="240">
        <v>98</v>
      </c>
      <c r="Y29" s="240">
        <v>27</v>
      </c>
      <c r="Z29" s="240">
        <v>303</v>
      </c>
      <c r="AA29" s="240">
        <v>50</v>
      </c>
      <c r="AB29" s="240">
        <v>35</v>
      </c>
      <c r="AC29" s="240">
        <v>35</v>
      </c>
      <c r="AD29" s="240">
        <v>69</v>
      </c>
      <c r="AE29" s="240">
        <v>51</v>
      </c>
      <c r="AF29" s="240">
        <v>35</v>
      </c>
      <c r="AG29" s="240">
        <v>59</v>
      </c>
    </row>
    <row r="30" spans="1:33" s="15" customFormat="1" ht="30" customHeight="1">
      <c r="A30" s="267" t="s">
        <v>22</v>
      </c>
      <c r="B30" s="241" t="s">
        <v>100</v>
      </c>
      <c r="C30" s="242">
        <v>92981</v>
      </c>
      <c r="D30" s="243">
        <v>106213</v>
      </c>
      <c r="E30" s="244">
        <v>-13232</v>
      </c>
      <c r="F30" s="245">
        <v>7662</v>
      </c>
      <c r="G30" s="246">
        <v>3102</v>
      </c>
      <c r="H30" s="246">
        <v>10764</v>
      </c>
      <c r="I30" s="246">
        <v>4350</v>
      </c>
      <c r="J30" s="246">
        <v>2282</v>
      </c>
      <c r="K30" s="246">
        <v>6632</v>
      </c>
      <c r="L30" s="246">
        <v>5283</v>
      </c>
      <c r="M30" s="246">
        <v>4900</v>
      </c>
      <c r="N30" s="246">
        <v>7291</v>
      </c>
      <c r="O30" s="246">
        <v>6642</v>
      </c>
      <c r="P30" s="246">
        <v>13933</v>
      </c>
      <c r="Q30" s="267" t="s">
        <v>22</v>
      </c>
      <c r="R30" s="251" t="s">
        <v>100</v>
      </c>
      <c r="S30" s="246">
        <v>2986</v>
      </c>
      <c r="T30" s="246">
        <v>2873</v>
      </c>
      <c r="U30" s="246">
        <v>2715</v>
      </c>
      <c r="V30" s="246">
        <v>2298</v>
      </c>
      <c r="W30" s="246">
        <v>10413</v>
      </c>
      <c r="X30" s="246">
        <v>4774</v>
      </c>
      <c r="Y30" s="246">
        <v>2215</v>
      </c>
      <c r="Z30" s="246">
        <v>4097</v>
      </c>
      <c r="AA30" s="246">
        <v>2999</v>
      </c>
      <c r="AB30" s="246">
        <v>2104</v>
      </c>
      <c r="AC30" s="246">
        <v>2142</v>
      </c>
      <c r="AD30" s="246">
        <v>3555</v>
      </c>
      <c r="AE30" s="246">
        <v>2466</v>
      </c>
      <c r="AF30" s="246">
        <v>2051</v>
      </c>
      <c r="AG30" s="246">
        <v>3781</v>
      </c>
    </row>
    <row r="31" spans="1:33" s="256" customFormat="1" ht="30" customHeight="1" thickBot="1">
      <c r="A31" s="268"/>
      <c r="B31" s="235" t="s">
        <v>113</v>
      </c>
      <c r="C31" s="252">
        <v>11101</v>
      </c>
      <c r="D31" s="253">
        <v>12823</v>
      </c>
      <c r="E31" s="254">
        <v>-1722</v>
      </c>
      <c r="F31" s="239">
        <v>1216</v>
      </c>
      <c r="G31" s="240">
        <v>493</v>
      </c>
      <c r="H31" s="240">
        <v>1709</v>
      </c>
      <c r="I31" s="240">
        <v>353</v>
      </c>
      <c r="J31" s="240">
        <v>179</v>
      </c>
      <c r="K31" s="240">
        <v>532</v>
      </c>
      <c r="L31" s="240">
        <v>785</v>
      </c>
      <c r="M31" s="240">
        <v>739</v>
      </c>
      <c r="N31" s="240">
        <v>625</v>
      </c>
      <c r="O31" s="240">
        <v>755</v>
      </c>
      <c r="P31" s="240">
        <v>1380</v>
      </c>
      <c r="Q31" s="268"/>
      <c r="R31" s="255" t="s">
        <v>113</v>
      </c>
      <c r="S31" s="240">
        <v>320</v>
      </c>
      <c r="T31" s="240">
        <v>329</v>
      </c>
      <c r="U31" s="240">
        <v>289</v>
      </c>
      <c r="V31" s="240">
        <v>309</v>
      </c>
      <c r="W31" s="240">
        <v>1145</v>
      </c>
      <c r="X31" s="240">
        <v>496</v>
      </c>
      <c r="Y31" s="240">
        <v>286</v>
      </c>
      <c r="Z31" s="240">
        <v>448</v>
      </c>
      <c r="AA31" s="240">
        <v>444</v>
      </c>
      <c r="AB31" s="240">
        <v>201</v>
      </c>
      <c r="AC31" s="240">
        <v>210</v>
      </c>
      <c r="AD31" s="240">
        <v>448</v>
      </c>
      <c r="AE31" s="240">
        <v>338</v>
      </c>
      <c r="AF31" s="240">
        <v>284</v>
      </c>
      <c r="AG31" s="240">
        <v>409</v>
      </c>
    </row>
    <row r="32" spans="1:33">
      <c r="A32" s="257" t="s">
        <v>151</v>
      </c>
      <c r="Q32" s="257" t="s">
        <v>151</v>
      </c>
    </row>
    <row r="33" spans="4:4">
      <c r="D33" s="258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2017-03-09T08:01:18Z</cp:lastPrinted>
  <dcterms:created xsi:type="dcterms:W3CDTF">2015-01-02T11:29:27Z</dcterms:created>
  <dcterms:modified xsi:type="dcterms:W3CDTF">2017-05-12T07:02:50Z</dcterms:modified>
</cp:coreProperties>
</file>