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worksheets/sheet35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22.xml" ContentType="application/vnd.openxmlformats-officedocument.spreadsheetml.worksheet+xml"/>
  <Override PartName="/xl/worksheets/sheet33.xml" ContentType="application/vnd.openxmlformats-officedocument.spreadsheetml.worksheet+xml"/>
  <Override PartName="/xl/worksheets/sheet42.xml" ContentType="application/vnd.openxmlformats-officedocument.spreadsheetml.worksheet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worksheets/sheet20.xml" ContentType="application/vnd.openxmlformats-officedocument.spreadsheetml.worksheet+xml"/>
  <Override PartName="/xl/worksheets/sheet31.xml" ContentType="application/vnd.openxmlformats-officedocument.spreadsheetml.worksheet+xml"/>
  <Override PartName="/xl/worksheets/sheet40.xml" ContentType="application/vnd.openxmlformats-officedocument.spreadsheetml.worksheet+xml"/>
  <Override PartName="/xl/externalLinks/externalLink7.xml" ContentType="application/vnd.openxmlformats-officedocument.spreadsheetml.externalLink+xml"/>
  <Override PartName="/xl/externalLinks/externalLink18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sheets/sheet5.xml" ContentType="application/vnd.openxmlformats-officedocument.spreadsheetml.worksheet+xml"/>
  <Override PartName="/xl/externalLinks/externalLink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25.xml" ContentType="application/vnd.openxmlformats-officedocument.spreadsheetml.externalLink+xml"/>
  <Override PartName="/xl/worksheets/sheet3.xml" ContentType="application/vnd.openxmlformats-officedocument.spreadsheetml.worksheet+xml"/>
  <Override PartName="/xl/externalLinks/externalLink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2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Override PartName="/xl/worksheets/sheet43.xml" ContentType="application/vnd.openxmlformats-officedocument.spreadsheetml.worksheet+xml"/>
  <Default Extension="bin" ContentType="application/vnd.openxmlformats-officedocument.spreadsheetml.printerSettings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41.xml" ContentType="application/vnd.openxmlformats-officedocument.spreadsheetml.worksheet+xml"/>
  <Override PartName="/xl/externalLinks/externalLink8.xml" ContentType="application/vnd.openxmlformats-officedocument.spreadsheetml.externalLink+xml"/>
  <Override PartName="/xl/externalLinks/externalLink19.xml" ContentType="application/vnd.openxmlformats-officedocument.spreadsheetml.externalLink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17.xml" ContentType="application/vnd.openxmlformats-officedocument.spreadsheetml.externalLink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24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22.xml" ContentType="application/vnd.openxmlformats-officedocument.spreadsheetml.externalLink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5" windowWidth="19260" windowHeight="5205" tabRatio="837"/>
  </bookViews>
  <sheets>
    <sheet name="SPIS TABEL" sheetId="45" r:id="rId1"/>
    <sheet name="1-STRUKTURA-PODST" sheetId="1" r:id="rId2"/>
    <sheet name="2-WBK" sheetId="4" r:id="rId3"/>
    <sheet name="3-WBK -CZ2" sheetId="5" r:id="rId4"/>
    <sheet name="4-ZW.GRUPOWE" sheetId="6" r:id="rId5"/>
    <sheet name="5-NIEPEŁNOSPRAWNI" sheetId="33" r:id="rId6"/>
    <sheet name="6-BILANS OGÓŁEM" sheetId="7" r:id="rId7"/>
    <sheet name="7-BILANS OGÓŁEM CZ 2" sheetId="8" r:id="rId8"/>
    <sheet name="8-BILANS OGÓŁEM NARASTAJĄCO" sheetId="11" r:id="rId9"/>
    <sheet name="9-BILANS OGÓŁEM NARAST CZ 2" sheetId="12" r:id="rId10"/>
    <sheet name="10-KOBIETY BILANS RAZEM" sheetId="9" r:id="rId11"/>
    <sheet name="11-KOBIETY BILANS CZ2" sheetId="10" r:id="rId12"/>
    <sheet name="12-KOBIETY BILANS NARAST" sheetId="13" r:id="rId13"/>
    <sheet name="13-KOBIETY BILANS NARAST CZ 2" sheetId="14" r:id="rId14"/>
    <sheet name="14-BILANS WIEŚ" sheetId="15" r:id="rId15"/>
    <sheet name="15-BILANS WIEŚ CZ2" sheetId="16" r:id="rId16"/>
    <sheet name="16-BILANS WIEŚ NARAST" sheetId="17" r:id="rId17"/>
    <sheet name="17-BILANS WIEŚ NARAST CZ2" sheetId="18" r:id="rId18"/>
    <sheet name="18-BILANS DO 30" sheetId="19" r:id="rId19"/>
    <sheet name="19-BILANS DO 30 CZ2" sheetId="20" r:id="rId20"/>
    <sheet name="20-BILANS DO 30 NARAST" sheetId="21" r:id="rId21"/>
    <sheet name="21-BILANS DO 30 CZ2 NARAST" sheetId="22" r:id="rId22"/>
    <sheet name="22-BILANS DO 25" sheetId="23" r:id="rId23"/>
    <sheet name="23-BILANS DO 25 CZ2" sheetId="24" r:id="rId24"/>
    <sheet name="24-BILANS DO 25 NARAST" sheetId="25" r:id="rId25"/>
    <sheet name="25-BILANS DO 25 CZ2 NARAST" sheetId="26" r:id="rId26"/>
    <sheet name="26-BILANS POW 50" sheetId="27" r:id="rId27"/>
    <sheet name="27-BILANS POW 50 CZ2" sheetId="28" r:id="rId28"/>
    <sheet name="28-BILANS POW 50 NARAST" sheetId="29" r:id="rId29"/>
    <sheet name="29-BILANS POW 50 CZ2 NARAST" sheetId="30" r:id="rId30"/>
    <sheet name="30-BILANS DŁUGOTRWALE" sheetId="31" r:id="rId31"/>
    <sheet name="31-BILANS DŁUGOTRWALE CZ2" sheetId="32" r:id="rId32"/>
    <sheet name="32-BILANS DŁUGOTRWALE NARAST" sheetId="35" r:id="rId33"/>
    <sheet name="33-BILANS DŁUGOTRW CZ2 NARAST" sheetId="36" r:id="rId34"/>
    <sheet name="34-AKTYWNE FORMY W KOŃCU M-CA" sheetId="37" r:id="rId35"/>
    <sheet name="35-WOLNE MIEJSCA" sheetId="38" r:id="rId36"/>
    <sheet name="36-EFS" sheetId="39" r:id="rId37"/>
    <sheet name="37-PROFILE" sheetId="40" r:id="rId38"/>
    <sheet name="38-IPD" sheetId="41" r:id="rId39"/>
    <sheet name="39-DODATEK AKTYWIZ I CUDZOZIEMC" sheetId="42" r:id="rId40"/>
    <sheet name="40-POSZUKUJĄCY PRACY" sheetId="43" r:id="rId41"/>
    <sheet name="41-GMINY" sheetId="44" r:id="rId42"/>
    <sheet name="42-ZATRUDNIENIE 30-" sheetId="46" r:id="rId43"/>
  </sheets>
  <externalReferences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</externalReferences>
  <definedNames>
    <definedName name="_xlnm.Print_Area" localSheetId="10">'10-KOBIETY BILANS RAZEM'!$A$1:$AG$32</definedName>
    <definedName name="_xlnm.Print_Area" localSheetId="12">'12-KOBIETY BILANS NARAST'!$A$1:$AG$32</definedName>
    <definedName name="_xlnm.Print_Area" localSheetId="14">'14-BILANS WIEŚ'!$A$1:$AG$32</definedName>
    <definedName name="_xlnm.Print_Area" localSheetId="16">'16-BILANS WIEŚ NARAST'!$A$1:$AG$32</definedName>
    <definedName name="_xlnm.Print_Area" localSheetId="18">'18-BILANS DO 30'!$A$1:$AG$31</definedName>
    <definedName name="_xlnm.Print_Area" localSheetId="20">'20-BILANS DO 30 NARAST'!$A$1:$AG$31</definedName>
    <definedName name="_xlnm.Print_Area" localSheetId="22">'22-BILANS DO 25'!$A$1:$AG$31</definedName>
    <definedName name="_xlnm.Print_Area" localSheetId="24">'24-BILANS DO 25 NARAST'!$A$1:$AG$31</definedName>
    <definedName name="_xlnm.Print_Area" localSheetId="26">'26-BILANS POW 50'!$A$1:$AG$32</definedName>
    <definedName name="_xlnm.Print_Area" localSheetId="28">'28-BILANS POW 50 NARAST'!$A$1:$AG$32</definedName>
    <definedName name="_xlnm.Print_Area" localSheetId="30">'30-BILANS DŁUGOTRWALE'!$A$1:$AG$32</definedName>
    <definedName name="_xlnm.Print_Area" localSheetId="32">'32-BILANS DŁUGOTRWALE NARAST'!$A$1:$AG$32</definedName>
    <definedName name="_xlnm.Print_Area" localSheetId="41">'41-GMINY'!$A$1:$G$204</definedName>
    <definedName name="_xlnm.Print_Area" localSheetId="6">'6-BILANS OGÓŁEM'!$A$1:$AG$32</definedName>
    <definedName name="_xlnm.Print_Area" localSheetId="8">'8-BILANS OGÓŁEM NARASTAJĄCO'!$A$1:$AG$32</definedName>
    <definedName name="Print_Area" localSheetId="10">'10-KOBIETY BILANS RAZEM'!$A$1:$AG$32</definedName>
    <definedName name="Print_Area" localSheetId="12">'12-KOBIETY BILANS NARAST'!$A$1:$AG$32</definedName>
    <definedName name="Print_Area" localSheetId="14">'14-BILANS WIEŚ'!$A$1:$AG$32</definedName>
    <definedName name="Print_Area" localSheetId="16">'16-BILANS WIEŚ NARAST'!$A$1:$AG$32</definedName>
    <definedName name="Print_Area" localSheetId="18">'18-BILANS DO 30'!$A$1:$AG$31</definedName>
    <definedName name="Print_Area" localSheetId="1">'1-STRUKTURA-PODST'!$A$1:$AG$35</definedName>
    <definedName name="Print_Area" localSheetId="20">'20-BILANS DO 30 NARAST'!$A$1:$AG$31</definedName>
    <definedName name="Print_Area" localSheetId="22">'22-BILANS DO 25'!$A$1:$AG$31</definedName>
    <definedName name="Print_Area" localSheetId="24">'24-BILANS DO 25 NARAST'!$A$1:$AG$31</definedName>
    <definedName name="Print_Area" localSheetId="26">'26-BILANS POW 50'!$A$1:$AG$32</definedName>
    <definedName name="Print_Area" localSheetId="28">'28-BILANS POW 50 NARAST'!$A$1:$AG$32</definedName>
    <definedName name="Print_Area" localSheetId="30">'30-BILANS DŁUGOTRWALE'!$A$1:$AG$32</definedName>
    <definedName name="Print_Area" localSheetId="32">'32-BILANS DŁUGOTRWALE NARAST'!$A$1:$AG$32</definedName>
    <definedName name="Print_Area" localSheetId="41">'41-GMINY'!$A$1:$G$203</definedName>
    <definedName name="Print_Area" localSheetId="6">'6-BILANS OGÓŁEM'!$A$1:$AG$32</definedName>
    <definedName name="Print_Area" localSheetId="8">'8-BILANS OGÓŁEM NARASTAJĄCO'!$A$1:$AG$32</definedName>
    <definedName name="Print_Titles" localSheetId="41">'41-GMINY'!$3:$4</definedName>
  </definedNames>
  <calcPr calcId="125725"/>
</workbook>
</file>

<file path=xl/calcChain.xml><?xml version="1.0" encoding="utf-8"?>
<calcChain xmlns="http://schemas.openxmlformats.org/spreadsheetml/2006/main">
  <c r="B27" i="46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7"/>
  <c r="B6"/>
  <c r="G5"/>
  <c r="F5"/>
  <c r="E5"/>
  <c r="D5"/>
  <c r="C5"/>
  <c r="B5"/>
  <c r="AG36" i="42" l="1"/>
  <c r="AF36"/>
  <c r="AE36"/>
  <c r="AD36"/>
  <c r="AC36"/>
  <c r="AB36"/>
  <c r="AA36"/>
  <c r="Z36"/>
  <c r="Y36"/>
  <c r="X36"/>
  <c r="W36"/>
  <c r="V36"/>
  <c r="U36"/>
  <c r="T36"/>
  <c r="S36"/>
  <c r="O36"/>
  <c r="N36"/>
  <c r="M36"/>
  <c r="L36"/>
  <c r="J36"/>
  <c r="I36"/>
  <c r="G36"/>
  <c r="F36"/>
  <c r="B28" i="46" l="1"/>
  <c r="J5" l="1"/>
  <c r="I5"/>
  <c r="G202" i="44" l="1"/>
  <c r="G201"/>
  <c r="G200"/>
  <c r="G199"/>
  <c r="G198"/>
  <c r="G197"/>
  <c r="G196"/>
  <c r="G195"/>
  <c r="G194"/>
  <c r="G193"/>
  <c r="F192"/>
  <c r="E192"/>
  <c r="D192"/>
  <c r="C192"/>
  <c r="G191"/>
  <c r="G190"/>
  <c r="G189"/>
  <c r="G188"/>
  <c r="G187"/>
  <c r="F186"/>
  <c r="E186"/>
  <c r="D186"/>
  <c r="C186"/>
  <c r="G186" s="1"/>
  <c r="G185"/>
  <c r="G184"/>
  <c r="G183"/>
  <c r="G182"/>
  <c r="G181"/>
  <c r="G180"/>
  <c r="G179"/>
  <c r="G192" l="1"/>
  <c r="F178"/>
  <c r="E178"/>
  <c r="D178"/>
  <c r="C178"/>
  <c r="G177"/>
  <c r="G176"/>
  <c r="G175"/>
  <c r="G174"/>
  <c r="G173"/>
  <c r="G172"/>
  <c r="G171"/>
  <c r="G170"/>
  <c r="G169"/>
  <c r="G168"/>
  <c r="G167"/>
  <c r="G166"/>
  <c r="G165"/>
  <c r="F164"/>
  <c r="E164"/>
  <c r="D164"/>
  <c r="C164"/>
  <c r="G163"/>
  <c r="G162"/>
  <c r="G161"/>
  <c r="G160"/>
  <c r="G159"/>
  <c r="G158"/>
  <c r="G157"/>
  <c r="F156"/>
  <c r="E156"/>
  <c r="D156"/>
  <c r="C156"/>
  <c r="G155"/>
  <c r="G154"/>
  <c r="G153"/>
  <c r="G152"/>
  <c r="G151"/>
  <c r="G150"/>
  <c r="F149"/>
  <c r="E149"/>
  <c r="D149"/>
  <c r="C149"/>
  <c r="G149" s="1"/>
  <c r="G148"/>
  <c r="G147"/>
  <c r="G146"/>
  <c r="G145"/>
  <c r="G144"/>
  <c r="G143"/>
  <c r="G142"/>
  <c r="G141"/>
  <c r="F140"/>
  <c r="E140"/>
  <c r="D140"/>
  <c r="C140"/>
  <c r="G139"/>
  <c r="G138"/>
  <c r="G137"/>
  <c r="G136"/>
  <c r="G135"/>
  <c r="G134"/>
  <c r="G133"/>
  <c r="G132"/>
  <c r="G131"/>
  <c r="F130"/>
  <c r="E130"/>
  <c r="D130"/>
  <c r="C130"/>
  <c r="G129"/>
  <c r="G128"/>
  <c r="G127"/>
  <c r="G126"/>
  <c r="G125"/>
  <c r="G124"/>
  <c r="F123"/>
  <c r="E123"/>
  <c r="D123"/>
  <c r="C123"/>
  <c r="G123" s="1"/>
  <c r="G122"/>
  <c r="G121"/>
  <c r="G120"/>
  <c r="G119"/>
  <c r="G118"/>
  <c r="G117"/>
  <c r="G116"/>
  <c r="G115"/>
  <c r="G114"/>
  <c r="G113"/>
  <c r="G112"/>
  <c r="G140" l="1"/>
  <c r="G178"/>
  <c r="G156"/>
  <c r="G130"/>
  <c r="G164"/>
  <c r="F111"/>
  <c r="E111"/>
  <c r="D111"/>
  <c r="C111"/>
  <c r="G110"/>
  <c r="G109"/>
  <c r="G108"/>
  <c r="G107"/>
  <c r="G106"/>
  <c r="G105"/>
  <c r="G104"/>
  <c r="G103"/>
  <c r="G102"/>
  <c r="G101"/>
  <c r="G100"/>
  <c r="G99"/>
  <c r="G98"/>
  <c r="F97"/>
  <c r="E97"/>
  <c r="D97"/>
  <c r="C97"/>
  <c r="G96"/>
  <c r="G95"/>
  <c r="G94"/>
  <c r="G93"/>
  <c r="G92"/>
  <c r="G91"/>
  <c r="G90"/>
  <c r="F89"/>
  <c r="E89"/>
  <c r="D89"/>
  <c r="C89"/>
  <c r="G88"/>
  <c r="G87"/>
  <c r="G86"/>
  <c r="G85"/>
  <c r="G84"/>
  <c r="G83"/>
  <c r="G82"/>
  <c r="F81"/>
  <c r="E81"/>
  <c r="D81"/>
  <c r="C81"/>
  <c r="G80"/>
  <c r="G79"/>
  <c r="G78"/>
  <c r="G77"/>
  <c r="G76"/>
  <c r="G75"/>
  <c r="G74"/>
  <c r="G73"/>
  <c r="G72"/>
  <c r="G71"/>
  <c r="G70"/>
  <c r="G69"/>
  <c r="F68"/>
  <c r="E68"/>
  <c r="D68"/>
  <c r="C68"/>
  <c r="G67"/>
  <c r="G66"/>
  <c r="G65"/>
  <c r="G64"/>
  <c r="G63"/>
  <c r="G62"/>
  <c r="G61"/>
  <c r="G60"/>
  <c r="G59"/>
  <c r="F58"/>
  <c r="E58"/>
  <c r="D58"/>
  <c r="C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F39"/>
  <c r="E39"/>
  <c r="D39"/>
  <c r="C39"/>
  <c r="G38"/>
  <c r="G37"/>
  <c r="G36"/>
  <c r="G97" l="1"/>
  <c r="G39"/>
  <c r="G89"/>
  <c r="G111"/>
  <c r="G68"/>
  <c r="G81"/>
  <c r="G58"/>
  <c r="C203" l="1"/>
  <c r="G5"/>
  <c r="D2"/>
  <c r="D4" i="43"/>
  <c r="C4"/>
  <c r="A2"/>
  <c r="Q1"/>
  <c r="R36" i="42"/>
  <c r="P36"/>
  <c r="K36"/>
  <c r="H36"/>
  <c r="D4"/>
  <c r="C4"/>
  <c r="A2"/>
  <c r="Q1"/>
  <c r="Q2" i="43" l="1"/>
  <c r="Q2" i="42"/>
  <c r="C36"/>
  <c r="E36" s="1"/>
  <c r="D4" i="41"/>
  <c r="C4"/>
  <c r="A2"/>
  <c r="Q1"/>
  <c r="Q2" l="1"/>
  <c r="D4" i="40"/>
  <c r="C4"/>
  <c r="A2"/>
  <c r="Q1"/>
  <c r="Q2" l="1"/>
  <c r="D4" i="39"/>
  <c r="C4"/>
  <c r="A2"/>
  <c r="Q1"/>
  <c r="Q2" l="1"/>
  <c r="D4" i="38"/>
  <c r="C4"/>
  <c r="A2"/>
  <c r="Q1"/>
  <c r="Q2" l="1"/>
  <c r="D4" i="37"/>
  <c r="C4"/>
  <c r="A2"/>
  <c r="Q1"/>
  <c r="D4" i="36"/>
  <c r="C4"/>
  <c r="Q1"/>
  <c r="Q2" i="37" l="1"/>
  <c r="D4" i="35" l="1"/>
  <c r="C4"/>
  <c r="Q1"/>
  <c r="D4" i="32"/>
  <c r="C4"/>
  <c r="Q1"/>
  <c r="D4" i="31" l="1"/>
  <c r="C4"/>
  <c r="Q1"/>
  <c r="D4" i="30"/>
  <c r="C4"/>
  <c r="Q1"/>
  <c r="D4" i="29" l="1"/>
  <c r="C4"/>
  <c r="Q1"/>
  <c r="D4" i="28"/>
  <c r="C4"/>
  <c r="Q1"/>
  <c r="D4" i="27" l="1"/>
  <c r="C4"/>
  <c r="Q1"/>
  <c r="D4" i="26"/>
  <c r="C4"/>
  <c r="Q1"/>
  <c r="D4" i="25"/>
  <c r="C4"/>
  <c r="Q1"/>
  <c r="D4" i="24"/>
  <c r="C4"/>
  <c r="Q1"/>
  <c r="D4" i="23"/>
  <c r="C4"/>
  <c r="Q1"/>
  <c r="D4" i="22"/>
  <c r="C4"/>
  <c r="Q1"/>
  <c r="D4" i="21"/>
  <c r="C4"/>
  <c r="Q1"/>
  <c r="D4" i="20" l="1"/>
  <c r="C4"/>
  <c r="Q1"/>
  <c r="D4" i="19" l="1"/>
  <c r="C4"/>
  <c r="A2"/>
  <c r="Q1"/>
  <c r="D4" i="18"/>
  <c r="C4"/>
  <c r="Q1"/>
  <c r="D4" i="17"/>
  <c r="C4"/>
  <c r="Q1"/>
  <c r="D4" i="16"/>
  <c r="C4"/>
  <c r="A2"/>
  <c r="Q1"/>
  <c r="Q2" i="19" l="1"/>
  <c r="Q2" i="16"/>
  <c r="D4" i="15"/>
  <c r="C4"/>
  <c r="Q1"/>
  <c r="D4" i="14"/>
  <c r="C4"/>
  <c r="A2"/>
  <c r="Q1"/>
  <c r="Q2" l="1"/>
  <c r="D4" i="13" l="1"/>
  <c r="C4"/>
  <c r="Q1"/>
  <c r="D4" i="10"/>
  <c r="C4"/>
  <c r="Q1"/>
  <c r="D4" i="9"/>
  <c r="C4"/>
  <c r="Q1"/>
  <c r="D4" i="12" l="1"/>
  <c r="C4"/>
  <c r="Q1"/>
  <c r="Q1" i="11" l="1"/>
  <c r="D4" i="8"/>
  <c r="C4"/>
  <c r="Q1"/>
  <c r="D4" i="7"/>
  <c r="C4"/>
  <c r="Q1"/>
  <c r="D4" i="33"/>
  <c r="C4"/>
  <c r="A2"/>
  <c r="Q1"/>
  <c r="Q2" l="1"/>
  <c r="D4" i="6"/>
  <c r="C4"/>
  <c r="A2"/>
  <c r="Q1"/>
  <c r="D4" i="5"/>
  <c r="C4"/>
  <c r="A2"/>
  <c r="Q2" i="6" l="1"/>
  <c r="Q2" i="5"/>
  <c r="D4" i="4"/>
  <c r="C4"/>
  <c r="A2"/>
  <c r="Q2" l="1"/>
  <c r="Q2" i="1"/>
  <c r="F203" i="44" l="1"/>
  <c r="E203"/>
  <c r="D203"/>
  <c r="G203" l="1"/>
</calcChain>
</file>

<file path=xl/sharedStrings.xml><?xml version="1.0" encoding="utf-8"?>
<sst xmlns="http://schemas.openxmlformats.org/spreadsheetml/2006/main" count="5428" uniqueCount="594">
  <si>
    <t>TABELA 1. STRUKTURA BEZROBOTNYCH - podstawowe dane</t>
  </si>
  <si>
    <t>L.p.</t>
  </si>
  <si>
    <t>Wyszczególnienie</t>
  </si>
  <si>
    <t>Powiatowe Urzędy Pracy</t>
  </si>
  <si>
    <t>Bydgoszcz</t>
  </si>
  <si>
    <t>grodzki</t>
  </si>
  <si>
    <t>ziemski</t>
  </si>
  <si>
    <t>razem</t>
  </si>
  <si>
    <t>Grudziądz</t>
  </si>
  <si>
    <t>dla Miasta Torunia</t>
  </si>
  <si>
    <t>dla Powiatu Toruńskiego</t>
  </si>
  <si>
    <t>Włocławek</t>
  </si>
  <si>
    <t>1.</t>
  </si>
  <si>
    <t>Liczba bezrobotnych - stan w końcu miesiąca</t>
  </si>
  <si>
    <t>Liczba bezrobotnych - stan w końcu miesiąca poprzedniego</t>
  </si>
  <si>
    <t>wzrost/spadek (w liczbach)</t>
  </si>
  <si>
    <t>wzrost/spadek (w %)</t>
  </si>
  <si>
    <t>2.</t>
  </si>
  <si>
    <t>Bezrobotne kobiety</t>
  </si>
  <si>
    <t>3.</t>
  </si>
  <si>
    <t>Bezrobotni z prawem do zasiłku</t>
  </si>
  <si>
    <t>- w tym kobiety</t>
  </si>
  <si>
    <t>4.</t>
  </si>
  <si>
    <t>Bezrobotni zamieszkali na wsi</t>
  </si>
  <si>
    <t>5.</t>
  </si>
  <si>
    <t>Osoby będące w szczególnej sytuacji na rynku pracy razem</t>
  </si>
  <si>
    <t>Bezrobotni do 30 roku życia</t>
  </si>
  <si>
    <t xml:space="preserve">Bezrobotni do 25 roku życia </t>
  </si>
  <si>
    <t xml:space="preserve">Długotrwale bezrobotni </t>
  </si>
  <si>
    <t>Bezrobotni korzystający ze świadczeń z pomocy społecznej</t>
  </si>
  <si>
    <t>Bezrobotni posiadający co najmniej jedno dziecko do 6 roku życia</t>
  </si>
  <si>
    <t xml:space="preserve">Bezrobotni niepełnosprawni </t>
  </si>
  <si>
    <t>Województwo razem</t>
  </si>
  <si>
    <t>zmiana</t>
  </si>
  <si>
    <t>6.</t>
  </si>
  <si>
    <t>7.</t>
  </si>
  <si>
    <t>8.</t>
  </si>
  <si>
    <t>9.</t>
  </si>
  <si>
    <t>10.</t>
  </si>
  <si>
    <t>11.</t>
  </si>
  <si>
    <t>12.</t>
  </si>
  <si>
    <t>13.</t>
  </si>
  <si>
    <t>Aleksandrów Kujawski</t>
  </si>
  <si>
    <t>Brodnica</t>
  </si>
  <si>
    <t>Chełmno</t>
  </si>
  <si>
    <t>Golub-Dobrzyń</t>
  </si>
  <si>
    <t>Inowrocław</t>
  </si>
  <si>
    <t>Lipno</t>
  </si>
  <si>
    <t>Mogilno</t>
  </si>
  <si>
    <t>Nakło nad Notecia</t>
  </si>
  <si>
    <t>Radziejów</t>
  </si>
  <si>
    <t>Rypin</t>
  </si>
  <si>
    <t>Sępólno Krajeńskie</t>
  </si>
  <si>
    <t>Świecie</t>
  </si>
  <si>
    <t>Tuchola</t>
  </si>
  <si>
    <t>Żnin</t>
  </si>
  <si>
    <t>Wąbrzeźno</t>
  </si>
  <si>
    <t>TABELA 1. STRUKTURA BEZROBOTNYCH - podstawowe dane; CIĄG DALSZY</t>
  </si>
  <si>
    <t>- nowe rejestracje w miesiącu</t>
  </si>
  <si>
    <t xml:space="preserve">     od 1.01.</t>
  </si>
  <si>
    <t>- podjęcia pracy w miesiącu</t>
  </si>
  <si>
    <t>-liczba bezrobotnych w końcu okresu</t>
  </si>
  <si>
    <t>Osoby w okresie do 12 miesięcy od dnia ukończenia nauki</t>
  </si>
  <si>
    <t>Cudzoziemcy</t>
  </si>
  <si>
    <t>Bezrobotni bez kwalifikacji zawodowych</t>
  </si>
  <si>
    <t>Bezrobotni bez doświadczenia zawodowego</t>
  </si>
  <si>
    <t>Kobiety, które nie podjęły zatrudnienia po urodzeniu dziecka</t>
  </si>
  <si>
    <t>Osoby będace w szczególnej sytuacji na rynku pracy razem</t>
  </si>
  <si>
    <t>Korzystający ze świadczeń pomocy społecznej</t>
  </si>
  <si>
    <t>Bezrobotni posiadający co najmniej jedno dziecko niepełnosprawne do 18 roku życia</t>
  </si>
  <si>
    <t>Posiadający co najmniej jedno dziecko niepełnosprawne do 18 roku życia</t>
  </si>
  <si>
    <t>Posiadający co najmniej jedno dziecko do 6 roku życia</t>
  </si>
  <si>
    <t>Zgłoszenia zamiaru zwolnień grupowych w miesiącu</t>
  </si>
  <si>
    <t>liczba osób</t>
  </si>
  <si>
    <t>Zgłoszenia zamiaru zwolnień grupowych od 01.01.</t>
  </si>
  <si>
    <t>Zwolnienia grupowe w miesiącu</t>
  </si>
  <si>
    <t>Zwolnienia grupowe od 1.01.</t>
  </si>
  <si>
    <t>Zwolnienia monitorowane w miesiącu</t>
  </si>
  <si>
    <t>Zwolnienia monitorowane od 1.01.</t>
  </si>
  <si>
    <t>Bezrobotni zwolnieni z przyczyn dotyczących zakładu pracy</t>
  </si>
  <si>
    <t xml:space="preserve">    - w tym kobiety</t>
  </si>
  <si>
    <t>Bezrobotni według stanu w końcu miesiąca poprzedniego</t>
  </si>
  <si>
    <t>Bezrobotni zarejestrowani w miesiącu</t>
  </si>
  <si>
    <t>po raz pierwszy</t>
  </si>
  <si>
    <t>po raz kolejny</t>
  </si>
  <si>
    <t>po pracach interwencyjnych</t>
  </si>
  <si>
    <t>po robotach publicznych</t>
  </si>
  <si>
    <t>po stażu</t>
  </si>
  <si>
    <t>po odbyciu przygotowania zawodowego</t>
  </si>
  <si>
    <t>po szkoleniu</t>
  </si>
  <si>
    <t>po pracach społecznie użytecznych</t>
  </si>
  <si>
    <t>Osoby wyłączone z ewidencji bezrobotnych w miesiącu</t>
  </si>
  <si>
    <t>odmowa ustalenia profilu pomocy</t>
  </si>
  <si>
    <t>niepotwierdzenie gotowości do pracy</t>
  </si>
  <si>
    <t>dobrowolna rezygnacja ze statusu bezrobotnego</t>
  </si>
  <si>
    <t>podjęcie nauki</t>
  </si>
  <si>
    <t>osiągnięcie wieku emerytalnego</t>
  </si>
  <si>
    <t>nabycie praw emerytalnych lub rentowych</t>
  </si>
  <si>
    <t>nabycie praw do świadczenia przedemerytalnego</t>
  </si>
  <si>
    <t xml:space="preserve">inne przyczyny </t>
  </si>
  <si>
    <t>Bezrobotni według stanu w końcu miesiąca sprawozd.</t>
  </si>
  <si>
    <t>podjęcia pracy razem w miesiącu*</t>
  </si>
  <si>
    <t>rozpoczęcie innych form aktywizacji*</t>
  </si>
  <si>
    <t>3a.</t>
  </si>
  <si>
    <t>3b.</t>
  </si>
  <si>
    <t>3c.</t>
  </si>
  <si>
    <t>3d.</t>
  </si>
  <si>
    <t>3e.</t>
  </si>
  <si>
    <t>3f.</t>
  </si>
  <si>
    <t>3g.</t>
  </si>
  <si>
    <t>3h.</t>
  </si>
  <si>
    <t>3i.</t>
  </si>
  <si>
    <t>3j.</t>
  </si>
  <si>
    <t>w tym zarejestrowani po raz pierwszy</t>
  </si>
  <si>
    <t>praca niesubsydiowana</t>
  </si>
  <si>
    <t>praca subsydiowana</t>
  </si>
  <si>
    <t>Podjęcia pracy w miesiącu razem</t>
  </si>
  <si>
    <t xml:space="preserve">    - praca sezonowa</t>
  </si>
  <si>
    <t xml:space="preserve">     - prace interwencyjne</t>
  </si>
  <si>
    <t xml:space="preserve">     - roboty publiczne</t>
  </si>
  <si>
    <t xml:space="preserve">     - działalność gospodarcza (subsydiowana)</t>
  </si>
  <si>
    <t xml:space="preserve">          - w tym w ramach bonu na zasiedlenie</t>
  </si>
  <si>
    <t xml:space="preserve">     - podjęcie pracy w ramach bonu zatrudnieniowego</t>
  </si>
  <si>
    <t xml:space="preserve">     - podjęcie pracy w ramach świadczenia aktywizacyjnego</t>
  </si>
  <si>
    <t xml:space="preserve">     - podjęcie pracy w ramach grantu na telepracę</t>
  </si>
  <si>
    <t xml:space="preserve">     - inne subsydiowane</t>
  </si>
  <si>
    <t>3k.</t>
  </si>
  <si>
    <t xml:space="preserve">     - działalność gospodarcza (niesubsydiowana)</t>
  </si>
  <si>
    <t>Rozpoczęcie szkolenia</t>
  </si>
  <si>
    <t xml:space="preserve">     - w tym w ramach bonu szkoleniowego</t>
  </si>
  <si>
    <t>Rozpoczęcie stażu</t>
  </si>
  <si>
    <t xml:space="preserve">     - w tym w ramach bonu stażowego</t>
  </si>
  <si>
    <t>Rozpoczęcie przygotowania zawodowego dorosłych</t>
  </si>
  <si>
    <t>Rozpoczęcie pracy społecznie użytecznej</t>
  </si>
  <si>
    <t>Skierowanie do agencji zatrudnienia w ramach zlecania działań aktywizacyjnych</t>
  </si>
  <si>
    <t>Bezrobotni, którzy w miesiacu sprawozdawczym utracili status osoby będącej w szczególnej sytuacji na rynku pracy</t>
  </si>
  <si>
    <t>x</t>
  </si>
  <si>
    <t>Bezrobotni niepełnosprawni noworejestrowani</t>
  </si>
  <si>
    <t>- w miesiącu</t>
  </si>
  <si>
    <t>- od 01.01.</t>
  </si>
  <si>
    <t>Bezrobotni niepełnosprawni, którzy podjęli pracę</t>
  </si>
  <si>
    <t>Miejsca pracy i miejsca aktywizacji zawodowej dla niepełnosprawnych</t>
  </si>
  <si>
    <t>Zgłoszone w miesiącu</t>
  </si>
  <si>
    <t xml:space="preserve">   - w tym pracy subsydiowanej</t>
  </si>
  <si>
    <t xml:space="preserve">   - w tym z sektora publicznego</t>
  </si>
  <si>
    <t>Aktualne w końcu miesiąca</t>
  </si>
  <si>
    <t xml:space="preserve">   - w tym niewykorzystane dłużej niż miesiąc</t>
  </si>
  <si>
    <t>Zgłoszone od poczatku roku</t>
  </si>
  <si>
    <t xml:space="preserve"> - w tym kobiety</t>
  </si>
  <si>
    <t>* szczegóły w tabeli 32</t>
  </si>
  <si>
    <t>* szczegóły w tabeli 7</t>
  </si>
  <si>
    <t>* szczegóły w tabeli 9</t>
  </si>
  <si>
    <t>* szczegóły w tabeli 11</t>
  </si>
  <si>
    <t>* szczegóły w tabeli 13</t>
  </si>
  <si>
    <t>* szczegóły w tabeli 15</t>
  </si>
  <si>
    <t>* szczegóły w tabeli 17</t>
  </si>
  <si>
    <t>* szczegóły w tabeli 19</t>
  </si>
  <si>
    <t>* szczegóły w tabeli 21</t>
  </si>
  <si>
    <t>* szczegóły w tabeli 23</t>
  </si>
  <si>
    <t>* szczegóły w tabeli 25</t>
  </si>
  <si>
    <t>* szczegóły w tabeli 27</t>
  </si>
  <si>
    <t>* szczegóły w tabeli 29</t>
  </si>
  <si>
    <t>* szczegóły w tabeli 31</t>
  </si>
  <si>
    <t>Osoby zatrudnione przy pracach interwencyjnych</t>
  </si>
  <si>
    <t>Osoby zatrudnione przy robotach publicznych</t>
  </si>
  <si>
    <t>Osoby odbywające szkolenie</t>
  </si>
  <si>
    <t>w tym w ramach bonu szkoleniowego</t>
  </si>
  <si>
    <t>Osoby odbywające staż</t>
  </si>
  <si>
    <t>w tym w ramach bonu stażowego</t>
  </si>
  <si>
    <t>Osoby odbywające przygotowanie zawodowe dorosłych</t>
  </si>
  <si>
    <t>Osoby odbywające prace społecznie użyteczne</t>
  </si>
  <si>
    <t>Osoby zatrudnione w ramach grantu na telepracę</t>
  </si>
  <si>
    <t>Osoby zatrudnione w ramach refundacji składek na ubezpieczenie społeczne</t>
  </si>
  <si>
    <t>Osoby zatrudnione w ramach dofinansowania wynagrodzenia za zatrudnienie skierowanego bezrobotnego powyżej 50 roku życia</t>
  </si>
  <si>
    <t>w tym powyżej 60 roku życia</t>
  </si>
  <si>
    <t xml:space="preserve">     - w tym kobiety</t>
  </si>
  <si>
    <t>Ogółem miejsca pracy i miejsca aktywizacji zawodowej</t>
  </si>
  <si>
    <t>- zgłoszone w miesiącu</t>
  </si>
  <si>
    <t xml:space="preserve">   w tym na pracę subsydiowaną</t>
  </si>
  <si>
    <t>- zgłoszone od 01.01.</t>
  </si>
  <si>
    <t>- aktualne w końcu miesiąca</t>
  </si>
  <si>
    <t xml:space="preserve">   w tym niewykorzystane dłużej niż 30 dni</t>
  </si>
  <si>
    <t>Wolne miejsca zatrudnienia lub innej pracy zarobkowej</t>
  </si>
  <si>
    <t>Miejsca aktywizacj zawodowej ogółem zgłoszone w miesiącu</t>
  </si>
  <si>
    <t>miejsca stażu zgłoszone w miesiącu</t>
  </si>
  <si>
    <t>miejsca przygotowania zawodowego dorosłych zgłoszone w m-cu</t>
  </si>
  <si>
    <t>miejsca prac społecznie użytecznych zgłoszone w miesiącu</t>
  </si>
  <si>
    <t>Miejsca pracy i miejsca aktywizacji zawodowe dla osób w okresie do 12 m-cy od dnia ukończenia nauki zgłoszone w miesiącu</t>
  </si>
  <si>
    <t>1a.</t>
  </si>
  <si>
    <t>1b.</t>
  </si>
  <si>
    <t>1c.</t>
  </si>
  <si>
    <t>2a.</t>
  </si>
  <si>
    <t>2b.</t>
  </si>
  <si>
    <t>2c.</t>
  </si>
  <si>
    <t xml:space="preserve">      razem</t>
  </si>
  <si>
    <t xml:space="preserve">      kobiety</t>
  </si>
  <si>
    <t>- od 1.01.</t>
  </si>
  <si>
    <t>w projektach konkursowych realizowanych przez powiatowe urzędy pracy</t>
  </si>
  <si>
    <t>w projektach pozakonkursowych realizowanych przez powiatowe urzędy pracy</t>
  </si>
  <si>
    <t>Bezrobotni, dla których ustalono profil pomocy w miesiącu</t>
  </si>
  <si>
    <t>od 1.01</t>
  </si>
  <si>
    <t>profil II</t>
  </si>
  <si>
    <t xml:space="preserve">profil I </t>
  </si>
  <si>
    <t>Liczba wywiadów zakończonych ustaleniem profilu pomocy w miesiącu</t>
  </si>
  <si>
    <t>Liczba bezrobotnych z ustalonym profilem pomocy w końcu miesiąca</t>
  </si>
  <si>
    <t xml:space="preserve">profil II </t>
  </si>
  <si>
    <t xml:space="preserve">profil III </t>
  </si>
  <si>
    <t>Bezrobotni, dla których przygotowano IPD</t>
  </si>
  <si>
    <t>Bezrobotni, którzy przerwali realizację IPD</t>
  </si>
  <si>
    <t xml:space="preserve">   w tym z powodu podjęcia pracy podjęcia pracy</t>
  </si>
  <si>
    <t>Bezrobotni, którzy zakończyli realizację IPD</t>
  </si>
  <si>
    <t>Bezrobotni realizujący IPD w końcu miesiąca</t>
  </si>
  <si>
    <t>Poszukujący pracy, dla których przygotowano IPD</t>
  </si>
  <si>
    <t>Poszukujący pracy, którzy przerwali realizację IPD</t>
  </si>
  <si>
    <t xml:space="preserve">   w tym z powodu podjęcia pracy</t>
  </si>
  <si>
    <t>Poszukujący pracy, którzy zakończyli realizację IPD</t>
  </si>
  <si>
    <t>Poszukujący pracy realizujący IPD w końcu miesiąca</t>
  </si>
  <si>
    <t>nowe rejestracje w miesiącu</t>
  </si>
  <si>
    <t>od 1.01.</t>
  </si>
  <si>
    <t>stan w końcu miesiąca</t>
  </si>
  <si>
    <t>Osoby, które nabyły uprawnienie do dodatku aktywizacyjnego w wyniku podjęcia zatrudnienia</t>
  </si>
  <si>
    <t xml:space="preserve">skierowane przez PUP </t>
  </si>
  <si>
    <t>w miesiącu</t>
  </si>
  <si>
    <t>z własnej inicjatywy</t>
  </si>
  <si>
    <t xml:space="preserve">Osoby uprawnione w końcu miesiąca sprawozdawczego do otrzymywania dodatku aktywizacyjnego </t>
  </si>
  <si>
    <t>ogółem</t>
  </si>
  <si>
    <t>kobiety</t>
  </si>
  <si>
    <t>Osoby zarejestrowane jako cudzoziemcy z prawem do zasiłku</t>
  </si>
  <si>
    <t>- w tym z krajów EOG oraz Szwajcarii</t>
  </si>
  <si>
    <t>stan w końcu okresu</t>
  </si>
  <si>
    <t>Osoby zarejestrowane jako cudzoziemcy bez prawa do zasiłku</t>
  </si>
  <si>
    <t>Polacy z prawem do zasiłku transferowego</t>
  </si>
  <si>
    <t>Poszukujący pracy zarejestrowani w miesiącu</t>
  </si>
  <si>
    <t>Osoby wyłączone z ewidencji poszukujących pracy w m-cu</t>
  </si>
  <si>
    <t>przyczyny wyłączeń:</t>
  </si>
  <si>
    <t>podjęcie pracy</t>
  </si>
  <si>
    <t>rozpoczęcie szkolenia  w miesiacu</t>
  </si>
  <si>
    <t>inne przyczyny</t>
  </si>
  <si>
    <t>rozpoczęcie przygotowania zawodowego dorosłych w m-cu</t>
  </si>
  <si>
    <t>niepotwierdzenie zainteresowania pomocą określoną w ustawie w m-cu</t>
  </si>
  <si>
    <t>niepodjęcie lub przerwanie uczestnictwa w oferowanym działaniu w m-cu</t>
  </si>
  <si>
    <t>dobrowolna rezygnacja w m-cu</t>
  </si>
  <si>
    <t>Poszukujący pracy - stan w końcu miesiąca</t>
  </si>
  <si>
    <t>2d.</t>
  </si>
  <si>
    <t>2e.</t>
  </si>
  <si>
    <t>2f.</t>
  </si>
  <si>
    <t>2g.</t>
  </si>
  <si>
    <t>Liczba niepełnosprawnych ogółem zarejestrowanych w PUP 
w tym</t>
  </si>
  <si>
    <t>Bezrobotni zarejestrowani od początku roku</t>
  </si>
  <si>
    <t>Bezrobotni według stanu w końcu roku poprzedniego</t>
  </si>
  <si>
    <t>Osoby wyłączone z ewidencji bezrobotnych od początku roku</t>
  </si>
  <si>
    <t>podjęcia pracy razem*</t>
  </si>
  <si>
    <t>Podjęcia pracy od początku roku razem</t>
  </si>
  <si>
    <t>Podjęcia pracy od poczatku roku razem</t>
  </si>
  <si>
    <t>podjęcia pracy razem *</t>
  </si>
  <si>
    <t>Osoby, które rozpoczęły udział w działaniach realizowanych w ramach projektów współfinansowanych z EFS ogółem</t>
  </si>
  <si>
    <t>14.</t>
  </si>
  <si>
    <t>Bezrobotni zwolnieni z przyczyn zakładu pracy</t>
  </si>
  <si>
    <t>Osoby zatrudnione w ramach świadczenia aktywizacyjnego</t>
  </si>
  <si>
    <t>Niepełnosprawni poszukujący pracy niepozostający w zatrudnieniu</t>
  </si>
  <si>
    <t>Niepełnosprawni bezrobotni</t>
  </si>
  <si>
    <t>- w tym z prawem do zasiłku</t>
  </si>
  <si>
    <t xml:space="preserve">       w tym kobiety</t>
  </si>
  <si>
    <t>Zgłoszenia aktualne w końcu miesiąca</t>
  </si>
  <si>
    <t xml:space="preserve">Bezrobotni powyżej 50 roku życia </t>
  </si>
  <si>
    <t xml:space="preserve">     - podjęcie pracy w ramach refundacji kosztów zatrudnienia 
         bezrobotnego</t>
  </si>
  <si>
    <t xml:space="preserve">     - podjęcie pracy poza miejscem zamieszkania w ramach 
         bonu na zasiedlenie</t>
  </si>
  <si>
    <t xml:space="preserve">     - podjęcie pracy w ramach refundacji składek na 
         ubezpieczenie społeczne</t>
  </si>
  <si>
    <t>subsydiowana</t>
  </si>
  <si>
    <t>niesubsydiowana</t>
  </si>
  <si>
    <t>STAN W DNIU</t>
  </si>
  <si>
    <t>Liczba bezrobotnych</t>
  </si>
  <si>
    <t>Udział grupy z prawem do zasiłku w ogółem</t>
  </si>
  <si>
    <t>Ogółem</t>
  </si>
  <si>
    <t>Kobiety</t>
  </si>
  <si>
    <t>Razem</t>
  </si>
  <si>
    <t>Miasto Bydgoszcz</t>
  </si>
  <si>
    <t>Powiat bydgoski</t>
  </si>
  <si>
    <t>Miasto</t>
  </si>
  <si>
    <t>Koronowo</t>
  </si>
  <si>
    <t>Gmina</t>
  </si>
  <si>
    <t>Solec Kujawski</t>
  </si>
  <si>
    <t>Białe Błota</t>
  </si>
  <si>
    <t>Dąbrowa Chełmińska</t>
  </si>
  <si>
    <t>Dobrcz</t>
  </si>
  <si>
    <t>Nowa Wieś Wielka</t>
  </si>
  <si>
    <t>Osielsko</t>
  </si>
  <si>
    <t>Sicienko</t>
  </si>
  <si>
    <t>Miasto Grudziądz</t>
  </si>
  <si>
    <t>Powiat grudziądzki</t>
  </si>
  <si>
    <t xml:space="preserve">Łasin </t>
  </si>
  <si>
    <t>Radzyń Chełmiński</t>
  </si>
  <si>
    <t xml:space="preserve">Grudziądz </t>
  </si>
  <si>
    <t xml:space="preserve">Gruta </t>
  </si>
  <si>
    <t xml:space="preserve">Rogóźno </t>
  </si>
  <si>
    <t xml:space="preserve">Świecie nad Osą </t>
  </si>
  <si>
    <t>Miasto Toruń</t>
  </si>
  <si>
    <t>Powiat toruński</t>
  </si>
  <si>
    <t>Chełmża</t>
  </si>
  <si>
    <t>Czernikowo</t>
  </si>
  <si>
    <t>Lubicz</t>
  </si>
  <si>
    <t>Łubianka</t>
  </si>
  <si>
    <t>Łysomice</t>
  </si>
  <si>
    <t>Obrowo</t>
  </si>
  <si>
    <t>Wielka Nieszawka</t>
  </si>
  <si>
    <t>Zławieś Wielka</t>
  </si>
  <si>
    <t>Miasto Włocławek</t>
  </si>
  <si>
    <t>Powiat włocławski</t>
  </si>
  <si>
    <t>Kowal</t>
  </si>
  <si>
    <t>Brześć Kujawski</t>
  </si>
  <si>
    <t>Chodecz</t>
  </si>
  <si>
    <t>Izbica Kujawska</t>
  </si>
  <si>
    <t>Lubień Kujawski</t>
  </si>
  <si>
    <t>Lubraniec</t>
  </si>
  <si>
    <t>Baruchowo</t>
  </si>
  <si>
    <t>Boniewo</t>
  </si>
  <si>
    <t>Choceń</t>
  </si>
  <si>
    <t>Fabianki</t>
  </si>
  <si>
    <t>Lubanie</t>
  </si>
  <si>
    <t>Powiat aleksandrowski</t>
  </si>
  <si>
    <t xml:space="preserve">Miasto </t>
  </si>
  <si>
    <t xml:space="preserve">Ciechocinek </t>
  </si>
  <si>
    <t>Nieszawa</t>
  </si>
  <si>
    <t xml:space="preserve">Bądkowo </t>
  </si>
  <si>
    <t>Koneck</t>
  </si>
  <si>
    <t>Raciążek</t>
  </si>
  <si>
    <t xml:space="preserve">Waganiec </t>
  </si>
  <si>
    <t>Zakrzewo</t>
  </si>
  <si>
    <t>Powiat brodnicki</t>
  </si>
  <si>
    <t xml:space="preserve">Brodnica </t>
  </si>
  <si>
    <t xml:space="preserve">Górzno </t>
  </si>
  <si>
    <t>Jabłonowo Pomorskie</t>
  </si>
  <si>
    <t>Bartniczka</t>
  </si>
  <si>
    <t xml:space="preserve">Bobrowo </t>
  </si>
  <si>
    <t>Brzozie</t>
  </si>
  <si>
    <t xml:space="preserve">Osiek </t>
  </si>
  <si>
    <t>Świedziebnia</t>
  </si>
  <si>
    <t xml:space="preserve">Zbiczno </t>
  </si>
  <si>
    <t>Powiat chełmiński</t>
  </si>
  <si>
    <t xml:space="preserve">Chełmno </t>
  </si>
  <si>
    <t>Kijewo Królewskie</t>
  </si>
  <si>
    <t>Lisewo</t>
  </si>
  <si>
    <t>Papowo Biskupie</t>
  </si>
  <si>
    <t>Stolno</t>
  </si>
  <si>
    <t xml:space="preserve">Unisław </t>
  </si>
  <si>
    <t>Powiat golubsko-dobrzyński</t>
  </si>
  <si>
    <t xml:space="preserve">Golub-Dobrzyń </t>
  </si>
  <si>
    <t>Kowalewo Pomorskie</t>
  </si>
  <si>
    <t>Ciechocin</t>
  </si>
  <si>
    <t>Radomin</t>
  </si>
  <si>
    <t>Zbójno</t>
  </si>
  <si>
    <t>Powiat inowrocławski</t>
  </si>
  <si>
    <t xml:space="preserve">Inowrocław </t>
  </si>
  <si>
    <t xml:space="preserve">Gniewkowo </t>
  </si>
  <si>
    <t xml:space="preserve">Janikowo </t>
  </si>
  <si>
    <t xml:space="preserve">Kruszwica </t>
  </si>
  <si>
    <t>Kruszwica</t>
  </si>
  <si>
    <t xml:space="preserve">Pakość </t>
  </si>
  <si>
    <t>Pakość</t>
  </si>
  <si>
    <t>Dąbrowa Biskupia</t>
  </si>
  <si>
    <t>Rojewo</t>
  </si>
  <si>
    <t>Złotniki Kujawskie</t>
  </si>
  <si>
    <t>Powiat lipnowski</t>
  </si>
  <si>
    <t>Dobrzyń nad Wisłą</t>
  </si>
  <si>
    <t>Dobrzyń n/Wisłą</t>
  </si>
  <si>
    <t>Skępe</t>
  </si>
  <si>
    <t>Bobrowniki</t>
  </si>
  <si>
    <t>Chrostkowo</t>
  </si>
  <si>
    <t>Kikół</t>
  </si>
  <si>
    <t>Tłuchowo</t>
  </si>
  <si>
    <t>Wielgie</t>
  </si>
  <si>
    <t>Powiat mogileński</t>
  </si>
  <si>
    <t>Strzelno</t>
  </si>
  <si>
    <t>Dąbrowa</t>
  </si>
  <si>
    <t>Jeziora Wielkie</t>
  </si>
  <si>
    <t>Powiat nakielski</t>
  </si>
  <si>
    <t>Nakło nad Notecią</t>
  </si>
  <si>
    <t>Nakło n/Notecią</t>
  </si>
  <si>
    <t>Kcynia</t>
  </si>
  <si>
    <t>Mrocza</t>
  </si>
  <si>
    <t>Szubin</t>
  </si>
  <si>
    <t>Sadki</t>
  </si>
  <si>
    <t>Powiat radziejowski</t>
  </si>
  <si>
    <t xml:space="preserve">Radziejów </t>
  </si>
  <si>
    <t xml:space="preserve">Piotrków Kujawski </t>
  </si>
  <si>
    <t>Piotrków Kujawski</t>
  </si>
  <si>
    <t>Bytoń</t>
  </si>
  <si>
    <t>Dobre</t>
  </si>
  <si>
    <t xml:space="preserve">Osięciny </t>
  </si>
  <si>
    <t>Topólka</t>
  </si>
  <si>
    <t>Powiat rypiński</t>
  </si>
  <si>
    <t xml:space="preserve">Rypin </t>
  </si>
  <si>
    <t xml:space="preserve">Brzuze </t>
  </si>
  <si>
    <t>Rogowo</t>
  </si>
  <si>
    <t>Skrwilno</t>
  </si>
  <si>
    <t>Wąpielsk</t>
  </si>
  <si>
    <t>Powiat sępoleński</t>
  </si>
  <si>
    <t>Kamień Krajeński</t>
  </si>
  <si>
    <t>Więcbork</t>
  </si>
  <si>
    <t xml:space="preserve">Sośno </t>
  </si>
  <si>
    <t>Powiat świecki</t>
  </si>
  <si>
    <t xml:space="preserve">Świecie </t>
  </si>
  <si>
    <t xml:space="preserve">Nowe </t>
  </si>
  <si>
    <t>Nowe</t>
  </si>
  <si>
    <t>Bukowiec</t>
  </si>
  <si>
    <t xml:space="preserve">Dragacz </t>
  </si>
  <si>
    <t xml:space="preserve">Drzycim </t>
  </si>
  <si>
    <t xml:space="preserve">Jeżewo </t>
  </si>
  <si>
    <t xml:space="preserve">Lniano </t>
  </si>
  <si>
    <t xml:space="preserve">Osie </t>
  </si>
  <si>
    <t>Pruszcz</t>
  </si>
  <si>
    <t>Świekatowo</t>
  </si>
  <si>
    <t xml:space="preserve">Warlubie </t>
  </si>
  <si>
    <t>Powiat tucholski</t>
  </si>
  <si>
    <t xml:space="preserve">Tuchola </t>
  </si>
  <si>
    <t>Cekcyn</t>
  </si>
  <si>
    <t>Gostycyn</t>
  </si>
  <si>
    <t xml:space="preserve">Kęsowo </t>
  </si>
  <si>
    <t>Lubiewo</t>
  </si>
  <si>
    <t xml:space="preserve">Śliwice </t>
  </si>
  <si>
    <t>Powiat wąbrzeski</t>
  </si>
  <si>
    <t xml:space="preserve">Wąbrzeźno </t>
  </si>
  <si>
    <t>Dębowa Łąka</t>
  </si>
  <si>
    <t xml:space="preserve">Książki </t>
  </si>
  <si>
    <t xml:space="preserve">Płużnica </t>
  </si>
  <si>
    <t>Powiat żniński</t>
  </si>
  <si>
    <t xml:space="preserve">Barcin </t>
  </si>
  <si>
    <t>Barcin</t>
  </si>
  <si>
    <t>Janowiec Wielkopolski</t>
  </si>
  <si>
    <t>Łabiszyn</t>
  </si>
  <si>
    <t>Gąsawa</t>
  </si>
  <si>
    <t xml:space="preserve">  WOJEWÓDZTWO RAZEM</t>
  </si>
  <si>
    <t>TABELA 2. WYBRANE KATEGORIE BEZROBOTNYCH CZĘŚĆ 1</t>
  </si>
  <si>
    <t>TABELA 2. WYBRANE KATEGORIE BEZROBOTNYCH CZĘŚĆ 1; CIĄG DALSZY</t>
  </si>
  <si>
    <t>TABELA 3. WYBRANE KATEGORIE BEZROBOTNYCH CZĘŚĆ 2</t>
  </si>
  <si>
    <t>TABELA 3. WYBRANE KATEGORIE BEZROBOTNYCH CZĘŚĆ 2; CIĄG DALSZY</t>
  </si>
  <si>
    <t>odmowa bez uzasadnionej przyczyny przyjęcia propozycji odpowiedniej pracy lub innej formy pomocy, w tym w ramach Programu Aktywizacja i Integracja</t>
  </si>
  <si>
    <t>w tym w ramach Programu Aktywizacja i Integracja</t>
  </si>
  <si>
    <t xml:space="preserve">     - w tym w ramach Programu Aktywizacja i Integracja</t>
  </si>
  <si>
    <t>TABELE</t>
  </si>
  <si>
    <t>Struktura bezrobotnych - podstawowe dane</t>
  </si>
  <si>
    <t>Wybrane kategorie bezrobotnych – część 1</t>
  </si>
  <si>
    <t xml:space="preserve">Wybrane kategorie bezrobotnych – część 2 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</si>
  <si>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</si>
  <si>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</si>
  <si>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</si>
  <si>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</si>
  <si>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</si>
  <si>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</si>
  <si>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</si>
  <si>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</si>
  <si>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</si>
  <si>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</si>
  <si>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</si>
  <si>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</si>
  <si>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</si>
  <si>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</si>
  <si>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</si>
  <si>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</si>
  <si>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</si>
  <si>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</si>
  <si>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</si>
  <si>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</si>
  <si>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</si>
  <si>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</si>
  <si>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</si>
  <si>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</si>
  <si>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</si>
  <si>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</si>
  <si>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</si>
  <si>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Powiat</t>
  </si>
  <si>
    <t>Refundacje rozpoczęte
w miesiącu sprawozdawczym</t>
  </si>
  <si>
    <t>Objęci refundacjami od poczatku roku</t>
  </si>
  <si>
    <t>Objęci refundacjami w końcu miesiąca sprawozdawczego</t>
  </si>
  <si>
    <t>Badanie ciągłości</t>
  </si>
  <si>
    <t>Liczba pracodawców, którym przyznano refundacje kosztów zatrudnienia bezrobotnych do 30 roku życia</t>
  </si>
  <si>
    <t>Liczba bezrobotnych do 30 roku życia, którzy podjęli zatrudnienie
w ramach refundacji kosztów zatrudnienia</t>
  </si>
  <si>
    <t>Pracodawcy</t>
  </si>
  <si>
    <t>bezrobotni 30-</t>
  </si>
  <si>
    <t>bydgoski</t>
  </si>
  <si>
    <t>grudziądzki</t>
  </si>
  <si>
    <t>Toruń</t>
  </si>
  <si>
    <t>toruński</t>
  </si>
  <si>
    <t>włocławski</t>
  </si>
  <si>
    <t>aleksandrowski</t>
  </si>
  <si>
    <t>brodnicki</t>
  </si>
  <si>
    <t>chełmiński</t>
  </si>
  <si>
    <t>golubsko-dobrzyński</t>
  </si>
  <si>
    <t>inowrocławski</t>
  </si>
  <si>
    <t>lipnowski</t>
  </si>
  <si>
    <t>mogileński</t>
  </si>
  <si>
    <t>nakielski</t>
  </si>
  <si>
    <t>radziejowski</t>
  </si>
  <si>
    <t>rypiński</t>
  </si>
  <si>
    <t>podmina</t>
  </si>
  <si>
    <t>sępoleński</t>
  </si>
  <si>
    <t>świecki</t>
  </si>
  <si>
    <t>tucholski</t>
  </si>
  <si>
    <t>wąbrzeski</t>
  </si>
  <si>
    <t>żniński</t>
  </si>
  <si>
    <t>42.</t>
  </si>
  <si>
    <t>2017 ROKU</t>
  </si>
  <si>
    <t>2017 ROKU; CIĄG DALSZY</t>
  </si>
  <si>
    <t xml:space="preserve"> 2017 ROKU</t>
  </si>
  <si>
    <t>2017 ROKU;  CIĄG DALSZY</t>
  </si>
  <si>
    <t>profil III</t>
  </si>
  <si>
    <t>Ryńsk</t>
  </si>
  <si>
    <t>Województwo
razem</t>
  </si>
  <si>
    <t xml:space="preserve">     - podjęcie pracy w ramach dofinansowania wynagrodzenia 
         za zatrudnienie skierowanego bezrobotnego powyżej 
         50 roku życia</t>
  </si>
  <si>
    <t>VIII 2017</t>
  </si>
  <si>
    <t>ANEKS STATYSTYCZNY: Dane o sytuacji na rynku pracy województwa kujawsko-pomorskiego za wrzesień 2017 roku</t>
  </si>
  <si>
    <t>Bezrobotni uczestniczący w aktywnych formach przeciwdziałania bezrobociu w końcu września 2017 r.</t>
  </si>
  <si>
    <t>Zgłoszenia zwolnień i zwolnienia grupowe, zwolnienia monitorowane; bezrobotni zwolnieni z przyczyn zakładu pracy we wrześniu 2017 r.</t>
  </si>
  <si>
    <t>Bezrobotni niepełnosprawni we wrześniu 2017 r.</t>
  </si>
  <si>
    <t>Bilans bezrobotnych we wrześniu 2017 r.</t>
  </si>
  <si>
    <t>Podjęcia pracy i aktywizacja bezrobotnych we wrześniu 2017 r.</t>
  </si>
  <si>
    <t>Bilans bezrobotnych kobiet we wrześniu 2017 roku</t>
  </si>
  <si>
    <t>Podjęcia pracy i aktywizacja bezrobotnych kobiet we wrześniu 2017 r.</t>
  </si>
  <si>
    <t>Bilans bezrobotnych zamieszkałych na wsi we wrześniu 2017 r.</t>
  </si>
  <si>
    <t>Podjęcia pracy i aktywizacja bezrobotnych zamieszkałych na wsi we wrześniu 2017 r.</t>
  </si>
  <si>
    <t>Bilans bezrobotnych do 30 roku życia we wrześniu 2017 r.</t>
  </si>
  <si>
    <t>Podjęcia pracy i aktywizacja bezrobotnych do 30 roku życia we wrześniu 2017 r.</t>
  </si>
  <si>
    <t>Bilans bezrobotnych do 25 roku życia we wrześniu 2017 r.</t>
  </si>
  <si>
    <t>Podjęcia pracy i aktywizacja bezrobotnych do 25 roku życia we wrześniu 2017 r.</t>
  </si>
  <si>
    <t>Bilans bezrobotnych powyżej 50 roku życia we wrześniu 2017 r.</t>
  </si>
  <si>
    <t>Podjęcia pracy i aktywizacja bezrobotnych powyżej 50 roku życia we wrześniu 2017 r.</t>
  </si>
  <si>
    <t>Bilans długotrwale bezrobotnych we wrześniu 2017 r.</t>
  </si>
  <si>
    <t>Podjęcia pracy i aktywizacja długotrwale bezrobotnych we wrześniu 2017 r.</t>
  </si>
  <si>
    <t>Wolne miejsca pracy i miejsca aktywizacji zawodowej we wrześniu 2017 r.</t>
  </si>
  <si>
    <t>Uczestnictwo w działaniach realizowanych w ramach projektów współfinansowanych z EFS we wrześniu 2017 r.</t>
  </si>
  <si>
    <t>Bezrobotni, dla których ustalono profil pomocy we wrześniu 2017 r.</t>
  </si>
  <si>
    <t>Osoby objęte indywidualnym planem działania (bezrobotni i poszukujący pracy) we wrześniu 2017 r.</t>
  </si>
  <si>
    <t>Osoby uprawnione do dodatku aktywizacyjnego oraz cudzoziemcy z prawem do zasiłku we wrześniu 2017 r.</t>
  </si>
  <si>
    <t>Poszukujący pracy we wrześniu 2017 r.</t>
  </si>
  <si>
    <t>Bezrobotni według miast i gmin województwa kujawsko-pomorskiego we wrześniu 2017 r.</t>
  </si>
  <si>
    <t>Informacja dotycząca refundowania pracodawcom lub przedsiębiorcom kosztów zatrudnienia bezrobotnych do 30 roku życia we wrześniu 2017 roku</t>
  </si>
  <si>
    <t>Bilans bezrobotnych w okresie styczeń - wrzesień 2017 r.</t>
  </si>
  <si>
    <t>Podjęcia pracy i aktywizacja bezrobotnych w okresie styczeń - wrzesień 2017 r.</t>
  </si>
  <si>
    <t>Bilans bezrobotnych kobiet w okresie styczeń - wrzesień 2017 r.</t>
  </si>
  <si>
    <t>Podjęcia pracy i aktywizacja bezrobotnych kobiet w okresie styczeń - wrzesień 2017 r.</t>
  </si>
  <si>
    <t>Bilans bezrobotnych zamieszkałych na wsi w okresie styczeń - wrzesień 2017 r.</t>
  </si>
  <si>
    <t>Podjęcia pracy i aktywizacja bezrobotnych zamieszkałych na wsi w okresie styczeń - wrzesień 2017 r.</t>
  </si>
  <si>
    <t>Bilans bezrobotnych do 30 roku życia w okresie styczeń - wrzesień 2017 r.</t>
  </si>
  <si>
    <t>Podjęcia pracy i aktywizacja bezrobotnych do 30 roku życia w okresie styczeń - wrzesień 2017 r.</t>
  </si>
  <si>
    <t>Bilans bezrobotnych do 25 roku życia w okresie styczeń - wrzesień 2017 r.</t>
  </si>
  <si>
    <t>Podjęcia pracy i aktywizacja bezrobotnych do 25 roku życia w okresie styczeń - wrzesień 2017 r.</t>
  </si>
  <si>
    <t>Bilans bezrobotnych powyżej 50 roku życia w okresie styczeń - wrzesień 2017 r.</t>
  </si>
  <si>
    <t>Podjęcia pracy i aktywizacja bezrobotnych powyżej 50  roku życia w okresie styczeń - wrzesień 2017 r.</t>
  </si>
  <si>
    <t xml:space="preserve">Bilans długotrwale bezrobotnych w okresie styczeń - wrzesień 2017 r. </t>
  </si>
  <si>
    <t>Podjęcia pracy i aktywizacja długotrwale bezrobotnych w okresie styczeń - wrzesień 2017 r.</t>
  </si>
  <si>
    <t>TABELA 34. BEZROBOTNI UCZESTNICZĄCY W AKTYWNYCH FORMACH PRZECIWDZIAŁANIA BEZROBOCIU W KOŃCU WRZEŚNIA</t>
  </si>
  <si>
    <t xml:space="preserve">TABELA 42. INFORMACJA DOTYCZĄCA REFUNDOWANIA PRACODAWCOM LUB PRZEDSIĘBIORCOMKOSZTÓW ZATRUDNIENIA BEZROBOTNYCH DO 30 ROKU ŻYCIA WE WRZEŚNIU 2017 ROKU
</t>
  </si>
  <si>
    <t>TABELA 41. BEZROBOTNI WEDŁUG MIAST I GMIN WOJEWÓDZTWA KUJAWSKO-POMORSKIEGO WE WRZEŚNIU 2017 ROKU</t>
  </si>
  <si>
    <t>TABELA 40. POSZUKUJĄCY PRACY WE WRZEŚNIU</t>
  </si>
  <si>
    <t>TABELA 39. OSOBY UPRAWNIONE DO DODATKU AKTYWIZACYJNEGO ORAZ CUDZOZIEMCY Z PRAWEM DO ZASIŁKU WE WRZEŚNIU</t>
  </si>
  <si>
    <t>TABELA 38. OSOBY OBJĘTE INDYWIDUALNYM PLANEM DZIAŁANIA (BEZROBOTNI I POSZUKUJĄCY PRACY) WE WRZEŚNIU</t>
  </si>
  <si>
    <t>TABELA 37. BEZROBOTNI, DLA KTÓRYCH USTALONO PROFIL POMOCY WE WRZEŚNIU</t>
  </si>
  <si>
    <t>TABELA 36. UCZESTNICTWO W DZIAŁANIACH REALIZOWANYCH W RAMACH PROJEKTÓW WSPÓŁFINANSOWANYCH Z EFS WE WRZEŚNIU</t>
  </si>
  <si>
    <t>TABELA 35. WOLNE MIEJSCA PRACY I MIEJSCA AKTYWIZACJI ZAWODOWEJ WE WRZEŚNIU</t>
  </si>
  <si>
    <t>TABELA 31. PODJĘCIA PRACY I AKTYWIZACJA DŁUGOTRWALE BEZROBOTNYCH WE WRZEŚNIU</t>
  </si>
  <si>
    <t>TABELA 30. BILANS DŁUGOTRWALE BEZROBOTNYCH WE WRZEŚNIU</t>
  </si>
  <si>
    <t>TABELA 27. PODJĘCIA PRACY I AKTYWIZACJA BEZROBOTNYCH POWYŻEJ 50 ROKU ŻYCIA WE WRZEŚNIU</t>
  </si>
  <si>
    <t>TABELA 26. BILANS BEZROBOTNYCH POWYŻEJ 50 ROKU ŻYCIA WE WRZEŚNIU</t>
  </si>
  <si>
    <t>TABELA 23. PODJĘCIA PRACY I AKTYWIZACJA BEZROBOTNYCH DO 25 ROKU ŻYCIA WE WRZEŚNIU</t>
  </si>
  <si>
    <t>TABELA 22. BILANS BEZROBOTNYCH DO 25 ROKU ŻYCIA WE WRZEŚNIU</t>
  </si>
  <si>
    <t>TABELA 19. PODJĘCIA PRACY I AKTYWIZACJA BEZROBOTNYCH DO 30 ROKU ŻYCIA WE WRZEŚNIU</t>
  </si>
  <si>
    <t>TABELA 18. BILANS BEZROBOTNYCH DO 30 ROKU ŻYCIA WE WRZEŚNIU</t>
  </si>
  <si>
    <t>TABELA 15. PODJĘCIA PRACY I AKTYWIZACJA BEZROBOTNYCH ZAMIESZKAŁYCH NA WSI WE WRZEŚNIU</t>
  </si>
  <si>
    <t>TABELA 14. BILANS BEZROBOTNYCH ZAMIESZKAŁYCH NA WSI WE WRZEŚNIU</t>
  </si>
  <si>
    <t>TABELA 11. PODJĘCIA PRACY I AKTYWIZACJA BEZROBOTNYCH KOBIET WE WRZEŚNIU</t>
  </si>
  <si>
    <t>TABELA 10. BILANS BEZROBOTNYCH KOBIET WE WRZEŚNIU</t>
  </si>
  <si>
    <t>TABELA 7. PODJĘCIA PRACY I AKTYWIZACJA BEZROBOTNYCH WE WRZEŚNIU</t>
  </si>
  <si>
    <t>TABELA 6. BILANS BEZROBOTNYCH WE WRZEŚNIU</t>
  </si>
  <si>
    <t>TABELA 5. BEZROBOTNI NIEPEŁNOSPRAWNI WE WRZEŚNIU</t>
  </si>
  <si>
    <t>TABELA 4. ZGŁOSZENIA ZWOLNIEŃ I ZWOLNIENIA GRUPOWE, ZWOLNIENIA MONITOROWANE; BEZROBOTNI ZWOLNIENI Z PRZYCZYN ZAKŁADU PRACY WE WRZEŚNIU</t>
  </si>
  <si>
    <t>TABELA 33. PODJĘCIA PRACY I AKTYWIZACJA DŁUGOTRWALE BEZROBOTNYCH W OKRESIE STYCZEŃ - WRZESIEŃ</t>
  </si>
  <si>
    <t>TABELA 32. BILANS DŁUGOTRWALE BEZROBOTNYCH W OKRESIE STYCZEŃ - WRZESIEŃ</t>
  </si>
  <si>
    <t>TABELA 29. PODJĘCIA PRACY I AKTYWIZACJA BEZROBOTNYCH POWYŻEJ 50 ROKU ŻYCIA W OKRESIE STYCZEŃ - WRZESIEŃ</t>
  </si>
  <si>
    <t>TABELA 28. BILANS BEZROBOTNYCH POWYŻEJ 50 ROKU ŻYCIA W OKRESIE STYCZEŃ - WRZESIEŃ</t>
  </si>
  <si>
    <t>TABELA 25. PODJĘCIA PRACY I AKTYWIZACJA BEZROBOTNYCH DO 25 ROKU ŻYCIA W OKRESIE STYCZEŃ - WRZESIEŃ</t>
  </si>
  <si>
    <t>TABELA 24. BILANS BEZROBOTNYCH DO 25 ROKU ŻYCIA W OKRESIE STYCZEŃ - WRZESIEŃ</t>
  </si>
  <si>
    <t>TABELA 21. PODJĘCIA PRACY I AKTYWIZACJA BEZROBOTNYCH DO 30 ROKU ŻYCIA W OKRESIE STYCZEŃ - WRZESIEŃ</t>
  </si>
  <si>
    <t>TABELA 20. BILANS BEZROBOTNYCH DO 30 ROKU ŻYCIA W OKRESIE STYCZEŃ - WRZESIEŃ</t>
  </si>
  <si>
    <t>TABELA 17. PODJĘCIA PRACY I AKTYWIZACJA BEZROBOTNYCH ZAMIESZKAŁYCH NA WSI W OKRESIE STYCZEŃ - WRZESIEŃ</t>
  </si>
  <si>
    <t>TABELA 16. BILANS BEZROBOTNYCH ZAMIESZKAŁYCH NA WSI W OKRESIE STYCZEŃ - WRZESIEŃ</t>
  </si>
  <si>
    <t>TABELA 13. PODJĘCIA PRACY I AKTYWIZACJA BEZROBOTNYCH KOBIET W OKRESIE STYCZEŃ - WRZESIEŃ</t>
  </si>
  <si>
    <t>TABELA 12. BILANS BEZROBOTNYCH KOBIET W OKRESIE STYCZEŃ - WRZESIEŃ</t>
  </si>
  <si>
    <t>TABELA 9. PODJĘCIA PRACY I AKTYWIZACJA BEZROBOTNYCH W OKRESIE STYCZEŃ - WRZESIEŃ</t>
  </si>
  <si>
    <t>TABELA 8. BILANS BEZROBOTNYCH W OKRESIE STYCZEŃ - WRZESIEŃ</t>
  </si>
  <si>
    <t>stopa bezrobocia (w %) za sierpień 2017 roku</t>
  </si>
  <si>
    <t>30.09.2017 r.</t>
  </si>
  <si>
    <t>IX 2017</t>
  </si>
  <si>
    <t>I - IX 2017</t>
  </si>
  <si>
    <t>I - IX 2016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</si>
</sst>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%"/>
  </numFmts>
  <fonts count="23">
    <font>
      <sz val="11"/>
      <color theme="1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sz val="14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sz val="13"/>
      <color indexed="8"/>
      <name val="Calibri"/>
      <family val="2"/>
      <charset val="238"/>
    </font>
    <font>
      <b/>
      <sz val="13"/>
      <color indexed="8"/>
      <name val="Calibri"/>
      <family val="2"/>
      <charset val="238"/>
    </font>
    <font>
      <sz val="10"/>
      <name val="Arial CE"/>
      <charset val="238"/>
    </font>
    <font>
      <b/>
      <sz val="9"/>
      <name val="Calibri"/>
      <family val="2"/>
      <charset val="238"/>
    </font>
    <font>
      <sz val="8"/>
      <name val="Calibri"/>
      <family val="2"/>
      <charset val="238"/>
    </font>
    <font>
      <b/>
      <sz val="10"/>
      <name val="Calibri"/>
      <family val="2"/>
      <charset val="238"/>
    </font>
    <font>
      <sz val="9"/>
      <name val="Calibri"/>
      <family val="2"/>
      <charset val="238"/>
    </font>
    <font>
      <sz val="10"/>
      <name val="Calibri"/>
      <family val="2"/>
      <charset val="238"/>
    </font>
    <font>
      <sz val="8"/>
      <name val="Czcionka tekstu podstawowego"/>
      <family val="2"/>
      <charset val="238"/>
    </font>
    <font>
      <u/>
      <sz val="12.65"/>
      <color indexed="12"/>
      <name val="Czcionka tekstu podstawowego"/>
      <family val="2"/>
      <charset val="238"/>
    </font>
    <font>
      <sz val="10"/>
      <name val="Arial"/>
      <family val="2"/>
      <charset val="238"/>
    </font>
    <font>
      <b/>
      <sz val="12"/>
      <name val="Calibri"/>
      <family val="2"/>
      <charset val="238"/>
    </font>
    <font>
      <b/>
      <sz val="12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17" fillId="0" borderId="0"/>
    <xf numFmtId="0" fontId="9" fillId="0" borderId="0"/>
    <xf numFmtId="0" fontId="17" fillId="0" borderId="0"/>
    <xf numFmtId="0" fontId="9" fillId="0" borderId="0"/>
  </cellStyleXfs>
  <cellXfs count="31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4" xfId="0" applyFont="1" applyBorder="1" applyAlignment="1">
      <alignment horizontal="center" vertical="center"/>
    </xf>
    <xf numFmtId="3" fontId="3" fillId="0" borderId="4" xfId="0" applyNumberFormat="1" applyFont="1" applyBorder="1" applyAlignment="1">
      <alignment vertical="center"/>
    </xf>
    <xf numFmtId="3" fontId="3" fillId="0" borderId="5" xfId="0" applyNumberFormat="1" applyFont="1" applyBorder="1" applyAlignment="1">
      <alignment vertical="center"/>
    </xf>
    <xf numFmtId="3" fontId="3" fillId="0" borderId="6" xfId="0" applyNumberFormat="1" applyFont="1" applyBorder="1" applyAlignment="1">
      <alignment vertical="center"/>
    </xf>
    <xf numFmtId="3" fontId="3" fillId="0" borderId="7" xfId="0" applyNumberFormat="1" applyFont="1" applyBorder="1" applyAlignment="1">
      <alignment vertical="center"/>
    </xf>
    <xf numFmtId="3" fontId="3" fillId="0" borderId="8" xfId="0" applyNumberFormat="1" applyFont="1" applyBorder="1" applyAlignment="1">
      <alignment vertical="center"/>
    </xf>
    <xf numFmtId="3" fontId="3" fillId="0" borderId="9" xfId="0" applyNumberFormat="1" applyFont="1" applyBorder="1" applyAlignment="1">
      <alignment vertical="center"/>
    </xf>
    <xf numFmtId="3" fontId="3" fillId="0" borderId="10" xfId="0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3" fillId="0" borderId="11" xfId="0" applyFont="1" applyBorder="1" applyAlignment="1">
      <alignment vertical="center" wrapText="1"/>
    </xf>
    <xf numFmtId="0" fontId="3" fillId="0" borderId="11" xfId="0" quotePrefix="1" applyFont="1" applyBorder="1" applyAlignment="1">
      <alignment vertical="center" wrapText="1"/>
    </xf>
    <xf numFmtId="164" fontId="3" fillId="0" borderId="6" xfId="0" applyNumberFormat="1" applyFont="1" applyBorder="1" applyAlignment="1">
      <alignment vertical="center"/>
    </xf>
    <xf numFmtId="164" fontId="3" fillId="0" borderId="4" xfId="0" applyNumberFormat="1" applyFont="1" applyBorder="1" applyAlignment="1">
      <alignment vertical="center"/>
    </xf>
    <xf numFmtId="164" fontId="3" fillId="0" borderId="5" xfId="0" applyNumberFormat="1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center"/>
    </xf>
    <xf numFmtId="0" fontId="3" fillId="0" borderId="0" xfId="0" applyFont="1"/>
    <xf numFmtId="164" fontId="3" fillId="0" borderId="6" xfId="0" applyNumberFormat="1" applyFont="1" applyBorder="1" applyAlignment="1">
      <alignment horizontal="right" vertical="center"/>
    </xf>
    <xf numFmtId="3" fontId="3" fillId="0" borderId="7" xfId="0" applyNumberFormat="1" applyFont="1" applyBorder="1" applyAlignment="1">
      <alignment horizontal="right" vertical="center"/>
    </xf>
    <xf numFmtId="164" fontId="3" fillId="0" borderId="7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3" fillId="0" borderId="0" xfId="0" quotePrefix="1" applyFont="1" applyBorder="1" applyAlignment="1">
      <alignment vertical="center" wrapText="1"/>
    </xf>
    <xf numFmtId="3" fontId="3" fillId="0" borderId="0" xfId="0" applyNumberFormat="1" applyFont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0" fontId="6" fillId="0" borderId="0" xfId="0" applyFont="1" applyAlignment="1">
      <alignment horizontal="left"/>
    </xf>
    <xf numFmtId="0" fontId="6" fillId="0" borderId="0" xfId="0" applyFont="1" applyAlignment="1"/>
    <xf numFmtId="0" fontId="6" fillId="0" borderId="11" xfId="0" applyFont="1" applyBorder="1" applyAlignment="1">
      <alignment vertical="center" wrapText="1"/>
    </xf>
    <xf numFmtId="3" fontId="6" fillId="0" borderId="6" xfId="0" applyNumberFormat="1" applyFont="1" applyBorder="1" applyAlignment="1">
      <alignment vertical="center"/>
    </xf>
    <xf numFmtId="3" fontId="6" fillId="0" borderId="4" xfId="0" applyNumberFormat="1" applyFont="1" applyBorder="1" applyAlignment="1">
      <alignment vertical="center"/>
    </xf>
    <xf numFmtId="3" fontId="6" fillId="0" borderId="7" xfId="0" applyNumberFormat="1" applyFont="1" applyBorder="1" applyAlignment="1">
      <alignment vertical="center"/>
    </xf>
    <xf numFmtId="3" fontId="6" fillId="0" borderId="5" xfId="0" applyNumberFormat="1" applyFont="1" applyBorder="1" applyAlignment="1">
      <alignment vertical="center"/>
    </xf>
    <xf numFmtId="0" fontId="6" fillId="0" borderId="4" xfId="0" applyFont="1" applyBorder="1" applyAlignment="1">
      <alignment vertical="center" wrapText="1"/>
    </xf>
    <xf numFmtId="0" fontId="3" fillId="0" borderId="3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" fillId="0" borderId="4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3" fontId="6" fillId="0" borderId="8" xfId="0" applyNumberFormat="1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6" fillId="0" borderId="11" xfId="0" quotePrefix="1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12" xfId="0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3" fontId="3" fillId="0" borderId="4" xfId="0" applyNumberFormat="1" applyFont="1" applyBorder="1" applyAlignment="1">
      <alignment horizontal="center" vertical="center"/>
    </xf>
    <xf numFmtId="3" fontId="3" fillId="0" borderId="6" xfId="0" applyNumberFormat="1" applyFont="1" applyBorder="1" applyAlignment="1">
      <alignment horizontal="center" vertical="center"/>
    </xf>
    <xf numFmtId="3" fontId="3" fillId="0" borderId="7" xfId="0" applyNumberFormat="1" applyFont="1" applyBorder="1" applyAlignment="1">
      <alignment horizontal="center" vertical="center"/>
    </xf>
    <xf numFmtId="3" fontId="3" fillId="0" borderId="5" xfId="0" applyNumberFormat="1" applyFont="1" applyBorder="1" applyAlignment="1">
      <alignment horizontal="center" vertical="center"/>
    </xf>
    <xf numFmtId="0" fontId="6" fillId="0" borderId="7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top"/>
    </xf>
    <xf numFmtId="0" fontId="3" fillId="0" borderId="7" xfId="0" applyFont="1" applyBorder="1" applyAlignment="1">
      <alignment vertical="center"/>
    </xf>
    <xf numFmtId="0" fontId="6" fillId="0" borderId="11" xfId="0" applyFont="1" applyBorder="1" applyAlignment="1">
      <alignment vertical="center"/>
    </xf>
    <xf numFmtId="0" fontId="3" fillId="0" borderId="13" xfId="0" applyFont="1" applyBorder="1" applyAlignment="1">
      <alignment vertical="center" wrapText="1"/>
    </xf>
    <xf numFmtId="3" fontId="3" fillId="0" borderId="14" xfId="0" applyNumberFormat="1" applyFont="1" applyBorder="1" applyAlignment="1">
      <alignment vertical="center"/>
    </xf>
    <xf numFmtId="3" fontId="3" fillId="0" borderId="1" xfId="0" applyNumberFormat="1" applyFont="1" applyBorder="1" applyAlignment="1">
      <alignment vertical="center"/>
    </xf>
    <xf numFmtId="3" fontId="3" fillId="0" borderId="15" xfId="0" applyNumberFormat="1" applyFont="1" applyBorder="1" applyAlignment="1">
      <alignment vertical="center"/>
    </xf>
    <xf numFmtId="3" fontId="3" fillId="0" borderId="16" xfId="0" applyNumberFormat="1" applyFont="1" applyBorder="1" applyAlignment="1">
      <alignment vertical="center"/>
    </xf>
    <xf numFmtId="0" fontId="3" fillId="0" borderId="17" xfId="0" applyFont="1" applyBorder="1" applyAlignment="1">
      <alignment vertical="center" wrapText="1"/>
    </xf>
    <xf numFmtId="3" fontId="3" fillId="0" borderId="18" xfId="0" applyNumberFormat="1" applyFont="1" applyBorder="1" applyAlignment="1">
      <alignment vertical="center"/>
    </xf>
    <xf numFmtId="3" fontId="3" fillId="0" borderId="3" xfId="0" applyNumberFormat="1" applyFont="1" applyBorder="1" applyAlignment="1">
      <alignment vertical="center"/>
    </xf>
    <xf numFmtId="3" fontId="3" fillId="0" borderId="19" xfId="0" applyNumberFormat="1" applyFont="1" applyBorder="1" applyAlignment="1">
      <alignment vertical="center"/>
    </xf>
    <xf numFmtId="3" fontId="3" fillId="0" borderId="20" xfId="0" applyNumberFormat="1" applyFont="1" applyBorder="1" applyAlignment="1">
      <alignment vertical="center"/>
    </xf>
    <xf numFmtId="0" fontId="6" fillId="0" borderId="13" xfId="0" applyFont="1" applyBorder="1" applyAlignment="1">
      <alignment vertical="center" wrapText="1"/>
    </xf>
    <xf numFmtId="0" fontId="3" fillId="0" borderId="17" xfId="0" quotePrefix="1" applyFont="1" applyBorder="1" applyAlignment="1">
      <alignment vertical="center" wrapText="1"/>
    </xf>
    <xf numFmtId="164" fontId="3" fillId="0" borderId="14" xfId="0" applyNumberFormat="1" applyFont="1" applyBorder="1" applyAlignment="1">
      <alignment vertical="center"/>
    </xf>
    <xf numFmtId="164" fontId="3" fillId="0" borderId="1" xfId="0" applyNumberFormat="1" applyFont="1" applyBorder="1" applyAlignment="1">
      <alignment vertical="center"/>
    </xf>
    <xf numFmtId="164" fontId="3" fillId="0" borderId="15" xfId="0" applyNumberFormat="1" applyFont="1" applyBorder="1" applyAlignment="1">
      <alignment horizontal="right" vertical="center"/>
    </xf>
    <xf numFmtId="164" fontId="3" fillId="0" borderId="16" xfId="0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3" fillId="0" borderId="17" xfId="0" applyFont="1" applyBorder="1" applyAlignment="1">
      <alignment vertical="center"/>
    </xf>
    <xf numFmtId="0" fontId="3" fillId="0" borderId="18" xfId="0" applyFont="1" applyBorder="1" applyAlignment="1">
      <alignment vertical="center"/>
    </xf>
    <xf numFmtId="0" fontId="3" fillId="0" borderId="19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3" fontId="3" fillId="0" borderId="19" xfId="0" applyNumberFormat="1" applyFont="1" applyBorder="1" applyAlignment="1">
      <alignment horizontal="right" vertical="center"/>
    </xf>
    <xf numFmtId="0" fontId="3" fillId="0" borderId="21" xfId="0" applyFont="1" applyBorder="1" applyAlignment="1">
      <alignment vertical="center" wrapText="1"/>
    </xf>
    <xf numFmtId="3" fontId="3" fillId="0" borderId="22" xfId="0" applyNumberFormat="1" applyFont="1" applyBorder="1" applyAlignment="1">
      <alignment vertical="center"/>
    </xf>
    <xf numFmtId="3" fontId="3" fillId="0" borderId="2" xfId="0" applyNumberFormat="1" applyFont="1" applyBorder="1" applyAlignment="1">
      <alignment vertical="center"/>
    </xf>
    <xf numFmtId="3" fontId="3" fillId="0" borderId="23" xfId="0" applyNumberFormat="1" applyFont="1" applyBorder="1" applyAlignment="1">
      <alignment vertical="center"/>
    </xf>
    <xf numFmtId="3" fontId="3" fillId="0" borderId="24" xfId="0" applyNumberFormat="1" applyFont="1" applyBorder="1" applyAlignment="1">
      <alignment vertical="center"/>
    </xf>
    <xf numFmtId="0" fontId="6" fillId="0" borderId="13" xfId="0" applyFont="1" applyBorder="1" applyAlignment="1">
      <alignment vertical="center"/>
    </xf>
    <xf numFmtId="164" fontId="3" fillId="0" borderId="14" xfId="0" applyNumberFormat="1" applyFont="1" applyBorder="1" applyAlignment="1">
      <alignment horizontal="right" vertical="center"/>
    </xf>
    <xf numFmtId="0" fontId="6" fillId="0" borderId="13" xfId="0" quotePrefix="1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5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3" fontId="6" fillId="0" borderId="7" xfId="0" applyNumberFormat="1" applyFont="1" applyBorder="1" applyAlignment="1">
      <alignment horizontal="right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7" fillId="0" borderId="2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" xfId="0" applyFont="1" applyBorder="1" applyAlignment="1">
      <alignment horizontal="center" vertical="top"/>
    </xf>
    <xf numFmtId="0" fontId="7" fillId="0" borderId="2" xfId="0" applyFont="1" applyBorder="1" applyAlignment="1">
      <alignment vertical="top"/>
    </xf>
    <xf numFmtId="0" fontId="7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vertical="top"/>
    </xf>
    <xf numFmtId="3" fontId="3" fillId="0" borderId="25" xfId="0" applyNumberFormat="1" applyFont="1" applyBorder="1" applyAlignment="1">
      <alignment vertical="center"/>
    </xf>
    <xf numFmtId="0" fontId="11" fillId="0" borderId="1" xfId="3" applyFont="1" applyBorder="1" applyAlignment="1">
      <alignment horizontal="center" vertical="center" wrapText="1"/>
    </xf>
    <xf numFmtId="0" fontId="10" fillId="0" borderId="26" xfId="3" applyFont="1" applyBorder="1" applyAlignment="1">
      <alignment vertical="center"/>
    </xf>
    <xf numFmtId="0" fontId="10" fillId="0" borderId="27" xfId="3" applyFont="1" applyBorder="1" applyAlignment="1">
      <alignment vertical="center"/>
    </xf>
    <xf numFmtId="0" fontId="10" fillId="0" borderId="28" xfId="3" applyFont="1" applyBorder="1" applyAlignment="1">
      <alignment vertical="center"/>
    </xf>
    <xf numFmtId="0" fontId="10" fillId="0" borderId="29" xfId="3" applyFont="1" applyBorder="1" applyAlignment="1">
      <alignment vertical="center"/>
    </xf>
    <xf numFmtId="3" fontId="12" fillId="0" borderId="30" xfId="3" applyNumberFormat="1" applyFont="1" applyFill="1" applyBorder="1" applyAlignment="1">
      <alignment horizontal="right" vertical="center" wrapText="1"/>
    </xf>
    <xf numFmtId="0" fontId="13" fillId="0" borderId="4" xfId="3" applyFont="1" applyBorder="1" applyAlignment="1">
      <alignment horizontal="left" vertical="center"/>
    </xf>
    <xf numFmtId="0" fontId="10" fillId="0" borderId="12" xfId="3" applyFont="1" applyBorder="1" applyAlignment="1">
      <alignment horizontal="center" vertical="center"/>
    </xf>
    <xf numFmtId="0" fontId="10" fillId="0" borderId="12" xfId="3" applyFont="1" applyBorder="1" applyAlignment="1">
      <alignment horizontal="right" vertical="center"/>
    </xf>
    <xf numFmtId="0" fontId="10" fillId="0" borderId="12" xfId="3" applyFont="1" applyBorder="1" applyAlignment="1">
      <alignment horizontal="left" vertical="center"/>
    </xf>
    <xf numFmtId="3" fontId="12" fillId="0" borderId="9" xfId="3" applyNumberFormat="1" applyFont="1" applyFill="1" applyBorder="1" applyAlignment="1">
      <alignment horizontal="right" vertical="center"/>
    </xf>
    <xf numFmtId="165" fontId="12" fillId="0" borderId="3" xfId="3" applyNumberFormat="1" applyFont="1" applyFill="1" applyBorder="1" applyAlignment="1">
      <alignment vertical="center"/>
    </xf>
    <xf numFmtId="49" fontId="10" fillId="0" borderId="31" xfId="3" applyNumberFormat="1" applyFont="1" applyBorder="1" applyAlignment="1">
      <alignment horizontal="left" vertical="center"/>
    </xf>
    <xf numFmtId="3" fontId="12" fillId="0" borderId="31" xfId="3" applyNumberFormat="1" applyFont="1" applyFill="1" applyBorder="1" applyAlignment="1">
      <alignment vertical="center"/>
    </xf>
    <xf numFmtId="165" fontId="12" fillId="0" borderId="31" xfId="3" applyNumberFormat="1" applyFont="1" applyFill="1" applyBorder="1" applyAlignment="1">
      <alignment vertical="center"/>
    </xf>
    <xf numFmtId="0" fontId="13" fillId="0" borderId="4" xfId="3" applyFont="1" applyBorder="1" applyAlignment="1">
      <alignment vertical="center"/>
    </xf>
    <xf numFmtId="3" fontId="14" fillId="0" borderId="4" xfId="3" applyNumberFormat="1" applyFont="1" applyFill="1" applyBorder="1" applyAlignment="1">
      <alignment vertical="center"/>
    </xf>
    <xf numFmtId="165" fontId="14" fillId="0" borderId="4" xfId="3" applyNumberFormat="1" applyFont="1" applyFill="1" applyBorder="1" applyAlignment="1">
      <alignment vertical="center"/>
    </xf>
    <xf numFmtId="0" fontId="13" fillId="0" borderId="1" xfId="3" applyFont="1" applyBorder="1" applyAlignment="1">
      <alignment vertical="center"/>
    </xf>
    <xf numFmtId="3" fontId="14" fillId="0" borderId="1" xfId="3" applyNumberFormat="1" applyFont="1" applyFill="1" applyBorder="1" applyAlignment="1">
      <alignment vertical="center"/>
    </xf>
    <xf numFmtId="165" fontId="14" fillId="0" borderId="1" xfId="3" applyNumberFormat="1" applyFont="1" applyFill="1" applyBorder="1" applyAlignment="1">
      <alignment vertical="center"/>
    </xf>
    <xf numFmtId="165" fontId="12" fillId="0" borderId="30" xfId="3" applyNumberFormat="1" applyFont="1" applyFill="1" applyBorder="1" applyAlignment="1">
      <alignment horizontal="right" vertical="center"/>
    </xf>
    <xf numFmtId="0" fontId="13" fillId="0" borderId="9" xfId="3" applyFont="1" applyBorder="1" applyAlignment="1">
      <alignment vertical="center"/>
    </xf>
    <xf numFmtId="3" fontId="14" fillId="0" borderId="9" xfId="3" applyNumberFormat="1" applyFont="1" applyFill="1" applyBorder="1" applyAlignment="1">
      <alignment vertical="center"/>
    </xf>
    <xf numFmtId="165" fontId="14" fillId="0" borderId="9" xfId="3" applyNumberFormat="1" applyFont="1" applyFill="1" applyBorder="1" applyAlignment="1">
      <alignment vertical="center"/>
    </xf>
    <xf numFmtId="0" fontId="14" fillId="0" borderId="4" xfId="3" applyFont="1" applyFill="1" applyBorder="1" applyAlignment="1">
      <alignment vertical="center"/>
    </xf>
    <xf numFmtId="0" fontId="13" fillId="0" borderId="4" xfId="3" applyFont="1" applyFill="1" applyBorder="1" applyAlignment="1">
      <alignment vertical="center"/>
    </xf>
    <xf numFmtId="0" fontId="10" fillId="0" borderId="31" xfId="3" applyFont="1" applyBorder="1" applyAlignment="1">
      <alignment horizontal="left" vertical="center"/>
    </xf>
    <xf numFmtId="164" fontId="3" fillId="0" borderId="7" xfId="0" applyNumberFormat="1" applyFont="1" applyBorder="1" applyAlignment="1">
      <alignment horizontal="center" vertical="center"/>
    </xf>
    <xf numFmtId="3" fontId="3" fillId="0" borderId="11" xfId="0" quotePrefix="1" applyNumberFormat="1" applyFont="1" applyBorder="1" applyAlignment="1">
      <alignment vertical="center" wrapText="1"/>
    </xf>
    <xf numFmtId="3" fontId="3" fillId="0" borderId="11" xfId="0" applyNumberFormat="1" applyFont="1" applyBorder="1" applyAlignment="1">
      <alignment vertical="center" wrapText="1"/>
    </xf>
    <xf numFmtId="3" fontId="1" fillId="0" borderId="0" xfId="0" applyNumberFormat="1" applyFont="1" applyAlignment="1">
      <alignment vertical="center"/>
    </xf>
    <xf numFmtId="3" fontId="3" fillId="0" borderId="6" xfId="0" applyNumberFormat="1" applyFont="1" applyBorder="1" applyAlignment="1">
      <alignment horizontal="right" vertical="center"/>
    </xf>
    <xf numFmtId="3" fontId="7" fillId="0" borderId="2" xfId="0" applyNumberFormat="1" applyFont="1" applyBorder="1" applyAlignment="1">
      <alignment vertical="center"/>
    </xf>
    <xf numFmtId="3" fontId="7" fillId="0" borderId="3" xfId="0" applyNumberFormat="1" applyFont="1" applyBorder="1" applyAlignment="1">
      <alignment vertical="center"/>
    </xf>
    <xf numFmtId="3" fontId="7" fillId="0" borderId="2" xfId="0" applyNumberFormat="1" applyFont="1" applyBorder="1" applyAlignment="1">
      <alignment horizontal="center" vertical="center"/>
    </xf>
    <xf numFmtId="3" fontId="6" fillId="0" borderId="11" xfId="0" quotePrefix="1" applyNumberFormat="1" applyFont="1" applyBorder="1" applyAlignment="1">
      <alignment vertical="center" wrapText="1"/>
    </xf>
    <xf numFmtId="3" fontId="6" fillId="0" borderId="11" xfId="0" applyNumberFormat="1" applyFont="1" applyBorder="1" applyAlignment="1">
      <alignment vertical="center" wrapText="1"/>
    </xf>
    <xf numFmtId="3" fontId="4" fillId="0" borderId="0" xfId="0" applyNumberFormat="1" applyFont="1" applyAlignment="1">
      <alignment vertical="center"/>
    </xf>
    <xf numFmtId="3" fontId="3" fillId="0" borderId="0" xfId="0" applyNumberFormat="1" applyFont="1"/>
    <xf numFmtId="3" fontId="1" fillId="0" borderId="2" xfId="0" applyNumberFormat="1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3" fontId="3" fillId="0" borderId="4" xfId="0" applyNumberFormat="1" applyFont="1" applyBorder="1" applyAlignment="1">
      <alignment horizontal="right" vertical="center"/>
    </xf>
    <xf numFmtId="0" fontId="6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/>
    <xf numFmtId="0" fontId="3" fillId="0" borderId="0" xfId="0" applyFont="1" applyBorder="1" applyAlignment="1">
      <alignment horizontal="left"/>
    </xf>
    <xf numFmtId="0" fontId="3" fillId="0" borderId="4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vertical="center" wrapText="1"/>
    </xf>
    <xf numFmtId="3" fontId="3" fillId="0" borderId="6" xfId="0" applyNumberFormat="1" applyFont="1" applyFill="1" applyBorder="1" applyAlignment="1">
      <alignment vertical="center"/>
    </xf>
    <xf numFmtId="3" fontId="3" fillId="0" borderId="4" xfId="0" applyNumberFormat="1" applyFont="1" applyFill="1" applyBorder="1" applyAlignment="1">
      <alignment vertical="center"/>
    </xf>
    <xf numFmtId="3" fontId="3" fillId="0" borderId="7" xfId="0" applyNumberFormat="1" applyFont="1" applyFill="1" applyBorder="1" applyAlignment="1">
      <alignment vertical="center"/>
    </xf>
    <xf numFmtId="3" fontId="3" fillId="0" borderId="5" xfId="0" applyNumberFormat="1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3" fillId="0" borderId="0" xfId="0" applyFont="1" applyFill="1"/>
    <xf numFmtId="3" fontId="1" fillId="0" borderId="2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3" fontId="6" fillId="0" borderId="4" xfId="0" applyNumberFormat="1" applyFont="1" applyFill="1" applyBorder="1" applyAlignment="1">
      <alignment vertical="center"/>
    </xf>
    <xf numFmtId="3" fontId="3" fillId="0" borderId="4" xfId="0" applyNumberFormat="1" applyFont="1" applyFill="1" applyBorder="1" applyAlignment="1">
      <alignment horizontal="center" vertical="center"/>
    </xf>
    <xf numFmtId="3" fontId="3" fillId="0" borderId="9" xfId="0" applyNumberFormat="1" applyFont="1" applyFill="1" applyBorder="1" applyAlignment="1">
      <alignment vertical="center"/>
    </xf>
    <xf numFmtId="0" fontId="1" fillId="0" borderId="0" xfId="0" applyFont="1" applyFill="1"/>
    <xf numFmtId="3" fontId="4" fillId="0" borderId="2" xfId="0" applyNumberFormat="1" applyFont="1" applyBorder="1" applyAlignment="1">
      <alignment horizontal="center" vertical="center"/>
    </xf>
    <xf numFmtId="3" fontId="6" fillId="0" borderId="6" xfId="0" applyNumberFormat="1" applyFont="1" applyBorder="1" applyAlignment="1">
      <alignment horizontal="right" vertical="center"/>
    </xf>
    <xf numFmtId="3" fontId="5" fillId="0" borderId="1" xfId="0" applyNumberFormat="1" applyFont="1" applyBorder="1" applyAlignment="1">
      <alignment horizontal="left" vertical="center"/>
    </xf>
    <xf numFmtId="3" fontId="4" fillId="0" borderId="1" xfId="0" applyNumberFormat="1" applyFont="1" applyBorder="1" applyAlignment="1">
      <alignment horizontal="left" vertical="center"/>
    </xf>
    <xf numFmtId="3" fontId="7" fillId="0" borderId="2" xfId="0" applyNumberFormat="1" applyFont="1" applyBorder="1" applyAlignment="1">
      <alignment horizontal="left" vertical="center"/>
    </xf>
    <xf numFmtId="3" fontId="3" fillId="0" borderId="17" xfId="0" applyNumberFormat="1" applyFont="1" applyBorder="1" applyAlignment="1">
      <alignment vertical="center" wrapText="1"/>
    </xf>
    <xf numFmtId="3" fontId="3" fillId="0" borderId="18" xfId="0" applyNumberFormat="1" applyFont="1" applyBorder="1" applyAlignment="1">
      <alignment horizontal="right" vertical="center"/>
    </xf>
    <xf numFmtId="3" fontId="1" fillId="0" borderId="0" xfId="0" applyNumberFormat="1" applyFont="1" applyBorder="1" applyAlignment="1">
      <alignment vertical="center"/>
    </xf>
    <xf numFmtId="3" fontId="3" fillId="0" borderId="0" xfId="0" applyNumberFormat="1" applyFont="1" applyFill="1"/>
    <xf numFmtId="3" fontId="1" fillId="0" borderId="0" xfId="0" applyNumberFormat="1" applyFont="1"/>
    <xf numFmtId="0" fontId="14" fillId="0" borderId="0" xfId="2" applyFont="1"/>
    <xf numFmtId="0" fontId="14" fillId="0" borderId="0" xfId="2" applyFont="1" applyFill="1"/>
    <xf numFmtId="0" fontId="14" fillId="0" borderId="0" xfId="2" applyFont="1" applyFill="1" applyBorder="1" applyAlignment="1">
      <alignment horizontal="center" vertical="center"/>
    </xf>
    <xf numFmtId="0" fontId="14" fillId="0" borderId="0" xfId="2" applyFont="1" applyBorder="1"/>
    <xf numFmtId="0" fontId="16" fillId="0" borderId="0" xfId="1" applyFill="1" applyBorder="1" applyAlignment="1" applyProtection="1">
      <alignment horizontal="left" vertical="top" wrapText="1" indent="1"/>
    </xf>
    <xf numFmtId="0" fontId="16" fillId="0" borderId="0" xfId="1" applyBorder="1" applyAlignment="1" applyProtection="1"/>
    <xf numFmtId="0" fontId="16" fillId="0" borderId="0" xfId="1" applyFont="1" applyFill="1" applyBorder="1" applyAlignment="1" applyProtection="1">
      <alignment horizontal="left" vertical="top" wrapText="1" indent="1"/>
    </xf>
    <xf numFmtId="3" fontId="6" fillId="0" borderId="4" xfId="0" applyNumberFormat="1" applyFont="1" applyBorder="1" applyAlignment="1">
      <alignment horizontal="right" vertical="center"/>
    </xf>
    <xf numFmtId="3" fontId="6" fillId="0" borderId="9" xfId="0" applyNumberFormat="1" applyFont="1" applyBorder="1" applyAlignment="1">
      <alignment horizontal="right" vertical="center"/>
    </xf>
    <xf numFmtId="3" fontId="6" fillId="0" borderId="10" xfId="0" applyNumberFormat="1" applyFont="1" applyBorder="1" applyAlignment="1">
      <alignment horizontal="right" vertical="center"/>
    </xf>
    <xf numFmtId="3" fontId="3" fillId="0" borderId="9" xfId="0" applyNumberFormat="1" applyFont="1" applyBorder="1" applyAlignment="1">
      <alignment horizontal="right" vertical="center"/>
    </xf>
    <xf numFmtId="3" fontId="3" fillId="0" borderId="10" xfId="0" applyNumberFormat="1" applyFont="1" applyBorder="1" applyAlignment="1">
      <alignment horizontal="right" vertical="center"/>
    </xf>
    <xf numFmtId="3" fontId="3" fillId="0" borderId="3" xfId="0" applyNumberFormat="1" applyFont="1" applyFill="1" applyBorder="1" applyAlignment="1">
      <alignment vertical="center"/>
    </xf>
    <xf numFmtId="3" fontId="3" fillId="0" borderId="1" xfId="0" applyNumberFormat="1" applyFont="1" applyFill="1" applyBorder="1" applyAlignment="1">
      <alignment vertical="center"/>
    </xf>
    <xf numFmtId="3" fontId="6" fillId="0" borderId="4" xfId="0" applyNumberFormat="1" applyFont="1" applyFill="1" applyBorder="1" applyAlignment="1">
      <alignment horizontal="right" vertical="center"/>
    </xf>
    <xf numFmtId="3" fontId="3" fillId="0" borderId="4" xfId="0" applyNumberFormat="1" applyFont="1" applyFill="1" applyBorder="1" applyAlignment="1">
      <alignment horizontal="right" vertical="center"/>
    </xf>
    <xf numFmtId="3" fontId="6" fillId="0" borderId="9" xfId="0" applyNumberFormat="1" applyFont="1" applyFill="1" applyBorder="1" applyAlignment="1">
      <alignment horizontal="right" vertical="center"/>
    </xf>
    <xf numFmtId="3" fontId="3" fillId="0" borderId="9" xfId="0" applyNumberFormat="1" applyFont="1" applyFill="1" applyBorder="1" applyAlignment="1">
      <alignment horizontal="right" vertical="center"/>
    </xf>
    <xf numFmtId="0" fontId="1" fillId="0" borderId="3" xfId="0" applyFont="1" applyFill="1" applyBorder="1" applyAlignment="1">
      <alignment vertical="center"/>
    </xf>
    <xf numFmtId="0" fontId="3" fillId="0" borderId="11" xfId="0" quotePrefix="1" applyFont="1" applyFill="1" applyBorder="1" applyAlignment="1">
      <alignment vertical="center" wrapText="1"/>
    </xf>
    <xf numFmtId="3" fontId="3" fillId="0" borderId="7" xfId="0" applyNumberFormat="1" applyFont="1" applyFill="1" applyBorder="1" applyAlignment="1">
      <alignment horizontal="right" vertical="center"/>
    </xf>
    <xf numFmtId="0" fontId="20" fillId="0" borderId="0" xfId="4" applyFont="1" applyAlignment="1">
      <alignment horizontal="center" vertical="center" wrapText="1"/>
    </xf>
    <xf numFmtId="0" fontId="21" fillId="0" borderId="0" xfId="4" applyFont="1" applyAlignment="1">
      <alignment vertical="center"/>
    </xf>
    <xf numFmtId="0" fontId="21" fillId="0" borderId="0" xfId="0" applyFont="1" applyAlignment="1">
      <alignment vertical="center"/>
    </xf>
    <xf numFmtId="0" fontId="21" fillId="0" borderId="4" xfId="0" applyFont="1" applyBorder="1" applyAlignment="1">
      <alignment horizontal="center" vertical="center" wrapText="1"/>
    </xf>
    <xf numFmtId="0" fontId="21" fillId="0" borderId="4" xfId="0" applyFont="1" applyBorder="1" applyAlignment="1">
      <alignment vertical="center"/>
    </xf>
    <xf numFmtId="3" fontId="21" fillId="0" borderId="4" xfId="0" applyNumberFormat="1" applyFont="1" applyBorder="1" applyAlignment="1">
      <alignment vertical="center"/>
    </xf>
    <xf numFmtId="0" fontId="21" fillId="2" borderId="0" xfId="0" applyFont="1" applyFill="1" applyAlignment="1">
      <alignment vertical="center"/>
    </xf>
    <xf numFmtId="3" fontId="22" fillId="0" borderId="4" xfId="0" applyNumberFormat="1" applyFont="1" applyBorder="1" applyAlignment="1">
      <alignment vertical="center"/>
    </xf>
    <xf numFmtId="0" fontId="6" fillId="0" borderId="0" xfId="0" applyFont="1" applyAlignment="1">
      <alignment horizontal="center"/>
    </xf>
    <xf numFmtId="0" fontId="22" fillId="0" borderId="4" xfId="0" applyFont="1" applyBorder="1" applyAlignment="1">
      <alignment vertical="center" wrapText="1"/>
    </xf>
    <xf numFmtId="0" fontId="6" fillId="0" borderId="4" xfId="0" applyFont="1" applyFill="1" applyBorder="1" applyAlignment="1">
      <alignment horizontal="left" vertical="center"/>
    </xf>
    <xf numFmtId="0" fontId="6" fillId="0" borderId="11" xfId="0" applyFont="1" applyFill="1" applyBorder="1" applyAlignment="1">
      <alignment vertical="center" wrapText="1"/>
    </xf>
    <xf numFmtId="164" fontId="6" fillId="0" borderId="6" xfId="0" applyNumberFormat="1" applyFont="1" applyFill="1" applyBorder="1" applyAlignment="1">
      <alignment horizontal="center" vertical="center"/>
    </xf>
    <xf numFmtId="164" fontId="6" fillId="0" borderId="4" xfId="0" applyNumberFormat="1" applyFont="1" applyFill="1" applyBorder="1" applyAlignment="1">
      <alignment vertical="center"/>
    </xf>
    <xf numFmtId="164" fontId="6" fillId="0" borderId="7" xfId="0" applyNumberFormat="1" applyFont="1" applyFill="1" applyBorder="1" applyAlignment="1">
      <alignment horizontal="center" vertical="center"/>
    </xf>
    <xf numFmtId="164" fontId="6" fillId="0" borderId="5" xfId="0" applyNumberFormat="1" applyFont="1" applyFill="1" applyBorder="1" applyAlignment="1">
      <alignment vertical="center"/>
    </xf>
    <xf numFmtId="164" fontId="6" fillId="0" borderId="4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13" fillId="0" borderId="4" xfId="3" applyFont="1" applyBorder="1" applyAlignment="1">
      <alignment vertical="center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center"/>
    </xf>
    <xf numFmtId="0" fontId="12" fillId="0" borderId="0" xfId="2" applyFont="1" applyFill="1" applyBorder="1" applyAlignment="1">
      <alignment horizontal="left" vertical="top" wrapText="1"/>
    </xf>
    <xf numFmtId="0" fontId="18" fillId="0" borderId="0" xfId="2" applyFont="1" applyBorder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  <xf numFmtId="0" fontId="5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/>
    </xf>
    <xf numFmtId="0" fontId="13" fillId="0" borderId="4" xfId="3" applyFont="1" applyFill="1" applyBorder="1" applyAlignment="1">
      <alignment vertical="center"/>
    </xf>
    <xf numFmtId="0" fontId="13" fillId="0" borderId="4" xfId="3" applyFont="1" applyBorder="1" applyAlignment="1">
      <alignment vertical="center"/>
    </xf>
    <xf numFmtId="0" fontId="10" fillId="0" borderId="28" xfId="3" applyFont="1" applyBorder="1" applyAlignment="1">
      <alignment vertical="center"/>
    </xf>
    <xf numFmtId="0" fontId="10" fillId="0" borderId="29" xfId="3" applyFont="1" applyBorder="1" applyAlignment="1">
      <alignment vertical="center"/>
    </xf>
    <xf numFmtId="0" fontId="10" fillId="0" borderId="0" xfId="3" applyFont="1" applyAlignment="1">
      <alignment horizontal="center" vertical="center"/>
    </xf>
    <xf numFmtId="0" fontId="11" fillId="0" borderId="13" xfId="3" applyFont="1" applyBorder="1" applyAlignment="1">
      <alignment horizontal="center" vertical="center"/>
    </xf>
    <xf numFmtId="0" fontId="11" fillId="0" borderId="16" xfId="3" applyFont="1" applyBorder="1" applyAlignment="1">
      <alignment horizontal="center" vertical="center"/>
    </xf>
    <xf numFmtId="0" fontId="11" fillId="0" borderId="21" xfId="3" applyFont="1" applyBorder="1" applyAlignment="1">
      <alignment horizontal="center" vertical="center"/>
    </xf>
    <xf numFmtId="0" fontId="11" fillId="0" borderId="24" xfId="3" applyFont="1" applyBorder="1" applyAlignment="1">
      <alignment horizontal="center" vertical="center"/>
    </xf>
    <xf numFmtId="0" fontId="11" fillId="0" borderId="4" xfId="3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19" fillId="0" borderId="0" xfId="4" applyFont="1" applyAlignment="1">
      <alignment horizontal="center" vertical="center" wrapText="1"/>
    </xf>
    <xf numFmtId="0" fontId="21" fillId="0" borderId="4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 wrapText="1"/>
    </xf>
    <xf numFmtId="0" fontId="21" fillId="0" borderId="11" xfId="0" applyFont="1" applyFill="1" applyBorder="1" applyAlignment="1">
      <alignment horizontal="center" vertical="center" wrapText="1"/>
    </xf>
    <xf numFmtId="0" fontId="21" fillId="0" borderId="5" xfId="0" applyFont="1" applyFill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/>
    </xf>
  </cellXfs>
  <cellStyles count="6">
    <cellStyle name="Hiperłącze" xfId="1" builtinId="8"/>
    <cellStyle name="Normalny" xfId="0" builtinId="0"/>
    <cellStyle name="Normalny 2" xfId="2"/>
    <cellStyle name="Normalny 3" xfId="5"/>
    <cellStyle name="Normalny_Do inf dodatkowych" xfId="4"/>
    <cellStyle name="Normalny_GMINY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externalLink" Target="externalLinks/externalLink4.xml"/><Relationship Id="rId50" Type="http://schemas.openxmlformats.org/officeDocument/2006/relationships/externalLink" Target="externalLinks/externalLink7.xml"/><Relationship Id="rId55" Type="http://schemas.openxmlformats.org/officeDocument/2006/relationships/externalLink" Target="externalLinks/externalLink12.xml"/><Relationship Id="rId63" Type="http://schemas.openxmlformats.org/officeDocument/2006/relationships/externalLink" Target="externalLinks/externalLink20.xml"/><Relationship Id="rId68" Type="http://schemas.openxmlformats.org/officeDocument/2006/relationships/externalLink" Target="externalLinks/externalLink25.xml"/><Relationship Id="rId7" Type="http://schemas.openxmlformats.org/officeDocument/2006/relationships/worksheet" Target="worksheets/sheet7.xml"/><Relationship Id="rId71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externalLink" Target="externalLinks/externalLink2.xml"/><Relationship Id="rId53" Type="http://schemas.openxmlformats.org/officeDocument/2006/relationships/externalLink" Target="externalLinks/externalLink10.xml"/><Relationship Id="rId58" Type="http://schemas.openxmlformats.org/officeDocument/2006/relationships/externalLink" Target="externalLinks/externalLink15.xml"/><Relationship Id="rId66" Type="http://schemas.openxmlformats.org/officeDocument/2006/relationships/externalLink" Target="externalLinks/externalLink2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externalLink" Target="externalLinks/externalLink6.xml"/><Relationship Id="rId57" Type="http://schemas.openxmlformats.org/officeDocument/2006/relationships/externalLink" Target="externalLinks/externalLink14.xml"/><Relationship Id="rId61" Type="http://schemas.openxmlformats.org/officeDocument/2006/relationships/externalLink" Target="externalLinks/externalLink1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externalLink" Target="externalLinks/externalLink1.xml"/><Relationship Id="rId52" Type="http://schemas.openxmlformats.org/officeDocument/2006/relationships/externalLink" Target="externalLinks/externalLink9.xml"/><Relationship Id="rId60" Type="http://schemas.openxmlformats.org/officeDocument/2006/relationships/externalLink" Target="externalLinks/externalLink17.xml"/><Relationship Id="rId65" Type="http://schemas.openxmlformats.org/officeDocument/2006/relationships/externalLink" Target="externalLinks/externalLink2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externalLink" Target="externalLinks/externalLink5.xml"/><Relationship Id="rId56" Type="http://schemas.openxmlformats.org/officeDocument/2006/relationships/externalLink" Target="externalLinks/externalLink13.xml"/><Relationship Id="rId64" Type="http://schemas.openxmlformats.org/officeDocument/2006/relationships/externalLink" Target="externalLinks/externalLink21.xml"/><Relationship Id="rId69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8.xml"/><Relationship Id="rId72" Type="http://schemas.openxmlformats.org/officeDocument/2006/relationships/calcChain" Target="calcChain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externalLink" Target="externalLinks/externalLink3.xml"/><Relationship Id="rId59" Type="http://schemas.openxmlformats.org/officeDocument/2006/relationships/externalLink" Target="externalLinks/externalLink16.xml"/><Relationship Id="rId67" Type="http://schemas.openxmlformats.org/officeDocument/2006/relationships/externalLink" Target="externalLinks/externalLink24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externalLink" Target="externalLinks/externalLink11.xml"/><Relationship Id="rId62" Type="http://schemas.openxmlformats.org/officeDocument/2006/relationships/externalLink" Target="externalLinks/externalLink19.xml"/><Relationship Id="rId70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/R1/1m9.xlsm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/R10/10m9.xlsm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/R11/11m9.xlsm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/R12/12m9.xlsm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/R13/13m9.xlsm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/R14/14m9.xlsm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/R15/15m9.xlsm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/R16/16m9.xlsm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/R17/17m9.xlsm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/R18/18m9.xlsm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/R19/19m9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/R2/2m9.xlsm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/R20/20m9.xlsm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/R21/21m9.xlsm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/R22/22m9.xlsm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/R23/23m9.xlsm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Zatrudnienie%20bezrobotnych%20do%2030%20r&#380;.xlsx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iolettamurawska\AppData\Roaming\Microsoft\Excel\Zatrudnienie%20bezrobotnych%20do%2030%20r&#380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/R3/3m9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/R4/4m9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/R5/5m9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/R6/6m9.xlsm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/R7/7m9.xlsm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/R8/8m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/R9/9m9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1125</v>
          </cell>
        </row>
      </sheetData>
      <sheetData sheetId="3">
        <row r="5">
          <cell r="F5">
            <v>7157</v>
          </cell>
        </row>
      </sheetData>
      <sheetData sheetId="4">
        <row r="5">
          <cell r="F5">
            <v>1432</v>
          </cell>
        </row>
      </sheetData>
      <sheetData sheetId="5">
        <row r="5">
          <cell r="D5">
            <v>156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1102</v>
          </cell>
        </row>
      </sheetData>
      <sheetData sheetId="8"/>
      <sheetData sheetId="9">
        <row r="13">
          <cell r="D13">
            <v>422</v>
          </cell>
        </row>
      </sheetData>
      <sheetData sheetId="10">
        <row r="5">
          <cell r="F5">
            <v>8012</v>
          </cell>
        </row>
      </sheetData>
      <sheetData sheetId="11">
        <row r="5">
          <cell r="F5">
            <v>1550</v>
          </cell>
        </row>
      </sheetData>
      <sheetData sheetId="12">
        <row r="23">
          <cell r="D23">
            <v>619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9645</v>
          </cell>
        </row>
      </sheetData>
      <sheetData sheetId="15">
        <row r="11">
          <cell r="D11">
            <v>946</v>
          </cell>
        </row>
      </sheetData>
      <sheetData sheetId="16">
        <row r="7">
          <cell r="D7">
            <v>698</v>
          </cell>
        </row>
      </sheetData>
      <sheetData sheetId="17">
        <row r="7">
          <cell r="D7">
            <v>366</v>
          </cell>
        </row>
      </sheetData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388</v>
          </cell>
        </row>
      </sheetData>
      <sheetData sheetId="3">
        <row r="5">
          <cell r="F5">
            <v>2437</v>
          </cell>
        </row>
      </sheetData>
      <sheetData sheetId="4">
        <row r="5">
          <cell r="F5">
            <v>758</v>
          </cell>
        </row>
      </sheetData>
      <sheetData sheetId="5">
        <row r="5">
          <cell r="D5">
            <v>15</v>
          </cell>
        </row>
      </sheetData>
      <sheetData sheetId="6">
        <row r="5">
          <cell r="G5">
            <v>0</v>
          </cell>
        </row>
        <row r="14">
          <cell r="J14">
            <v>2</v>
          </cell>
        </row>
      </sheetData>
      <sheetData sheetId="7">
        <row r="7">
          <cell r="F7">
            <v>386</v>
          </cell>
        </row>
      </sheetData>
      <sheetData sheetId="8"/>
      <sheetData sheetId="9">
        <row r="13">
          <cell r="D13">
            <v>66</v>
          </cell>
        </row>
      </sheetData>
      <sheetData sheetId="10">
        <row r="5">
          <cell r="F5">
            <v>3080</v>
          </cell>
        </row>
      </sheetData>
      <sheetData sheetId="11">
        <row r="5">
          <cell r="F5">
            <v>940</v>
          </cell>
        </row>
      </sheetData>
      <sheetData sheetId="12">
        <row r="23">
          <cell r="D23">
            <v>41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3344</v>
          </cell>
        </row>
      </sheetData>
      <sheetData sheetId="15">
        <row r="11">
          <cell r="D11">
            <v>353</v>
          </cell>
        </row>
      </sheetData>
      <sheetData sheetId="16">
        <row r="7">
          <cell r="D7">
            <v>306</v>
          </cell>
        </row>
      </sheetData>
      <sheetData sheetId="17">
        <row r="7">
          <cell r="D7">
            <v>168</v>
          </cell>
        </row>
      </sheetData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510</v>
          </cell>
        </row>
      </sheetData>
      <sheetData sheetId="3">
        <row r="5">
          <cell r="F5">
            <v>2556</v>
          </cell>
        </row>
      </sheetData>
      <sheetData sheetId="4">
        <row r="5">
          <cell r="F5">
            <v>760</v>
          </cell>
        </row>
      </sheetData>
      <sheetData sheetId="5">
        <row r="5">
          <cell r="D5">
            <v>113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342</v>
          </cell>
        </row>
      </sheetData>
      <sheetData sheetId="8"/>
      <sheetData sheetId="9">
        <row r="13">
          <cell r="D13">
            <v>15</v>
          </cell>
        </row>
      </sheetData>
      <sheetData sheetId="10">
        <row r="5">
          <cell r="F5">
            <v>2802</v>
          </cell>
        </row>
      </sheetData>
      <sheetData sheetId="11">
        <row r="5">
          <cell r="F5">
            <v>821</v>
          </cell>
        </row>
      </sheetData>
      <sheetData sheetId="12">
        <row r="23">
          <cell r="D23">
            <v>24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2827</v>
          </cell>
        </row>
      </sheetData>
      <sheetData sheetId="15">
        <row r="11">
          <cell r="D11">
            <v>334</v>
          </cell>
        </row>
      </sheetData>
      <sheetData sheetId="16">
        <row r="7">
          <cell r="D7">
            <v>263</v>
          </cell>
        </row>
      </sheetData>
      <sheetData sheetId="17">
        <row r="7">
          <cell r="D7">
            <v>135</v>
          </cell>
        </row>
      </sheetData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352</v>
          </cell>
        </row>
      </sheetData>
      <sheetData sheetId="3">
        <row r="5">
          <cell r="F5">
            <v>2150</v>
          </cell>
        </row>
      </sheetData>
      <sheetData sheetId="4">
        <row r="5">
          <cell r="F5">
            <v>734</v>
          </cell>
        </row>
      </sheetData>
      <sheetData sheetId="5">
        <row r="5">
          <cell r="D5">
            <v>129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326</v>
          </cell>
        </row>
      </sheetData>
      <sheetData sheetId="8"/>
      <sheetData sheetId="9">
        <row r="13">
          <cell r="D13">
            <v>89</v>
          </cell>
        </row>
      </sheetData>
      <sheetData sheetId="10">
        <row r="5">
          <cell r="F5">
            <v>2493</v>
          </cell>
        </row>
      </sheetData>
      <sheetData sheetId="11">
        <row r="5">
          <cell r="F5">
            <v>837</v>
          </cell>
        </row>
      </sheetData>
      <sheetData sheetId="12">
        <row r="23">
          <cell r="D23">
            <v>30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2752</v>
          </cell>
        </row>
      </sheetData>
      <sheetData sheetId="15">
        <row r="11">
          <cell r="D11">
            <v>275</v>
          </cell>
        </row>
      </sheetData>
      <sheetData sheetId="16">
        <row r="7">
          <cell r="D7">
            <v>226</v>
          </cell>
        </row>
      </sheetData>
      <sheetData sheetId="17">
        <row r="7">
          <cell r="D7">
            <v>129</v>
          </cell>
        </row>
      </sheetData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1005</v>
          </cell>
        </row>
      </sheetData>
      <sheetData sheetId="3">
        <row r="5">
          <cell r="F5">
            <v>9327</v>
          </cell>
        </row>
      </sheetData>
      <sheetData sheetId="4">
        <row r="5">
          <cell r="F5">
            <v>2538</v>
          </cell>
        </row>
      </sheetData>
      <sheetData sheetId="5">
        <row r="5">
          <cell r="D5">
            <v>454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954</v>
          </cell>
        </row>
      </sheetData>
      <sheetData sheetId="8"/>
      <sheetData sheetId="9">
        <row r="13">
          <cell r="D13">
            <v>399</v>
          </cell>
        </row>
      </sheetData>
      <sheetData sheetId="10">
        <row r="5">
          <cell r="F5">
            <v>10446</v>
          </cell>
        </row>
      </sheetData>
      <sheetData sheetId="11">
        <row r="5">
          <cell r="F5">
            <v>2950</v>
          </cell>
        </row>
      </sheetData>
      <sheetData sheetId="12">
        <row r="23">
          <cell r="D23">
            <v>51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9010</v>
          </cell>
        </row>
      </sheetData>
      <sheetData sheetId="15">
        <row r="11">
          <cell r="D11">
            <v>903</v>
          </cell>
        </row>
      </sheetData>
      <sheetData sheetId="16">
        <row r="7">
          <cell r="D7">
            <v>693</v>
          </cell>
        </row>
      </sheetData>
      <sheetData sheetId="17">
        <row r="7">
          <cell r="D7">
            <v>343</v>
          </cell>
        </row>
      </sheetData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662</v>
          </cell>
        </row>
      </sheetData>
      <sheetData sheetId="3">
        <row r="5">
          <cell r="F5">
            <v>4120</v>
          </cell>
        </row>
      </sheetData>
      <sheetData sheetId="4">
        <row r="5">
          <cell r="F5">
            <v>1409</v>
          </cell>
        </row>
      </sheetData>
      <sheetData sheetId="5">
        <row r="5">
          <cell r="D5">
            <v>201</v>
          </cell>
        </row>
      </sheetData>
      <sheetData sheetId="6">
        <row r="5">
          <cell r="G5">
            <v>0</v>
          </cell>
        </row>
        <row r="14">
          <cell r="J14">
            <v>3</v>
          </cell>
        </row>
      </sheetData>
      <sheetData sheetId="7">
        <row r="7">
          <cell r="F7">
            <v>604</v>
          </cell>
        </row>
      </sheetData>
      <sheetData sheetId="8"/>
      <sheetData sheetId="9">
        <row r="13">
          <cell r="D13">
            <v>113</v>
          </cell>
        </row>
      </sheetData>
      <sheetData sheetId="10">
        <row r="5">
          <cell r="F5">
            <v>5383</v>
          </cell>
        </row>
      </sheetData>
      <sheetData sheetId="11">
        <row r="5">
          <cell r="F5">
            <v>1955</v>
          </cell>
        </row>
      </sheetData>
      <sheetData sheetId="12">
        <row r="23">
          <cell r="D23">
            <v>86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4706</v>
          </cell>
        </row>
      </sheetData>
      <sheetData sheetId="15">
        <row r="11">
          <cell r="D11">
            <v>484</v>
          </cell>
        </row>
      </sheetData>
      <sheetData sheetId="16">
        <row r="7">
          <cell r="D7">
            <v>392</v>
          </cell>
        </row>
      </sheetData>
      <sheetData sheetId="17">
        <row r="7">
          <cell r="D7">
            <v>182</v>
          </cell>
        </row>
      </sheetData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343</v>
          </cell>
        </row>
      </sheetData>
      <sheetData sheetId="3">
        <row r="5">
          <cell r="F5">
            <v>2102</v>
          </cell>
        </row>
      </sheetData>
      <sheetData sheetId="4">
        <row r="5">
          <cell r="F5">
            <v>670</v>
          </cell>
        </row>
      </sheetData>
      <sheetData sheetId="5">
        <row r="5">
          <cell r="D5">
            <v>151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303</v>
          </cell>
        </row>
      </sheetData>
      <sheetData sheetId="8"/>
      <sheetData sheetId="9">
        <row r="13">
          <cell r="D13">
            <v>63</v>
          </cell>
        </row>
      </sheetData>
      <sheetData sheetId="10">
        <row r="5">
          <cell r="F5">
            <v>2388</v>
          </cell>
        </row>
      </sheetData>
      <sheetData sheetId="11">
        <row r="5">
          <cell r="F5">
            <v>732</v>
          </cell>
        </row>
      </sheetData>
      <sheetData sheetId="12">
        <row r="23">
          <cell r="D23">
            <v>11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2507</v>
          </cell>
        </row>
      </sheetData>
      <sheetData sheetId="15">
        <row r="11">
          <cell r="D11">
            <v>276</v>
          </cell>
        </row>
      </sheetData>
      <sheetData sheetId="16">
        <row r="7">
          <cell r="D7">
            <v>228</v>
          </cell>
        </row>
      </sheetData>
      <sheetData sheetId="17">
        <row r="7">
          <cell r="D7">
            <v>120</v>
          </cell>
        </row>
      </sheetData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551</v>
          </cell>
        </row>
      </sheetData>
      <sheetData sheetId="3">
        <row r="5">
          <cell r="F5">
            <v>3747</v>
          </cell>
        </row>
      </sheetData>
      <sheetData sheetId="4">
        <row r="5">
          <cell r="F5">
            <v>1145</v>
          </cell>
        </row>
      </sheetData>
      <sheetData sheetId="5">
        <row r="5">
          <cell r="D5">
            <v>23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538</v>
          </cell>
        </row>
      </sheetData>
      <sheetData sheetId="8"/>
      <sheetData sheetId="9">
        <row r="13">
          <cell r="D13">
            <v>188</v>
          </cell>
        </row>
      </sheetData>
      <sheetData sheetId="10">
        <row r="5">
          <cell r="F5">
            <v>4406</v>
          </cell>
        </row>
      </sheetData>
      <sheetData sheetId="11">
        <row r="5">
          <cell r="F5">
            <v>1298</v>
          </cell>
        </row>
      </sheetData>
      <sheetData sheetId="12">
        <row r="23">
          <cell r="D23">
            <v>81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4440</v>
          </cell>
        </row>
      </sheetData>
      <sheetData sheetId="15">
        <row r="11">
          <cell r="D11">
            <v>494</v>
          </cell>
        </row>
      </sheetData>
      <sheetData sheetId="16">
        <row r="7">
          <cell r="D7">
            <v>391</v>
          </cell>
        </row>
      </sheetData>
      <sheetData sheetId="17">
        <row r="7">
          <cell r="D7">
            <v>184</v>
          </cell>
        </row>
      </sheetData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396</v>
          </cell>
        </row>
      </sheetData>
      <sheetData sheetId="3">
        <row r="5">
          <cell r="F5">
            <v>2813</v>
          </cell>
        </row>
      </sheetData>
      <sheetData sheetId="4">
        <row r="5">
          <cell r="F5">
            <v>936</v>
          </cell>
        </row>
      </sheetData>
      <sheetData sheetId="5">
        <row r="5">
          <cell r="D5">
            <v>24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299</v>
          </cell>
        </row>
      </sheetData>
      <sheetData sheetId="8"/>
      <sheetData sheetId="9">
        <row r="13">
          <cell r="D13">
            <v>18</v>
          </cell>
        </row>
      </sheetData>
      <sheetData sheetId="10">
        <row r="5">
          <cell r="F5">
            <v>3279</v>
          </cell>
        </row>
      </sheetData>
      <sheetData sheetId="11">
        <row r="5">
          <cell r="F5">
            <v>1128</v>
          </cell>
        </row>
      </sheetData>
      <sheetData sheetId="12">
        <row r="23">
          <cell r="D23">
            <v>24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2465</v>
          </cell>
        </row>
      </sheetData>
      <sheetData sheetId="15">
        <row r="11">
          <cell r="D11">
            <v>283</v>
          </cell>
        </row>
      </sheetData>
      <sheetData sheetId="16">
        <row r="7">
          <cell r="D7">
            <v>240</v>
          </cell>
        </row>
      </sheetData>
      <sheetData sheetId="17">
        <row r="7">
          <cell r="D7">
            <v>123</v>
          </cell>
        </row>
      </sheetData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317</v>
          </cell>
        </row>
      </sheetData>
      <sheetData sheetId="3">
        <row r="5">
          <cell r="F5">
            <v>1863</v>
          </cell>
        </row>
      </sheetData>
      <sheetData sheetId="4">
        <row r="5">
          <cell r="F5">
            <v>606</v>
          </cell>
        </row>
      </sheetData>
      <sheetData sheetId="5">
        <row r="5">
          <cell r="D5">
            <v>126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265</v>
          </cell>
        </row>
      </sheetData>
      <sheetData sheetId="8"/>
      <sheetData sheetId="9">
        <row r="13">
          <cell r="D13">
            <v>17</v>
          </cell>
        </row>
      </sheetData>
      <sheetData sheetId="10">
        <row r="5">
          <cell r="F5">
            <v>2351</v>
          </cell>
        </row>
      </sheetData>
      <sheetData sheetId="11">
        <row r="5">
          <cell r="F5">
            <v>753</v>
          </cell>
        </row>
      </sheetData>
      <sheetData sheetId="12">
        <row r="23">
          <cell r="D23">
            <v>30</v>
          </cell>
        </row>
      </sheetData>
      <sheetData sheetId="13">
        <row r="5">
          <cell r="G5">
            <v>1</v>
          </cell>
        </row>
      </sheetData>
      <sheetData sheetId="14">
        <row r="7">
          <cell r="F7">
            <v>2474</v>
          </cell>
        </row>
      </sheetData>
      <sheetData sheetId="15">
        <row r="11">
          <cell r="D11">
            <v>249</v>
          </cell>
        </row>
      </sheetData>
      <sheetData sheetId="16">
        <row r="7">
          <cell r="D7">
            <v>193</v>
          </cell>
        </row>
      </sheetData>
      <sheetData sheetId="17">
        <row r="7">
          <cell r="D7">
            <v>100</v>
          </cell>
        </row>
      </sheetData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351</v>
          </cell>
        </row>
      </sheetData>
      <sheetData sheetId="3">
        <row r="5">
          <cell r="F5">
            <v>1941</v>
          </cell>
        </row>
      </sheetData>
      <sheetData sheetId="4">
        <row r="5">
          <cell r="F5">
            <v>572</v>
          </cell>
        </row>
      </sheetData>
      <sheetData sheetId="5">
        <row r="5">
          <cell r="D5">
            <v>190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387</v>
          </cell>
        </row>
      </sheetData>
      <sheetData sheetId="8"/>
      <sheetData sheetId="9">
        <row r="13">
          <cell r="D13">
            <v>58</v>
          </cell>
        </row>
      </sheetData>
      <sheetData sheetId="10">
        <row r="5">
          <cell r="F5">
            <v>2470</v>
          </cell>
        </row>
      </sheetData>
      <sheetData sheetId="11">
        <row r="5">
          <cell r="F5">
            <v>806</v>
          </cell>
        </row>
      </sheetData>
      <sheetData sheetId="12">
        <row r="23">
          <cell r="D23">
            <v>23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3148</v>
          </cell>
        </row>
      </sheetData>
      <sheetData sheetId="15">
        <row r="11">
          <cell r="D11">
            <v>250</v>
          </cell>
        </row>
      </sheetData>
      <sheetData sheetId="16">
        <row r="7">
          <cell r="D7">
            <v>211</v>
          </cell>
        </row>
      </sheetData>
      <sheetData sheetId="17">
        <row r="7">
          <cell r="D7">
            <v>117</v>
          </cell>
        </row>
      </sheetData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491</v>
          </cell>
        </row>
      </sheetData>
      <sheetData sheetId="3">
        <row r="5">
          <cell r="F5">
            <v>2818</v>
          </cell>
        </row>
      </sheetData>
      <sheetData sheetId="4">
        <row r="5">
          <cell r="F5">
            <v>764</v>
          </cell>
        </row>
      </sheetData>
      <sheetData sheetId="5">
        <row r="5">
          <cell r="D5">
            <v>64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460</v>
          </cell>
        </row>
      </sheetData>
      <sheetData sheetId="8"/>
      <sheetData sheetId="9">
        <row r="13">
          <cell r="D13">
            <v>164</v>
          </cell>
        </row>
      </sheetData>
      <sheetData sheetId="10">
        <row r="5">
          <cell r="F5">
            <v>3152</v>
          </cell>
        </row>
      </sheetData>
      <sheetData sheetId="11">
        <row r="5">
          <cell r="F5">
            <v>834</v>
          </cell>
        </row>
      </sheetData>
      <sheetData sheetId="12">
        <row r="23">
          <cell r="D23">
            <v>170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3727</v>
          </cell>
        </row>
      </sheetData>
      <sheetData sheetId="15">
        <row r="11">
          <cell r="D11">
            <v>380</v>
          </cell>
        </row>
      </sheetData>
      <sheetData sheetId="16">
        <row r="7">
          <cell r="D7">
            <v>300</v>
          </cell>
        </row>
      </sheetData>
      <sheetData sheetId="17">
        <row r="7">
          <cell r="D7">
            <v>169</v>
          </cell>
        </row>
      </sheetData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20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477</v>
          </cell>
        </row>
      </sheetData>
      <sheetData sheetId="3">
        <row r="5">
          <cell r="F5">
            <v>2878</v>
          </cell>
        </row>
      </sheetData>
      <sheetData sheetId="4">
        <row r="5">
          <cell r="F5">
            <v>884</v>
          </cell>
        </row>
      </sheetData>
      <sheetData sheetId="5">
        <row r="5">
          <cell r="D5">
            <v>37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479</v>
          </cell>
        </row>
      </sheetData>
      <sheetData sheetId="8"/>
      <sheetData sheetId="9">
        <row r="13">
          <cell r="D13">
            <v>133</v>
          </cell>
        </row>
      </sheetData>
      <sheetData sheetId="10">
        <row r="5">
          <cell r="F5">
            <v>3533</v>
          </cell>
        </row>
      </sheetData>
      <sheetData sheetId="11">
        <row r="5">
          <cell r="F5">
            <v>1111</v>
          </cell>
        </row>
      </sheetData>
      <sheetData sheetId="12">
        <row r="23">
          <cell r="D23">
            <v>49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4075</v>
          </cell>
        </row>
      </sheetData>
      <sheetData sheetId="15">
        <row r="11">
          <cell r="D11">
            <v>438</v>
          </cell>
        </row>
      </sheetData>
      <sheetData sheetId="16">
        <row r="7">
          <cell r="D7">
            <v>358</v>
          </cell>
        </row>
      </sheetData>
      <sheetData sheetId="17">
        <row r="7">
          <cell r="D7">
            <v>212</v>
          </cell>
        </row>
      </sheetData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21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333</v>
          </cell>
        </row>
      </sheetData>
      <sheetData sheetId="3">
        <row r="5">
          <cell r="F5">
            <v>2322</v>
          </cell>
        </row>
      </sheetData>
      <sheetData sheetId="4">
        <row r="5">
          <cell r="F5">
            <v>757</v>
          </cell>
        </row>
      </sheetData>
      <sheetData sheetId="5">
        <row r="5">
          <cell r="D5">
            <v>82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333</v>
          </cell>
        </row>
      </sheetData>
      <sheetData sheetId="8"/>
      <sheetData sheetId="9">
        <row r="13">
          <cell r="D13">
            <v>65</v>
          </cell>
        </row>
      </sheetData>
      <sheetData sheetId="10">
        <row r="5">
          <cell r="F5">
            <v>2703</v>
          </cell>
        </row>
      </sheetData>
      <sheetData sheetId="11">
        <row r="5">
          <cell r="F5">
            <v>932</v>
          </cell>
        </row>
      </sheetData>
      <sheetData sheetId="12">
        <row r="23">
          <cell r="D23">
            <v>22</v>
          </cell>
        </row>
      </sheetData>
      <sheetData sheetId="13">
        <row r="5">
          <cell r="G5">
            <v>1</v>
          </cell>
        </row>
      </sheetData>
      <sheetData sheetId="14">
        <row r="7">
          <cell r="F7">
            <v>2712</v>
          </cell>
        </row>
      </sheetData>
      <sheetData sheetId="15">
        <row r="11">
          <cell r="D11">
            <v>267</v>
          </cell>
        </row>
      </sheetData>
      <sheetData sheetId="16">
        <row r="7">
          <cell r="D7">
            <v>219</v>
          </cell>
        </row>
      </sheetData>
      <sheetData sheetId="17">
        <row r="7">
          <cell r="D7">
            <v>100</v>
          </cell>
        </row>
      </sheetData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22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234</v>
          </cell>
        </row>
      </sheetData>
      <sheetData sheetId="3">
        <row r="5">
          <cell r="F5">
            <v>1894</v>
          </cell>
        </row>
      </sheetData>
      <sheetData sheetId="4">
        <row r="5">
          <cell r="F5">
            <v>566</v>
          </cell>
        </row>
      </sheetData>
      <sheetData sheetId="5">
        <row r="5">
          <cell r="D5">
            <v>138</v>
          </cell>
        </row>
      </sheetData>
      <sheetData sheetId="6">
        <row r="5">
          <cell r="G5">
            <v>0</v>
          </cell>
        </row>
        <row r="14">
          <cell r="J14">
            <v>1</v>
          </cell>
        </row>
      </sheetData>
      <sheetData sheetId="7">
        <row r="7">
          <cell r="F7">
            <v>278</v>
          </cell>
        </row>
      </sheetData>
      <sheetData sheetId="8"/>
      <sheetData sheetId="9">
        <row r="13">
          <cell r="D13">
            <v>33</v>
          </cell>
        </row>
      </sheetData>
      <sheetData sheetId="10">
        <row r="5">
          <cell r="F5">
            <v>2223</v>
          </cell>
        </row>
      </sheetData>
      <sheetData sheetId="11">
        <row r="5">
          <cell r="F5">
            <v>704</v>
          </cell>
        </row>
      </sheetData>
      <sheetData sheetId="12">
        <row r="23">
          <cell r="D23">
            <v>14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1973</v>
          </cell>
        </row>
      </sheetData>
      <sheetData sheetId="15">
        <row r="11">
          <cell r="D11">
            <v>195</v>
          </cell>
        </row>
      </sheetData>
      <sheetData sheetId="16">
        <row r="7">
          <cell r="D7">
            <v>169</v>
          </cell>
        </row>
      </sheetData>
      <sheetData sheetId="17">
        <row r="7">
          <cell r="D7">
            <v>102</v>
          </cell>
        </row>
      </sheetData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23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441</v>
          </cell>
        </row>
      </sheetData>
      <sheetData sheetId="3">
        <row r="5">
          <cell r="F5">
            <v>3228</v>
          </cell>
        </row>
      </sheetData>
      <sheetData sheetId="4">
        <row r="5">
          <cell r="F5">
            <v>887</v>
          </cell>
        </row>
      </sheetData>
      <sheetData sheetId="5">
        <row r="5">
          <cell r="D5">
            <v>105</v>
          </cell>
        </row>
      </sheetData>
      <sheetData sheetId="6">
        <row r="5">
          <cell r="G5">
            <v>0</v>
          </cell>
        </row>
        <row r="14">
          <cell r="J14">
            <v>3</v>
          </cell>
        </row>
      </sheetData>
      <sheetData sheetId="7">
        <row r="7">
          <cell r="F7">
            <v>414</v>
          </cell>
        </row>
      </sheetData>
      <sheetData sheetId="8"/>
      <sheetData sheetId="9">
        <row r="13">
          <cell r="D13">
            <v>147</v>
          </cell>
        </row>
      </sheetData>
      <sheetData sheetId="10">
        <row r="5">
          <cell r="F5">
            <v>3942</v>
          </cell>
        </row>
      </sheetData>
      <sheetData sheetId="11">
        <row r="5">
          <cell r="F5">
            <v>1173</v>
          </cell>
        </row>
      </sheetData>
      <sheetData sheetId="12">
        <row r="23">
          <cell r="D23">
            <v>42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3583</v>
          </cell>
        </row>
      </sheetData>
      <sheetData sheetId="15">
        <row r="11">
          <cell r="D11">
            <v>400</v>
          </cell>
        </row>
      </sheetData>
      <sheetData sheetId="16">
        <row r="7">
          <cell r="D7">
            <v>310</v>
          </cell>
        </row>
      </sheetData>
      <sheetData sheetId="17">
        <row r="7">
          <cell r="D7">
            <v>175</v>
          </cell>
        </row>
      </sheetData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24.xml><?xml version="1.0" encoding="utf-8"?>
<externalLink xmlns="http://schemas.openxmlformats.org/spreadsheetml/2006/main">
  <externalBook xmlns:r="http://schemas.openxmlformats.org/officeDocument/2006/relationships" r:id="rId1">
    <sheetNames>
      <sheetName val="IX"/>
      <sheetName val="VIII"/>
      <sheetName val="VII"/>
      <sheetName val="VI"/>
      <sheetName val="V"/>
      <sheetName val="IV"/>
      <sheetName val="III"/>
      <sheetName val="II"/>
      <sheetName val="I"/>
    </sheetNames>
    <sheetDataSet>
      <sheetData sheetId="0">
        <row r="5">
          <cell r="B5">
            <v>57</v>
          </cell>
          <cell r="C5">
            <v>60</v>
          </cell>
          <cell r="D5">
            <v>108</v>
          </cell>
          <cell r="E5">
            <v>178</v>
          </cell>
          <cell r="F5">
            <v>453</v>
          </cell>
          <cell r="G5">
            <v>401</v>
          </cell>
        </row>
        <row r="6">
          <cell r="B6">
            <v>18</v>
          </cell>
        </row>
        <row r="7">
          <cell r="B7">
            <v>2</v>
          </cell>
        </row>
        <row r="8">
          <cell r="B8">
            <v>3</v>
          </cell>
        </row>
        <row r="9">
          <cell r="B9">
            <v>21</v>
          </cell>
        </row>
        <row r="10">
          <cell r="B10">
            <v>1</v>
          </cell>
        </row>
        <row r="11">
          <cell r="B11">
            <v>0</v>
          </cell>
        </row>
        <row r="12">
          <cell r="B12">
            <v>0</v>
          </cell>
        </row>
        <row r="13">
          <cell r="B13">
            <v>8</v>
          </cell>
        </row>
        <row r="14">
          <cell r="B14">
            <v>0</v>
          </cell>
        </row>
        <row r="15">
          <cell r="B15">
            <v>24</v>
          </cell>
        </row>
        <row r="16">
          <cell r="B16">
            <v>8</v>
          </cell>
        </row>
        <row r="17">
          <cell r="B17">
            <v>20</v>
          </cell>
        </row>
        <row r="18">
          <cell r="B18">
            <v>11</v>
          </cell>
        </row>
        <row r="19">
          <cell r="B19">
            <v>1</v>
          </cell>
        </row>
        <row r="20">
          <cell r="B20">
            <v>26</v>
          </cell>
        </row>
        <row r="21">
          <cell r="B21">
            <v>0</v>
          </cell>
        </row>
        <row r="22">
          <cell r="B22">
            <v>18</v>
          </cell>
        </row>
        <row r="23">
          <cell r="B23">
            <v>15</v>
          </cell>
        </row>
        <row r="24">
          <cell r="B24">
            <v>0</v>
          </cell>
        </row>
        <row r="25">
          <cell r="B25">
            <v>39</v>
          </cell>
        </row>
        <row r="26">
          <cell r="B26">
            <v>9</v>
          </cell>
        </row>
        <row r="27">
          <cell r="B27">
            <v>10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5.xml><?xml version="1.0" encoding="utf-8"?>
<externalLink xmlns="http://schemas.openxmlformats.org/spreadsheetml/2006/main">
  <externalBook xmlns:r="http://schemas.openxmlformats.org/officeDocument/2006/relationships" r:id="rId1">
    <sheetNames>
      <sheetName val="VI"/>
      <sheetName val="V"/>
      <sheetName val="IV"/>
      <sheetName val="III"/>
      <sheetName val="II"/>
      <sheetName val="I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826</v>
          </cell>
        </row>
      </sheetData>
      <sheetData sheetId="3">
        <row r="5">
          <cell r="F5">
            <v>3915</v>
          </cell>
        </row>
      </sheetData>
      <sheetData sheetId="4">
        <row r="5">
          <cell r="F5">
            <v>842</v>
          </cell>
        </row>
      </sheetData>
      <sheetData sheetId="5">
        <row r="5">
          <cell r="D5">
            <v>21</v>
          </cell>
        </row>
      </sheetData>
      <sheetData sheetId="6">
        <row r="5">
          <cell r="G5">
            <v>0</v>
          </cell>
        </row>
        <row r="14">
          <cell r="J14">
            <v>3</v>
          </cell>
        </row>
      </sheetData>
      <sheetData sheetId="7">
        <row r="7">
          <cell r="F7">
            <v>673</v>
          </cell>
        </row>
      </sheetData>
      <sheetData sheetId="8"/>
      <sheetData sheetId="9">
        <row r="13">
          <cell r="D13">
            <v>77</v>
          </cell>
        </row>
      </sheetData>
      <sheetData sheetId="10">
        <row r="5">
          <cell r="F5">
            <v>4534</v>
          </cell>
        </row>
      </sheetData>
      <sheetData sheetId="11">
        <row r="5">
          <cell r="F5">
            <v>1034</v>
          </cell>
        </row>
      </sheetData>
      <sheetData sheetId="12">
        <row r="23">
          <cell r="D23">
            <v>65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5488</v>
          </cell>
        </row>
      </sheetData>
      <sheetData sheetId="15">
        <row r="11">
          <cell r="D11">
            <v>576</v>
          </cell>
        </row>
      </sheetData>
      <sheetData sheetId="16">
        <row r="7">
          <cell r="D7">
            <v>420</v>
          </cell>
        </row>
      </sheetData>
      <sheetData sheetId="17">
        <row r="7">
          <cell r="D7">
            <v>197</v>
          </cell>
        </row>
      </sheetData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396</v>
          </cell>
        </row>
      </sheetData>
      <sheetData sheetId="3">
        <row r="5">
          <cell r="F5">
            <v>2061</v>
          </cell>
        </row>
      </sheetData>
      <sheetData sheetId="4">
        <row r="5">
          <cell r="F5">
            <v>619</v>
          </cell>
        </row>
      </sheetData>
      <sheetData sheetId="5">
        <row r="5">
          <cell r="D5">
            <v>7</v>
          </cell>
        </row>
      </sheetData>
      <sheetData sheetId="6">
        <row r="5">
          <cell r="G5">
            <v>0</v>
          </cell>
        </row>
        <row r="14">
          <cell r="J14">
            <v>1</v>
          </cell>
        </row>
      </sheetData>
      <sheetData sheetId="7">
        <row r="7">
          <cell r="F7">
            <v>282</v>
          </cell>
        </row>
      </sheetData>
      <sheetData sheetId="8"/>
      <sheetData sheetId="9">
        <row r="13">
          <cell r="D13">
            <v>29</v>
          </cell>
        </row>
      </sheetData>
      <sheetData sheetId="10">
        <row r="5">
          <cell r="F5">
            <v>2388</v>
          </cell>
        </row>
      </sheetData>
      <sheetData sheetId="11">
        <row r="5">
          <cell r="F5">
            <v>728</v>
          </cell>
        </row>
      </sheetData>
      <sheetData sheetId="12">
        <row r="23">
          <cell r="D23">
            <v>15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2563</v>
          </cell>
        </row>
      </sheetData>
      <sheetData sheetId="15">
        <row r="11">
          <cell r="D11">
            <v>250</v>
          </cell>
        </row>
      </sheetData>
      <sheetData sheetId="16">
        <row r="7">
          <cell r="D7">
            <v>204</v>
          </cell>
        </row>
      </sheetData>
      <sheetData sheetId="17">
        <row r="7">
          <cell r="D7">
            <v>120</v>
          </cell>
        </row>
      </sheetData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749</v>
          </cell>
        </row>
      </sheetData>
      <sheetData sheetId="3">
        <row r="5">
          <cell r="F5">
            <v>5029</v>
          </cell>
        </row>
      </sheetData>
      <sheetData sheetId="4">
        <row r="5">
          <cell r="F5">
            <v>1076</v>
          </cell>
        </row>
      </sheetData>
      <sheetData sheetId="5">
        <row r="5">
          <cell r="D5">
            <v>74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714</v>
          </cell>
        </row>
      </sheetData>
      <sheetData sheetId="8"/>
      <sheetData sheetId="9">
        <row r="13">
          <cell r="D13">
            <v>260</v>
          </cell>
        </row>
      </sheetData>
      <sheetData sheetId="10">
        <row r="5">
          <cell r="F5">
            <v>5569</v>
          </cell>
        </row>
      </sheetData>
      <sheetData sheetId="11">
        <row r="5">
          <cell r="F5">
            <v>1232</v>
          </cell>
        </row>
      </sheetData>
      <sheetData sheetId="12">
        <row r="23">
          <cell r="D23">
            <v>191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6194</v>
          </cell>
        </row>
      </sheetData>
      <sheetData sheetId="15">
        <row r="11">
          <cell r="D11">
            <v>0</v>
          </cell>
        </row>
      </sheetData>
      <sheetData sheetId="16">
        <row r="7">
          <cell r="D7">
            <v>0</v>
          </cell>
        </row>
      </sheetData>
      <sheetData sheetId="17">
        <row r="7">
          <cell r="D7">
            <v>0</v>
          </cell>
        </row>
      </sheetData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662</v>
          </cell>
        </row>
      </sheetData>
      <sheetData sheetId="3">
        <row r="5">
          <cell r="F5">
            <v>4468</v>
          </cell>
        </row>
      </sheetData>
      <sheetData sheetId="4">
        <row r="5">
          <cell r="F5">
            <v>1374</v>
          </cell>
        </row>
      </sheetData>
      <sheetData sheetId="5">
        <row r="5">
          <cell r="D5">
            <v>190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671</v>
          </cell>
        </row>
      </sheetData>
      <sheetData sheetId="8"/>
      <sheetData sheetId="9">
        <row r="13">
          <cell r="D13">
            <v>358</v>
          </cell>
        </row>
      </sheetData>
      <sheetData sheetId="10">
        <row r="5">
          <cell r="F5">
            <v>4788</v>
          </cell>
        </row>
      </sheetData>
      <sheetData sheetId="11">
        <row r="5">
          <cell r="F5">
            <v>1536</v>
          </cell>
        </row>
      </sheetData>
      <sheetData sheetId="12">
        <row r="23">
          <cell r="D23">
            <v>72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5427</v>
          </cell>
        </row>
      </sheetData>
      <sheetData sheetId="15">
        <row r="11">
          <cell r="D11">
            <v>565</v>
          </cell>
        </row>
      </sheetData>
      <sheetData sheetId="16">
        <row r="7">
          <cell r="D7">
            <v>423</v>
          </cell>
        </row>
      </sheetData>
      <sheetData sheetId="17">
        <row r="7">
          <cell r="D7">
            <v>221</v>
          </cell>
        </row>
      </sheetData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589</v>
          </cell>
        </row>
      </sheetData>
      <sheetData sheetId="3">
        <row r="5">
          <cell r="F5">
            <v>6403</v>
          </cell>
        </row>
      </sheetData>
      <sheetData sheetId="4">
        <row r="5">
          <cell r="F5">
            <v>1134</v>
          </cell>
        </row>
      </sheetData>
      <sheetData sheetId="5">
        <row r="5">
          <cell r="D5">
            <v>96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701</v>
          </cell>
        </row>
      </sheetData>
      <sheetData sheetId="8"/>
      <sheetData sheetId="9">
        <row r="13">
          <cell r="D13">
            <v>221</v>
          </cell>
        </row>
      </sheetData>
      <sheetData sheetId="10">
        <row r="5">
          <cell r="F5">
            <v>7812</v>
          </cell>
        </row>
      </sheetData>
      <sheetData sheetId="11">
        <row r="5">
          <cell r="F5">
            <v>1552</v>
          </cell>
        </row>
      </sheetData>
      <sheetData sheetId="12">
        <row r="23">
          <cell r="D23">
            <v>271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7166</v>
          </cell>
        </row>
      </sheetData>
      <sheetData sheetId="15">
        <row r="11">
          <cell r="D11">
            <v>498</v>
          </cell>
        </row>
      </sheetData>
      <sheetData sheetId="16">
        <row r="7">
          <cell r="D7">
            <v>368</v>
          </cell>
        </row>
      </sheetData>
      <sheetData sheetId="17">
        <row r="7">
          <cell r="D7">
            <v>178</v>
          </cell>
        </row>
      </sheetData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632</v>
          </cell>
        </row>
      </sheetData>
      <sheetData sheetId="3">
        <row r="5">
          <cell r="F5">
            <v>5985</v>
          </cell>
        </row>
      </sheetData>
      <sheetData sheetId="4">
        <row r="5">
          <cell r="F5">
            <v>1532</v>
          </cell>
        </row>
      </sheetData>
      <sheetData sheetId="5">
        <row r="5">
          <cell r="D5">
            <v>68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699</v>
          </cell>
        </row>
      </sheetData>
      <sheetData sheetId="8"/>
      <sheetData sheetId="9">
        <row r="13">
          <cell r="D13">
            <v>134</v>
          </cell>
        </row>
      </sheetData>
      <sheetData sheetId="10">
        <row r="5">
          <cell r="F5">
            <v>7405</v>
          </cell>
        </row>
      </sheetData>
      <sheetData sheetId="11">
        <row r="5">
          <cell r="F5">
            <v>2080</v>
          </cell>
        </row>
      </sheetData>
      <sheetData sheetId="12">
        <row r="23">
          <cell r="D23">
            <v>77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6109</v>
          </cell>
        </row>
      </sheetData>
      <sheetData sheetId="15">
        <row r="11">
          <cell r="D11">
            <v>459</v>
          </cell>
        </row>
      </sheetData>
      <sheetData sheetId="16">
        <row r="7">
          <cell r="D7">
            <v>361</v>
          </cell>
        </row>
      </sheetData>
      <sheetData sheetId="17">
        <row r="7">
          <cell r="D7">
            <v>182</v>
          </cell>
        </row>
      </sheetData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407</v>
          </cell>
        </row>
      </sheetData>
      <sheetData sheetId="3">
        <row r="5">
          <cell r="F5">
            <v>2596</v>
          </cell>
        </row>
      </sheetData>
      <sheetData sheetId="4">
        <row r="5">
          <cell r="F5">
            <v>720</v>
          </cell>
        </row>
      </sheetData>
      <sheetData sheetId="5">
        <row r="5">
          <cell r="D5">
            <v>29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364</v>
          </cell>
        </row>
      </sheetData>
      <sheetData sheetId="8"/>
      <sheetData sheetId="9">
        <row r="13">
          <cell r="D13">
            <v>95</v>
          </cell>
        </row>
      </sheetData>
      <sheetData sheetId="10">
        <row r="5">
          <cell r="F5">
            <v>3363</v>
          </cell>
        </row>
      </sheetData>
      <sheetData sheetId="11">
        <row r="5">
          <cell r="F5">
            <v>1011</v>
          </cell>
        </row>
      </sheetData>
      <sheetData sheetId="12">
        <row r="23">
          <cell r="D23">
            <v>69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3151</v>
          </cell>
        </row>
      </sheetData>
      <sheetData sheetId="15">
        <row r="11">
          <cell r="D11">
            <v>314</v>
          </cell>
        </row>
      </sheetData>
      <sheetData sheetId="16">
        <row r="7">
          <cell r="D7">
            <v>235</v>
          </cell>
        </row>
      </sheetData>
      <sheetData sheetId="17">
        <row r="7">
          <cell r="D7">
            <v>121</v>
          </cell>
        </row>
      </sheetData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Arkusz1"/>
  <dimension ref="A1:B44"/>
  <sheetViews>
    <sheetView tabSelected="1" workbookViewId="0">
      <selection sqref="A1:B1"/>
    </sheetView>
  </sheetViews>
  <sheetFormatPr defaultRowHeight="16.5"/>
  <cols>
    <col min="1" max="1" width="3.625" style="197" customWidth="1"/>
    <col min="2" max="2" width="100.875" style="199" customWidth="1"/>
    <col min="3" max="16384" width="9" style="194"/>
  </cols>
  <sheetData>
    <row r="1" spans="1:2" ht="15.75">
      <c r="A1" s="237" t="s">
        <v>510</v>
      </c>
      <c r="B1" s="237"/>
    </row>
    <row r="2" spans="1:2" s="195" customFormat="1" ht="12.75">
      <c r="A2" s="236" t="s">
        <v>439</v>
      </c>
      <c r="B2" s="236"/>
    </row>
    <row r="3" spans="1:2" s="195" customFormat="1" ht="15" customHeight="1">
      <c r="A3" s="196" t="s">
        <v>12</v>
      </c>
      <c r="B3" s="198" t="s">
        <v>440</v>
      </c>
    </row>
    <row r="4" spans="1:2" s="195" customFormat="1" ht="15" customHeight="1">
      <c r="A4" s="196" t="s">
        <v>17</v>
      </c>
      <c r="B4" s="198" t="s">
        <v>441</v>
      </c>
    </row>
    <row r="5" spans="1:2" s="195" customFormat="1" ht="15" customHeight="1">
      <c r="A5" s="196" t="s">
        <v>19</v>
      </c>
      <c r="B5" s="198" t="s">
        <v>442</v>
      </c>
    </row>
    <row r="6" spans="1:2" s="195" customFormat="1" ht="33">
      <c r="A6" s="196" t="s">
        <v>22</v>
      </c>
      <c r="B6" s="200" t="s">
        <v>512</v>
      </c>
    </row>
    <row r="7" spans="1:2" s="195" customFormat="1" ht="15" customHeight="1">
      <c r="A7" s="196" t="s">
        <v>24</v>
      </c>
      <c r="B7" s="198" t="s">
        <v>513</v>
      </c>
    </row>
    <row r="8" spans="1:2" s="195" customFormat="1" ht="15" customHeight="1">
      <c r="A8" s="196" t="s">
        <v>34</v>
      </c>
      <c r="B8" s="198" t="s">
        <v>514</v>
      </c>
    </row>
    <row r="9" spans="1:2" s="195" customFormat="1" ht="15" customHeight="1">
      <c r="A9" s="196" t="s">
        <v>35</v>
      </c>
      <c r="B9" s="198" t="s">
        <v>515</v>
      </c>
    </row>
    <row r="10" spans="1:2" s="195" customFormat="1" ht="15" customHeight="1">
      <c r="A10" s="196" t="s">
        <v>36</v>
      </c>
      <c r="B10" s="198" t="s">
        <v>536</v>
      </c>
    </row>
    <row r="11" spans="1:2" s="195" customFormat="1" ht="15" customHeight="1">
      <c r="A11" s="196" t="s">
        <v>37</v>
      </c>
      <c r="B11" s="198" t="s">
        <v>537</v>
      </c>
    </row>
    <row r="12" spans="1:2" s="195" customFormat="1" ht="15" customHeight="1">
      <c r="A12" s="196" t="s">
        <v>38</v>
      </c>
      <c r="B12" s="198" t="s">
        <v>516</v>
      </c>
    </row>
    <row r="13" spans="1:2" s="195" customFormat="1" ht="15" customHeight="1">
      <c r="A13" s="196" t="s">
        <v>39</v>
      </c>
      <c r="B13" s="198" t="s">
        <v>517</v>
      </c>
    </row>
    <row r="14" spans="1:2" s="195" customFormat="1" ht="15" customHeight="1">
      <c r="A14" s="196" t="s">
        <v>40</v>
      </c>
      <c r="B14" s="198" t="s">
        <v>538</v>
      </c>
    </row>
    <row r="15" spans="1:2" s="195" customFormat="1" ht="15" customHeight="1">
      <c r="A15" s="196" t="s">
        <v>41</v>
      </c>
      <c r="B15" s="198" t="s">
        <v>539</v>
      </c>
    </row>
    <row r="16" spans="1:2" s="195" customFormat="1" ht="15" customHeight="1">
      <c r="A16" s="196" t="s">
        <v>256</v>
      </c>
      <c r="B16" s="198" t="s">
        <v>518</v>
      </c>
    </row>
    <row r="17" spans="1:2" s="195" customFormat="1" ht="15" customHeight="1">
      <c r="A17" s="196" t="s">
        <v>443</v>
      </c>
      <c r="B17" s="198" t="s">
        <v>519</v>
      </c>
    </row>
    <row r="18" spans="1:2" s="195" customFormat="1" ht="15" customHeight="1">
      <c r="A18" s="196" t="s">
        <v>444</v>
      </c>
      <c r="B18" s="198" t="s">
        <v>540</v>
      </c>
    </row>
    <row r="19" spans="1:2" s="195" customFormat="1" ht="15" customHeight="1">
      <c r="A19" s="196" t="s">
        <v>445</v>
      </c>
      <c r="B19" s="198" t="s">
        <v>541</v>
      </c>
    </row>
    <row r="20" spans="1:2" s="195" customFormat="1" ht="15" customHeight="1">
      <c r="A20" s="196" t="s">
        <v>446</v>
      </c>
      <c r="B20" s="198" t="s">
        <v>520</v>
      </c>
    </row>
    <row r="21" spans="1:2" s="195" customFormat="1" ht="15" customHeight="1">
      <c r="A21" s="196" t="s">
        <v>447</v>
      </c>
      <c r="B21" s="198" t="s">
        <v>521</v>
      </c>
    </row>
    <row r="22" spans="1:2" s="195" customFormat="1" ht="15" customHeight="1">
      <c r="A22" s="196" t="s">
        <v>448</v>
      </c>
      <c r="B22" s="198" t="s">
        <v>542</v>
      </c>
    </row>
    <row r="23" spans="1:2" s="195" customFormat="1" ht="15" customHeight="1">
      <c r="A23" s="196" t="s">
        <v>449</v>
      </c>
      <c r="B23" s="198" t="s">
        <v>543</v>
      </c>
    </row>
    <row r="24" spans="1:2" s="195" customFormat="1" ht="15" customHeight="1">
      <c r="A24" s="196" t="s">
        <v>450</v>
      </c>
      <c r="B24" s="198" t="s">
        <v>522</v>
      </c>
    </row>
    <row r="25" spans="1:2" s="195" customFormat="1" ht="15" customHeight="1">
      <c r="A25" s="196" t="s">
        <v>451</v>
      </c>
      <c r="B25" s="198" t="s">
        <v>523</v>
      </c>
    </row>
    <row r="26" spans="1:2" s="195" customFormat="1" ht="15" customHeight="1">
      <c r="A26" s="196" t="s">
        <v>452</v>
      </c>
      <c r="B26" s="198" t="s">
        <v>544</v>
      </c>
    </row>
    <row r="27" spans="1:2" s="195" customFormat="1" ht="15" customHeight="1">
      <c r="A27" s="196" t="s">
        <v>453</v>
      </c>
      <c r="B27" s="198" t="s">
        <v>545</v>
      </c>
    </row>
    <row r="28" spans="1:2" s="195" customFormat="1" ht="15" customHeight="1">
      <c r="A28" s="196" t="s">
        <v>454</v>
      </c>
      <c r="B28" s="198" t="s">
        <v>524</v>
      </c>
    </row>
    <row r="29" spans="1:2" s="195" customFormat="1" ht="15" customHeight="1">
      <c r="A29" s="196" t="s">
        <v>455</v>
      </c>
      <c r="B29" s="198" t="s">
        <v>525</v>
      </c>
    </row>
    <row r="30" spans="1:2" s="195" customFormat="1" ht="15" customHeight="1">
      <c r="A30" s="196" t="s">
        <v>456</v>
      </c>
      <c r="B30" s="198" t="s">
        <v>546</v>
      </c>
    </row>
    <row r="31" spans="1:2" s="195" customFormat="1" ht="15" customHeight="1">
      <c r="A31" s="196" t="s">
        <v>457</v>
      </c>
      <c r="B31" s="198" t="s">
        <v>547</v>
      </c>
    </row>
    <row r="32" spans="1:2" s="195" customFormat="1" ht="15" customHeight="1">
      <c r="A32" s="196" t="s">
        <v>458</v>
      </c>
      <c r="B32" s="198" t="s">
        <v>526</v>
      </c>
    </row>
    <row r="33" spans="1:2" s="195" customFormat="1" ht="15" customHeight="1">
      <c r="A33" s="196" t="s">
        <v>459</v>
      </c>
      <c r="B33" s="198" t="s">
        <v>527</v>
      </c>
    </row>
    <row r="34" spans="1:2" s="195" customFormat="1" ht="15" customHeight="1">
      <c r="A34" s="196" t="s">
        <v>460</v>
      </c>
      <c r="B34" s="198" t="s">
        <v>548</v>
      </c>
    </row>
    <row r="35" spans="1:2" s="195" customFormat="1" ht="15" customHeight="1">
      <c r="A35" s="196" t="s">
        <v>461</v>
      </c>
      <c r="B35" s="198" t="s">
        <v>549</v>
      </c>
    </row>
    <row r="36" spans="1:2" s="195" customFormat="1" ht="15" customHeight="1">
      <c r="A36" s="196" t="s">
        <v>462</v>
      </c>
      <c r="B36" s="200" t="s">
        <v>511</v>
      </c>
    </row>
    <row r="37" spans="1:2" s="195" customFormat="1" ht="15" customHeight="1">
      <c r="A37" s="196" t="s">
        <v>463</v>
      </c>
      <c r="B37" s="198" t="s">
        <v>528</v>
      </c>
    </row>
    <row r="38" spans="1:2" s="195" customFormat="1" ht="33">
      <c r="A38" s="196" t="s">
        <v>464</v>
      </c>
      <c r="B38" s="198" t="s">
        <v>529</v>
      </c>
    </row>
    <row r="39" spans="1:2" s="195" customFormat="1" ht="15" customHeight="1">
      <c r="A39" s="196" t="s">
        <v>465</v>
      </c>
      <c r="B39" s="198" t="s">
        <v>530</v>
      </c>
    </row>
    <row r="40" spans="1:2" s="195" customFormat="1" ht="15" customHeight="1">
      <c r="A40" s="196" t="s">
        <v>466</v>
      </c>
      <c r="B40" s="198" t="s">
        <v>531</v>
      </c>
    </row>
    <row r="41" spans="1:2" s="195" customFormat="1" ht="33">
      <c r="A41" s="196" t="s">
        <v>467</v>
      </c>
      <c r="B41" s="198" t="s">
        <v>532</v>
      </c>
    </row>
    <row r="42" spans="1:2" s="195" customFormat="1" ht="15" customHeight="1">
      <c r="A42" s="196" t="s">
        <v>468</v>
      </c>
      <c r="B42" s="198" t="s">
        <v>533</v>
      </c>
    </row>
    <row r="43" spans="1:2" s="195" customFormat="1" ht="15" customHeight="1">
      <c r="A43" s="196" t="s">
        <v>469</v>
      </c>
      <c r="B43" s="198" t="s">
        <v>534</v>
      </c>
    </row>
    <row r="44" spans="1:2" ht="33">
      <c r="A44" s="196" t="s">
        <v>500</v>
      </c>
      <c r="B44" s="198" t="s">
        <v>535</v>
      </c>
    </row>
  </sheetData>
  <mergeCells count="2">
    <mergeCell ref="A2:B2"/>
    <mergeCell ref="A1:B1"/>
  </mergeCells>
  <phoneticPr fontId="0" type="noConversion"/>
  <hyperlinks>
    <hyperlink ref="B3" location="'1-STRUKTURA-PODST'!A1" display="Struktura bezrobotnych - podstawowe dane"/>
    <hyperlink ref="B4" location="'2-WBK'!A1" display="Wybrane kategorie bezrobotnych – część 1"/>
    <hyperlink ref="B5" location="'3-WBK -CZ2'!A1" display="Wybrane kategorie bezrobotnych – część 2 "/>
    <hyperlink ref="B6" location="'4-ZW.GRUPOWE'!A1" display="Zgłoszenia zwolnień i zwolnienia grupowe, zwolnienia monitorowane; bezrobotni zwolnieni z przyczyn zakładu pracy w styczniu 2015 r."/>
    <hyperlink ref="B7" location="'5-NIEPEŁNOSPRAWNI'!A1" display="Bezrobotni niepełnosprawni w styczniu 2015 r."/>
    <hyperlink ref="B8" location="'6-BILANS OGÓŁEM'!A1" display="Bilans bezrobotnych w styczniu 2015 r."/>
    <hyperlink ref="B9" location="'7-BILANS OGÓŁEM CZ 2'!A1" display="Podjęcia pracy i aktywizacja bezrobotnych w styczniu 2015 r."/>
    <hyperlink ref="B10" location="'8-BILANS OGÓŁEM NARASTAJĄCO'!A1" display="Bilans bezrobotnych w okresie styczeń 2015 r."/>
    <hyperlink ref="B11" location="'9-BILANS OGÓŁEM NARAST CZ 2'!A1" display="Podjęcia pracy i aktywizacja bezrobotnych w okresie styczeń 2015 r."/>
    <hyperlink ref="B12" location="'10-KOBIETY BILANS RAZEM'!A1" display="Bilans bezrobotnych kobiet w styczniu 2015 roku"/>
    <hyperlink ref="B13" location="'11-KOBIETY BILANS CZ2'!A1" display="Podjęcia pracy i aktywizacja bezrobotnych kobiet w styczniu 2015 r."/>
    <hyperlink ref="B14" location="'12-KOBIETY BILANS NARAST'!A1" display="Bilans bezrobotnych kobiet w okresie styczeń 2015 r."/>
    <hyperlink ref="B15" location="'13-KOBIETY BILANS NARAST CZ 2'!A1" display="Podjęcia pracy i aktywizacja bezrobotnych kobiet w okresie styczeń 2015 r."/>
    <hyperlink ref="B16" location="'14-BILANS WIEŚ'!A1" display="Bilans bezrobotnych zamieszkałych na wsi w styczniu 2015 r."/>
    <hyperlink ref="B17" location="'15-BILANS WIEŚ CZ2'!A1" display="Podjęcia pracy i aktywizacja bezrobotnych zamieszkałych na wsi w styczniu 2015 r."/>
    <hyperlink ref="B18" location="'16-BILANS WIEŚ NARAST'!A1" display="Bilans bezrobotnych zamieszkałych na wsi w okresie styczeń 2015 r."/>
    <hyperlink ref="B19" location="'17-BILANS WIEŚ NARAST CZ2'!A1" display="Podjęcia pracy i aktywizacja bezrobotnych zamieszkałych na wsi w okresie styczeń 2015 r."/>
    <hyperlink ref="B20" location="'18-BILANS DO 30'!A1" display="Bilans bezrobotnych do 30 roku życia w styczniu 2015 r."/>
    <hyperlink ref="B21" location="'19-BILANS DO 30 CZ2'!A1" display="Podjęcia pracy i aktywizacja bezrobotnych do 30 roku życia w styczniu 2015 r."/>
    <hyperlink ref="B22" location="'20-BILANS DO 30 NARAST'!A1" display="Bilans bezrobotnych do 30 roku życia w okresie styczeń 2015 r."/>
    <hyperlink ref="B23" location="'21-BILANS DO 30 CZ2 NARAST'!A1" display="Podjęcia pracy i aktywizacja bezrobotnych do 30 roku życia w okresie styczeń 2015 r."/>
    <hyperlink ref="B24" location="'22-BILANS DO 25'!A1" display="Bilans bezrobotnych do 25 roku życia w styczniu 2015 r."/>
    <hyperlink ref="B25" location="'23-BILANS DO 25 CZ2'!A1" display="Podjęcia pracy i aktywizacja bezrobotnych do 25 roku życia w styczniu 2015 r."/>
    <hyperlink ref="B26" location="'24-BILANS DO 25 NARAST'!A1" display="Bilans bezrobotnych do 25 roku życia w okresie styczeń 2015 r."/>
    <hyperlink ref="B27" location="'25-BILANS DO 25 CZ2 NARAST'!A1" display="Podjęcia pracy i aktywizacja bezrobotnych do 25 roku życia w okresie styczeń 2015 r."/>
    <hyperlink ref="B28" location="'26-BILANS POW 50'!A1" display="Bilans bezrobotnych powyżej 50 roku życia w styczniu 2015 r."/>
    <hyperlink ref="B29" location="'27-BILANS POW 50 CZ2'!A1" display="Podjęcia pracy i aktywizacja bezrobotnych powyżej 50 roku życia w styczniu 2015 r."/>
    <hyperlink ref="B30" location="'28-BILANS POW 50 NARAST'!A1" display="Bilans bezrobotnych powyżej 50 roku życia w okresie styczeń 2015 r."/>
    <hyperlink ref="B31" location="'29-BILANS POW 50 CZ2 NARAST'!A1" display="Podjęcia pracy i aktywizacja bezrobotnych powyżej 50  roku życia w okresie styczeń 2015"/>
    <hyperlink ref="B32" location="'30-BILANS DŁUGOTRWALE'!A1" display="Bilans długotrwale bezrobotnych w styczniu 2015 r."/>
    <hyperlink ref="B33" location="'31-BILANS DŁUGOTRWALE CZ2'!A1" display="Podjęcia pracy i aktywizacja długotrwale bezrobotnych w styczniu 2015 r."/>
    <hyperlink ref="B34" location="'32-BILANS DŁUGOTRWALE NARAST'!A1" display="Bilans długotrwale bezrobotnych w okresie styczeń 2015 r. "/>
    <hyperlink ref="B35" location="'33-BILANS DŁUGOTRW CZ2 NARAST'!A1" display="Podjęcia pracy i aktywizacja długotrwale bezrobotnych w okresie styczeń 2015 r."/>
    <hyperlink ref="B36" location="'34-AKTYWNE FORMY W KOŃCU M-CA'!A1" display="Bezrobotni uczestniczący w aktywnych formach przeciwdziałania bezrobociu w końcu stycznia 2015 r."/>
    <hyperlink ref="B37" location="'35-WOLNE MIEJSCA'!A1" display="Wolne miejsca pracy i miejsca aktywizacji zawodowej w styczniu 2015 r."/>
    <hyperlink ref="B38" location="'36-EFS'!A1" display="Uczestnictwo w działaniach realizowanych w ramach projektów współfinansowanych z EFS w styczniu 2015 r."/>
    <hyperlink ref="B39" location="'37-PROFILE'!A1" display="Bezrobotni, dla których ustalono profil pomocy w styczniu 2015 r."/>
    <hyperlink ref="B40" location="'38-IPD'!A1" display="Osoby objęte indywidualnym planem działania (bezrobotni i poszukujący pracy) w styczniu 2015 r."/>
    <hyperlink ref="B41" location="'39-DODATEK AKTYWIZ I CUDZOZIEMC'!A1" display="Osoby uprawnione do dodatku aktywizacyjnego oraz cudzoziemcy z prawem do zasiłku w styczniu 2015 r."/>
    <hyperlink ref="B42" location="'40-POSZUKUJĄCY PRACY'!A1" display="Poszukujący pracy w styczniu 2015 r."/>
    <hyperlink ref="B43" location="'41-GMINY'!A1" display="Bezrobotni według miast i gmin województwa kujawsko-pomorskiego w styczniu 2015 r."/>
    <hyperlink ref="B44" location="'42-ZATRUDNIENIE 30-'!A1" display="Informacja dotycząca refundowania pracodawcom lub przedsiębiorcom kosztów zatrudnienia bezrobotnych do 30 roku życia w lutym 2016 roku"/>
  </hyperlinks>
  <printOptions horizontalCentered="1"/>
  <pageMargins left="0.78740157480314965" right="0.78740157480314965" top="0.78740157480314965" bottom="0.78740157480314965" header="0.51181102362204722" footer="0.51181102362204722"/>
  <pageSetup paperSize="9" scale="75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codeName="Arkusz10"/>
  <dimension ref="A1:AG40"/>
  <sheetViews>
    <sheetView zoomScale="75" zoomScaleNormal="60" workbookViewId="0">
      <selection activeCell="I15" sqref="I15"/>
    </sheetView>
  </sheetViews>
  <sheetFormatPr defaultRowHeight="15"/>
  <cols>
    <col min="1" max="1" width="3.625" style="2" customWidth="1"/>
    <col min="2" max="2" width="60.625" style="1" customWidth="1"/>
    <col min="3" max="3" width="12.625" style="1" customWidth="1"/>
    <col min="4" max="4" width="12.625" style="183" customWidth="1"/>
    <col min="5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7" t="s">
        <v>587</v>
      </c>
      <c r="B1" s="267"/>
      <c r="C1" s="267"/>
      <c r="D1" s="267"/>
      <c r="E1" s="267"/>
      <c r="F1" s="267"/>
      <c r="G1" s="267"/>
      <c r="H1" s="267"/>
      <c r="I1" s="36" t="s">
        <v>501</v>
      </c>
      <c r="J1" s="36"/>
      <c r="K1" s="36"/>
      <c r="L1" s="36"/>
      <c r="M1" s="36"/>
      <c r="N1" s="36"/>
      <c r="O1" s="36"/>
      <c r="P1" s="36"/>
      <c r="Q1" s="267" t="str">
        <f>A1</f>
        <v>TABELA 9. PODJĘCIA PRACY I AKTYWIZACJA BEZROBOTNYCH W OKRESIE STYCZEŃ - WRZESIEŃ</v>
      </c>
      <c r="R1" s="267"/>
      <c r="S1" s="267"/>
      <c r="T1" s="267"/>
      <c r="U1" s="267"/>
      <c r="V1" s="267"/>
      <c r="W1" s="267"/>
      <c r="X1" s="267"/>
      <c r="Y1" s="37" t="s">
        <v>502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9"/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  <c r="Q2" s="254"/>
      <c r="R2" s="254"/>
      <c r="S2" s="254"/>
      <c r="T2" s="254"/>
      <c r="U2" s="254"/>
      <c r="V2" s="254"/>
      <c r="W2" s="254"/>
      <c r="X2" s="254"/>
      <c r="Y2" s="254"/>
      <c r="Z2" s="254"/>
      <c r="AA2" s="254"/>
      <c r="AB2" s="254"/>
      <c r="AC2" s="254"/>
      <c r="AD2" s="254"/>
      <c r="AE2" s="254"/>
      <c r="AF2" s="254"/>
      <c r="AG2" s="254"/>
    </row>
    <row r="3" spans="1:33" s="23" customFormat="1" ht="20.100000000000001" customHeight="1">
      <c r="A3" s="248" t="s">
        <v>1</v>
      </c>
      <c r="B3" s="257" t="s">
        <v>2</v>
      </c>
      <c r="C3" s="243" t="s">
        <v>32</v>
      </c>
      <c r="D3" s="244"/>
      <c r="E3" s="245"/>
      <c r="F3" s="240" t="s">
        <v>3</v>
      </c>
      <c r="G3" s="241"/>
      <c r="H3" s="241"/>
      <c r="I3" s="241"/>
      <c r="J3" s="241"/>
      <c r="K3" s="241"/>
      <c r="L3" s="241"/>
      <c r="M3" s="241"/>
      <c r="N3" s="241"/>
      <c r="O3" s="241"/>
      <c r="P3" s="241"/>
      <c r="Q3" s="248" t="s">
        <v>1</v>
      </c>
      <c r="R3" s="257" t="s">
        <v>2</v>
      </c>
      <c r="S3" s="242" t="s">
        <v>3</v>
      </c>
      <c r="T3" s="242"/>
      <c r="U3" s="242"/>
      <c r="V3" s="242"/>
      <c r="W3" s="242"/>
      <c r="X3" s="242"/>
      <c r="Y3" s="242"/>
      <c r="Z3" s="242"/>
      <c r="AA3" s="242"/>
      <c r="AB3" s="242"/>
      <c r="AC3" s="242"/>
      <c r="AD3" s="242"/>
      <c r="AE3" s="242"/>
      <c r="AF3" s="242"/>
      <c r="AG3" s="242"/>
    </row>
    <row r="4" spans="1:33" s="23" customFormat="1" ht="35.1" customHeight="1">
      <c r="A4" s="250"/>
      <c r="B4" s="258"/>
      <c r="C4" s="246" t="str">
        <f>'8-BILANS OGÓŁEM NARASTAJĄCO'!C4:C5</f>
        <v>I - IX 2017</v>
      </c>
      <c r="D4" s="277" t="str">
        <f>'8-BILANS OGÓŁEM NARASTAJĄCO'!D4:D5</f>
        <v>I - IX 2016</v>
      </c>
      <c r="E4" s="264" t="s">
        <v>33</v>
      </c>
      <c r="F4" s="263" t="s">
        <v>4</v>
      </c>
      <c r="G4" s="263"/>
      <c r="H4" s="240"/>
      <c r="I4" s="266" t="s">
        <v>8</v>
      </c>
      <c r="J4" s="263"/>
      <c r="K4" s="240"/>
      <c r="L4" s="242" t="s">
        <v>9</v>
      </c>
      <c r="M4" s="242" t="s">
        <v>10</v>
      </c>
      <c r="N4" s="266" t="s">
        <v>11</v>
      </c>
      <c r="O4" s="263"/>
      <c r="P4" s="240"/>
      <c r="Q4" s="250"/>
      <c r="R4" s="258"/>
      <c r="S4" s="242" t="s">
        <v>42</v>
      </c>
      <c r="T4" s="242" t="s">
        <v>43</v>
      </c>
      <c r="U4" s="241" t="s">
        <v>44</v>
      </c>
      <c r="V4" s="255" t="s">
        <v>45</v>
      </c>
      <c r="W4" s="241" t="s">
        <v>46</v>
      </c>
      <c r="X4" s="241" t="s">
        <v>47</v>
      </c>
      <c r="Y4" s="241" t="s">
        <v>48</v>
      </c>
      <c r="Z4" s="255" t="s">
        <v>49</v>
      </c>
      <c r="AA4" s="241" t="s">
        <v>50</v>
      </c>
      <c r="AB4" s="241" t="s">
        <v>51</v>
      </c>
      <c r="AC4" s="255" t="s">
        <v>52</v>
      </c>
      <c r="AD4" s="241" t="s">
        <v>53</v>
      </c>
      <c r="AE4" s="241" t="s">
        <v>54</v>
      </c>
      <c r="AF4" s="241" t="s">
        <v>56</v>
      </c>
      <c r="AG4" s="241" t="s">
        <v>55</v>
      </c>
    </row>
    <row r="5" spans="1:33" s="23" customFormat="1" ht="20.100000000000001" customHeight="1">
      <c r="A5" s="249"/>
      <c r="B5" s="259"/>
      <c r="C5" s="247"/>
      <c r="D5" s="278"/>
      <c r="E5" s="265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2"/>
      <c r="M5" s="242"/>
      <c r="N5" s="17" t="s">
        <v>5</v>
      </c>
      <c r="O5" s="17" t="s">
        <v>6</v>
      </c>
      <c r="P5" s="17" t="s">
        <v>7</v>
      </c>
      <c r="Q5" s="249"/>
      <c r="R5" s="259"/>
      <c r="S5" s="242"/>
      <c r="T5" s="242"/>
      <c r="U5" s="241"/>
      <c r="V5" s="256"/>
      <c r="W5" s="241"/>
      <c r="X5" s="241"/>
      <c r="Y5" s="241"/>
      <c r="Z5" s="256"/>
      <c r="AA5" s="241"/>
      <c r="AB5" s="241"/>
      <c r="AC5" s="256"/>
      <c r="AD5" s="241"/>
      <c r="AE5" s="241"/>
      <c r="AF5" s="241"/>
      <c r="AG5" s="241"/>
    </row>
    <row r="6" spans="1:33" s="15" customFormat="1" ht="30" customHeight="1">
      <c r="A6" s="29" t="s">
        <v>12</v>
      </c>
      <c r="B6" s="38" t="s">
        <v>252</v>
      </c>
      <c r="C6" s="39">
        <v>55731</v>
      </c>
      <c r="D6" s="208">
        <v>64657</v>
      </c>
      <c r="E6" s="110">
        <v>-8926</v>
      </c>
      <c r="F6" s="42">
        <v>4860</v>
      </c>
      <c r="G6" s="40">
        <v>1917</v>
      </c>
      <c r="H6" s="40">
        <v>6777</v>
      </c>
      <c r="I6" s="40">
        <v>3262</v>
      </c>
      <c r="J6" s="40">
        <v>1757</v>
      </c>
      <c r="K6" s="40">
        <v>5019</v>
      </c>
      <c r="L6" s="40">
        <v>3529</v>
      </c>
      <c r="M6" s="40">
        <v>2915</v>
      </c>
      <c r="N6" s="40">
        <v>3328</v>
      </c>
      <c r="O6" s="40">
        <v>3202</v>
      </c>
      <c r="P6" s="40">
        <v>6530</v>
      </c>
      <c r="Q6" s="29" t="s">
        <v>12</v>
      </c>
      <c r="R6" s="38" t="s">
        <v>252</v>
      </c>
      <c r="S6" s="40">
        <v>1903</v>
      </c>
      <c r="T6" s="40">
        <v>1644</v>
      </c>
      <c r="U6" s="40">
        <v>1655</v>
      </c>
      <c r="V6" s="40">
        <v>1379</v>
      </c>
      <c r="W6" s="40">
        <v>5000</v>
      </c>
      <c r="X6" s="40">
        <v>2308</v>
      </c>
      <c r="Y6" s="40">
        <v>1633</v>
      </c>
      <c r="Z6" s="40">
        <v>2418</v>
      </c>
      <c r="AA6" s="40">
        <v>1549</v>
      </c>
      <c r="AB6" s="40">
        <v>1605</v>
      </c>
      <c r="AC6" s="40">
        <v>2278</v>
      </c>
      <c r="AD6" s="40">
        <v>2305</v>
      </c>
      <c r="AE6" s="40">
        <v>1777</v>
      </c>
      <c r="AF6" s="40">
        <v>1251</v>
      </c>
      <c r="AG6" s="40">
        <v>2256</v>
      </c>
    </row>
    <row r="7" spans="1:33" s="6" customFormat="1" ht="30" customHeight="1">
      <c r="A7" s="30" t="s">
        <v>188</v>
      </c>
      <c r="B7" s="18" t="s">
        <v>269</v>
      </c>
      <c r="C7" s="10">
        <v>41915</v>
      </c>
      <c r="D7" s="209">
        <v>50195</v>
      </c>
      <c r="E7" s="27">
        <v>-8280</v>
      </c>
      <c r="F7" s="9">
        <v>4103</v>
      </c>
      <c r="G7" s="8">
        <v>1463</v>
      </c>
      <c r="H7" s="8">
        <v>5566</v>
      </c>
      <c r="I7" s="8">
        <v>2243</v>
      </c>
      <c r="J7" s="8">
        <v>1131</v>
      </c>
      <c r="K7" s="8">
        <v>3374</v>
      </c>
      <c r="L7" s="8">
        <v>3165</v>
      </c>
      <c r="M7" s="8">
        <v>2208</v>
      </c>
      <c r="N7" s="8">
        <v>2524</v>
      </c>
      <c r="O7" s="8">
        <v>2054</v>
      </c>
      <c r="P7" s="8">
        <v>4578</v>
      </c>
      <c r="Q7" s="30" t="s">
        <v>188</v>
      </c>
      <c r="R7" s="18" t="s">
        <v>269</v>
      </c>
      <c r="S7" s="8">
        <v>1522</v>
      </c>
      <c r="T7" s="8">
        <v>1387</v>
      </c>
      <c r="U7" s="8">
        <v>1287</v>
      </c>
      <c r="V7" s="8">
        <v>1050</v>
      </c>
      <c r="W7" s="8">
        <v>3758</v>
      </c>
      <c r="X7" s="8">
        <v>1564</v>
      </c>
      <c r="Y7" s="8">
        <v>1191</v>
      </c>
      <c r="Z7" s="8">
        <v>1943</v>
      </c>
      <c r="AA7" s="8">
        <v>1143</v>
      </c>
      <c r="AB7" s="8">
        <v>991</v>
      </c>
      <c r="AC7" s="8">
        <v>1507</v>
      </c>
      <c r="AD7" s="8">
        <v>1857</v>
      </c>
      <c r="AE7" s="8">
        <v>1228</v>
      </c>
      <c r="AF7" s="8">
        <v>859</v>
      </c>
      <c r="AG7" s="8">
        <v>1737</v>
      </c>
    </row>
    <row r="8" spans="1:33" s="152" customFormat="1" ht="30" customHeight="1">
      <c r="A8" s="161"/>
      <c r="B8" s="150" t="s">
        <v>127</v>
      </c>
      <c r="C8" s="10">
        <v>1423</v>
      </c>
      <c r="D8" s="209">
        <v>1489</v>
      </c>
      <c r="E8" s="27">
        <v>-66</v>
      </c>
      <c r="F8" s="9">
        <v>162</v>
      </c>
      <c r="G8" s="8">
        <v>70</v>
      </c>
      <c r="H8" s="8">
        <v>232</v>
      </c>
      <c r="I8" s="8">
        <v>59</v>
      </c>
      <c r="J8" s="8">
        <v>26</v>
      </c>
      <c r="K8" s="8">
        <v>85</v>
      </c>
      <c r="L8" s="8">
        <v>120</v>
      </c>
      <c r="M8" s="8">
        <v>110</v>
      </c>
      <c r="N8" s="8">
        <v>65</v>
      </c>
      <c r="O8" s="8">
        <v>78</v>
      </c>
      <c r="P8" s="8">
        <v>143</v>
      </c>
      <c r="Q8" s="161"/>
      <c r="R8" s="151" t="s">
        <v>127</v>
      </c>
      <c r="S8" s="8">
        <v>58</v>
      </c>
      <c r="T8" s="8">
        <v>47</v>
      </c>
      <c r="U8" s="8">
        <v>34</v>
      </c>
      <c r="V8" s="8">
        <v>41</v>
      </c>
      <c r="W8" s="8">
        <v>131</v>
      </c>
      <c r="X8" s="8">
        <v>42</v>
      </c>
      <c r="Y8" s="8">
        <v>21</v>
      </c>
      <c r="Z8" s="8">
        <v>74</v>
      </c>
      <c r="AA8" s="8">
        <v>46</v>
      </c>
      <c r="AB8" s="8">
        <v>15</v>
      </c>
      <c r="AC8" s="8">
        <v>38</v>
      </c>
      <c r="AD8" s="8">
        <v>64</v>
      </c>
      <c r="AE8" s="8">
        <v>41</v>
      </c>
      <c r="AF8" s="8">
        <v>18</v>
      </c>
      <c r="AG8" s="8">
        <v>63</v>
      </c>
    </row>
    <row r="9" spans="1:33" s="152" customFormat="1" ht="30" customHeight="1">
      <c r="A9" s="161"/>
      <c r="B9" s="150" t="s">
        <v>117</v>
      </c>
      <c r="C9" s="10">
        <v>1184</v>
      </c>
      <c r="D9" s="209">
        <v>1750</v>
      </c>
      <c r="E9" s="27">
        <v>-566</v>
      </c>
      <c r="F9" s="9">
        <v>0</v>
      </c>
      <c r="G9" s="8">
        <v>0</v>
      </c>
      <c r="H9" s="8">
        <v>0</v>
      </c>
      <c r="I9" s="8">
        <v>607</v>
      </c>
      <c r="J9" s="8">
        <v>238</v>
      </c>
      <c r="K9" s="8">
        <v>845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61"/>
      <c r="R9" s="151" t="s">
        <v>117</v>
      </c>
      <c r="S9" s="8">
        <v>0</v>
      </c>
      <c r="T9" s="8">
        <v>177</v>
      </c>
      <c r="U9" s="8">
        <v>0</v>
      </c>
      <c r="V9" s="8">
        <v>152</v>
      </c>
      <c r="W9" s="8">
        <v>0</v>
      </c>
      <c r="X9" s="8">
        <v>0</v>
      </c>
      <c r="Y9" s="8">
        <v>10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2" customFormat="1" ht="30" customHeight="1">
      <c r="A10" s="161" t="s">
        <v>189</v>
      </c>
      <c r="B10" s="151" t="s">
        <v>268</v>
      </c>
      <c r="C10" s="153">
        <v>13816</v>
      </c>
      <c r="D10" s="209">
        <v>14462</v>
      </c>
      <c r="E10" s="27">
        <v>-646</v>
      </c>
      <c r="F10" s="9">
        <v>757</v>
      </c>
      <c r="G10" s="8">
        <v>454</v>
      </c>
      <c r="H10" s="8">
        <v>1211</v>
      </c>
      <c r="I10" s="8">
        <v>1019</v>
      </c>
      <c r="J10" s="8">
        <v>626</v>
      </c>
      <c r="K10" s="8">
        <v>1645</v>
      </c>
      <c r="L10" s="8">
        <v>364</v>
      </c>
      <c r="M10" s="8">
        <v>707</v>
      </c>
      <c r="N10" s="8">
        <v>804</v>
      </c>
      <c r="O10" s="8">
        <v>1148</v>
      </c>
      <c r="P10" s="8">
        <v>1952</v>
      </c>
      <c r="Q10" s="161" t="s">
        <v>189</v>
      </c>
      <c r="R10" s="151" t="s">
        <v>268</v>
      </c>
      <c r="S10" s="8">
        <v>381</v>
      </c>
      <c r="T10" s="8">
        <v>257</v>
      </c>
      <c r="U10" s="8">
        <v>368</v>
      </c>
      <c r="V10" s="8">
        <v>329</v>
      </c>
      <c r="W10" s="8">
        <v>1242</v>
      </c>
      <c r="X10" s="8">
        <v>744</v>
      </c>
      <c r="Y10" s="8">
        <v>442</v>
      </c>
      <c r="Z10" s="8">
        <v>475</v>
      </c>
      <c r="AA10" s="8">
        <v>406</v>
      </c>
      <c r="AB10" s="8">
        <v>614</v>
      </c>
      <c r="AC10" s="8">
        <v>771</v>
      </c>
      <c r="AD10" s="8">
        <v>448</v>
      </c>
      <c r="AE10" s="8">
        <v>549</v>
      </c>
      <c r="AF10" s="8">
        <v>392</v>
      </c>
      <c r="AG10" s="8">
        <v>519</v>
      </c>
    </row>
    <row r="11" spans="1:33" s="6" customFormat="1" ht="30" customHeight="1">
      <c r="A11" s="30"/>
      <c r="B11" s="19" t="s">
        <v>118</v>
      </c>
      <c r="C11" s="10">
        <v>2406</v>
      </c>
      <c r="D11" s="209">
        <v>2518</v>
      </c>
      <c r="E11" s="27">
        <v>-112</v>
      </c>
      <c r="F11" s="9">
        <v>175</v>
      </c>
      <c r="G11" s="8">
        <v>73</v>
      </c>
      <c r="H11" s="8">
        <v>248</v>
      </c>
      <c r="I11" s="8">
        <v>23</v>
      </c>
      <c r="J11" s="8">
        <v>7</v>
      </c>
      <c r="K11" s="8">
        <v>30</v>
      </c>
      <c r="L11" s="8">
        <v>55</v>
      </c>
      <c r="M11" s="8">
        <v>221</v>
      </c>
      <c r="N11" s="8">
        <v>118</v>
      </c>
      <c r="O11" s="8">
        <v>74</v>
      </c>
      <c r="P11" s="8">
        <v>192</v>
      </c>
      <c r="Q11" s="30"/>
      <c r="R11" s="18" t="s">
        <v>118</v>
      </c>
      <c r="S11" s="8">
        <v>30</v>
      </c>
      <c r="T11" s="8">
        <v>25</v>
      </c>
      <c r="U11" s="8">
        <v>143</v>
      </c>
      <c r="V11" s="8">
        <v>96</v>
      </c>
      <c r="W11" s="8">
        <v>293</v>
      </c>
      <c r="X11" s="8">
        <v>137</v>
      </c>
      <c r="Y11" s="8">
        <v>161</v>
      </c>
      <c r="Z11" s="8">
        <v>16</v>
      </c>
      <c r="AA11" s="8">
        <v>26</v>
      </c>
      <c r="AB11" s="8">
        <v>122</v>
      </c>
      <c r="AC11" s="8">
        <v>224</v>
      </c>
      <c r="AD11" s="8">
        <v>40</v>
      </c>
      <c r="AE11" s="8">
        <v>90</v>
      </c>
      <c r="AF11" s="8">
        <v>156</v>
      </c>
      <c r="AG11" s="8">
        <v>101</v>
      </c>
    </row>
    <row r="12" spans="1:33" s="6" customFormat="1" ht="30" customHeight="1">
      <c r="A12" s="30"/>
      <c r="B12" s="19" t="s">
        <v>119</v>
      </c>
      <c r="C12" s="10">
        <v>4360</v>
      </c>
      <c r="D12" s="209">
        <v>4162</v>
      </c>
      <c r="E12" s="27">
        <v>198</v>
      </c>
      <c r="F12" s="9">
        <v>54</v>
      </c>
      <c r="G12" s="8">
        <v>185</v>
      </c>
      <c r="H12" s="8">
        <v>239</v>
      </c>
      <c r="I12" s="8">
        <v>324</v>
      </c>
      <c r="J12" s="8">
        <v>371</v>
      </c>
      <c r="K12" s="8">
        <v>695</v>
      </c>
      <c r="L12" s="8">
        <v>11</v>
      </c>
      <c r="M12" s="8">
        <v>8</v>
      </c>
      <c r="N12" s="8">
        <v>204</v>
      </c>
      <c r="O12" s="8">
        <v>712</v>
      </c>
      <c r="P12" s="8">
        <v>916</v>
      </c>
      <c r="Q12" s="30"/>
      <c r="R12" s="18" t="s">
        <v>119</v>
      </c>
      <c r="S12" s="8">
        <v>84</v>
      </c>
      <c r="T12" s="8">
        <v>27</v>
      </c>
      <c r="U12" s="8">
        <v>99</v>
      </c>
      <c r="V12" s="8">
        <v>1</v>
      </c>
      <c r="W12" s="8">
        <v>434</v>
      </c>
      <c r="X12" s="8">
        <v>318</v>
      </c>
      <c r="Y12" s="8">
        <v>50</v>
      </c>
      <c r="Z12" s="8">
        <v>226</v>
      </c>
      <c r="AA12" s="8">
        <v>207</v>
      </c>
      <c r="AB12" s="8">
        <v>195</v>
      </c>
      <c r="AC12" s="8">
        <v>347</v>
      </c>
      <c r="AD12" s="8">
        <v>112</v>
      </c>
      <c r="AE12" s="8">
        <v>159</v>
      </c>
      <c r="AF12" s="8">
        <v>39</v>
      </c>
      <c r="AG12" s="8">
        <v>193</v>
      </c>
    </row>
    <row r="13" spans="1:33" s="6" customFormat="1" ht="30" customHeight="1">
      <c r="A13" s="30"/>
      <c r="B13" s="19" t="s">
        <v>120</v>
      </c>
      <c r="C13" s="10">
        <v>1462</v>
      </c>
      <c r="D13" s="209">
        <v>1376</v>
      </c>
      <c r="E13" s="27">
        <v>86</v>
      </c>
      <c r="F13" s="9">
        <v>143</v>
      </c>
      <c r="G13" s="8">
        <v>63</v>
      </c>
      <c r="H13" s="8">
        <v>206</v>
      </c>
      <c r="I13" s="8">
        <v>84</v>
      </c>
      <c r="J13" s="8">
        <v>45</v>
      </c>
      <c r="K13" s="8">
        <v>129</v>
      </c>
      <c r="L13" s="8">
        <v>72</v>
      </c>
      <c r="M13" s="8">
        <v>139</v>
      </c>
      <c r="N13" s="8">
        <v>81</v>
      </c>
      <c r="O13" s="8">
        <v>77</v>
      </c>
      <c r="P13" s="8">
        <v>158</v>
      </c>
      <c r="Q13" s="30"/>
      <c r="R13" s="18" t="s">
        <v>120</v>
      </c>
      <c r="S13" s="8">
        <v>51</v>
      </c>
      <c r="T13" s="8">
        <v>46</v>
      </c>
      <c r="U13" s="8">
        <v>19</v>
      </c>
      <c r="V13" s="8">
        <v>41</v>
      </c>
      <c r="W13" s="8">
        <v>112</v>
      </c>
      <c r="X13" s="8">
        <v>65</v>
      </c>
      <c r="Y13" s="8">
        <v>43</v>
      </c>
      <c r="Z13" s="8">
        <v>51</v>
      </c>
      <c r="AA13" s="8">
        <v>39</v>
      </c>
      <c r="AB13" s="8">
        <v>54</v>
      </c>
      <c r="AC13" s="8">
        <v>40</v>
      </c>
      <c r="AD13" s="8">
        <v>61</v>
      </c>
      <c r="AE13" s="8">
        <v>60</v>
      </c>
      <c r="AF13" s="8">
        <v>30</v>
      </c>
      <c r="AG13" s="8">
        <v>46</v>
      </c>
    </row>
    <row r="14" spans="1:33" s="6" customFormat="1" ht="30" customHeight="1">
      <c r="A14" s="30"/>
      <c r="B14" s="19" t="s">
        <v>121</v>
      </c>
      <c r="C14" s="10">
        <v>14</v>
      </c>
      <c r="D14" s="209">
        <v>9</v>
      </c>
      <c r="E14" s="27">
        <v>5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1</v>
      </c>
      <c r="M14" s="8">
        <v>0</v>
      </c>
      <c r="N14" s="8">
        <v>2</v>
      </c>
      <c r="O14" s="8">
        <v>1</v>
      </c>
      <c r="P14" s="8">
        <v>3</v>
      </c>
      <c r="Q14" s="30"/>
      <c r="R14" s="18" t="s">
        <v>121</v>
      </c>
      <c r="S14" s="8">
        <v>1</v>
      </c>
      <c r="T14" s="8">
        <v>0</v>
      </c>
      <c r="U14" s="8">
        <v>0</v>
      </c>
      <c r="V14" s="8">
        <v>0</v>
      </c>
      <c r="W14" s="8">
        <v>4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2</v>
      </c>
      <c r="AF14" s="8">
        <v>1</v>
      </c>
      <c r="AG14" s="8">
        <v>2</v>
      </c>
    </row>
    <row r="15" spans="1:33" s="6" customFormat="1" ht="37.5" customHeight="1">
      <c r="A15" s="30"/>
      <c r="B15" s="19" t="s">
        <v>265</v>
      </c>
      <c r="C15" s="10">
        <v>2011</v>
      </c>
      <c r="D15" s="209">
        <v>2180</v>
      </c>
      <c r="E15" s="27">
        <v>-169</v>
      </c>
      <c r="F15" s="9">
        <v>158</v>
      </c>
      <c r="G15" s="8">
        <v>60</v>
      </c>
      <c r="H15" s="8">
        <v>218</v>
      </c>
      <c r="I15" s="8">
        <v>361</v>
      </c>
      <c r="J15" s="8">
        <v>107</v>
      </c>
      <c r="K15" s="8">
        <v>468</v>
      </c>
      <c r="L15" s="8">
        <v>53</v>
      </c>
      <c r="M15" s="8">
        <v>67</v>
      </c>
      <c r="N15" s="8">
        <v>157</v>
      </c>
      <c r="O15" s="8">
        <v>108</v>
      </c>
      <c r="P15" s="8">
        <v>265</v>
      </c>
      <c r="Q15" s="30"/>
      <c r="R15" s="18" t="s">
        <v>265</v>
      </c>
      <c r="S15" s="8">
        <v>69</v>
      </c>
      <c r="T15" s="8">
        <v>57</v>
      </c>
      <c r="U15" s="8">
        <v>7</v>
      </c>
      <c r="V15" s="8">
        <v>48</v>
      </c>
      <c r="W15" s="8">
        <v>216</v>
      </c>
      <c r="X15" s="8">
        <v>48</v>
      </c>
      <c r="Y15" s="8">
        <v>58</v>
      </c>
      <c r="Z15" s="8">
        <v>55</v>
      </c>
      <c r="AA15" s="8">
        <v>19</v>
      </c>
      <c r="AB15" s="8">
        <v>88</v>
      </c>
      <c r="AC15" s="8">
        <v>29</v>
      </c>
      <c r="AD15" s="8">
        <v>90</v>
      </c>
      <c r="AE15" s="8">
        <v>59</v>
      </c>
      <c r="AF15" s="8">
        <v>41</v>
      </c>
      <c r="AG15" s="8">
        <v>56</v>
      </c>
    </row>
    <row r="16" spans="1:33" s="6" customFormat="1" ht="37.5" customHeight="1">
      <c r="A16" s="30"/>
      <c r="B16" s="19" t="s">
        <v>266</v>
      </c>
      <c r="C16" s="10">
        <v>435</v>
      </c>
      <c r="D16" s="209">
        <v>338</v>
      </c>
      <c r="E16" s="27">
        <v>97</v>
      </c>
      <c r="F16" s="9">
        <v>5</v>
      </c>
      <c r="G16" s="8">
        <v>0</v>
      </c>
      <c r="H16" s="8">
        <v>5</v>
      </c>
      <c r="I16" s="8">
        <v>0</v>
      </c>
      <c r="J16" s="8">
        <v>0</v>
      </c>
      <c r="K16" s="8">
        <v>0</v>
      </c>
      <c r="L16" s="8">
        <v>19</v>
      </c>
      <c r="M16" s="8">
        <v>3</v>
      </c>
      <c r="N16" s="8">
        <v>67</v>
      </c>
      <c r="O16" s="8">
        <v>43</v>
      </c>
      <c r="P16" s="8">
        <v>110</v>
      </c>
      <c r="Q16" s="30"/>
      <c r="R16" s="18" t="s">
        <v>266</v>
      </c>
      <c r="S16" s="8">
        <v>5</v>
      </c>
      <c r="T16" s="8">
        <v>17</v>
      </c>
      <c r="U16" s="8">
        <v>0</v>
      </c>
      <c r="V16" s="8">
        <v>19</v>
      </c>
      <c r="W16" s="8">
        <v>7</v>
      </c>
      <c r="X16" s="8">
        <v>5</v>
      </c>
      <c r="Y16" s="8">
        <v>93</v>
      </c>
      <c r="Z16" s="8">
        <v>10</v>
      </c>
      <c r="AA16" s="8">
        <v>44</v>
      </c>
      <c r="AB16" s="8">
        <v>13</v>
      </c>
      <c r="AC16" s="8">
        <v>12</v>
      </c>
      <c r="AD16" s="8">
        <v>25</v>
      </c>
      <c r="AE16" s="8">
        <v>14</v>
      </c>
      <c r="AF16" s="8">
        <v>12</v>
      </c>
      <c r="AG16" s="8">
        <v>22</v>
      </c>
    </row>
    <row r="17" spans="1:33" s="6" customFormat="1" ht="30" customHeight="1">
      <c r="A17" s="30"/>
      <c r="B17" s="19" t="s">
        <v>122</v>
      </c>
      <c r="C17" s="10">
        <v>43</v>
      </c>
      <c r="D17" s="209">
        <v>24</v>
      </c>
      <c r="E17" s="27">
        <v>19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8</v>
      </c>
      <c r="M17" s="8">
        <v>0</v>
      </c>
      <c r="N17" s="8">
        <v>1</v>
      </c>
      <c r="O17" s="8">
        <v>1</v>
      </c>
      <c r="P17" s="8">
        <v>2</v>
      </c>
      <c r="Q17" s="30"/>
      <c r="R17" s="18" t="s">
        <v>122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18</v>
      </c>
      <c r="AF17" s="8">
        <v>0</v>
      </c>
      <c r="AG17" s="8">
        <v>15</v>
      </c>
    </row>
    <row r="18" spans="1:33" s="6" customFormat="1" ht="30" customHeight="1">
      <c r="A18" s="30"/>
      <c r="B18" s="19" t="s">
        <v>123</v>
      </c>
      <c r="C18" s="10">
        <v>1</v>
      </c>
      <c r="D18" s="209">
        <v>0</v>
      </c>
      <c r="E18" s="27">
        <v>1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1</v>
      </c>
      <c r="M18" s="8">
        <v>0</v>
      </c>
      <c r="N18" s="8">
        <v>0</v>
      </c>
      <c r="O18" s="8">
        <v>0</v>
      </c>
      <c r="P18" s="8">
        <v>0</v>
      </c>
      <c r="Q18" s="30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30"/>
      <c r="B19" s="19" t="s">
        <v>124</v>
      </c>
      <c r="C19" s="10">
        <v>0</v>
      </c>
      <c r="D19" s="209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30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30"/>
      <c r="B20" s="19" t="s">
        <v>267</v>
      </c>
      <c r="C20" s="10">
        <v>1</v>
      </c>
      <c r="D20" s="209">
        <v>7</v>
      </c>
      <c r="E20" s="27">
        <v>-6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30"/>
      <c r="R20" s="18" t="s">
        <v>267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1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61.5" customHeight="1">
      <c r="A21" s="30"/>
      <c r="B21" s="19" t="s">
        <v>508</v>
      </c>
      <c r="C21" s="10">
        <v>133</v>
      </c>
      <c r="D21" s="209">
        <v>117</v>
      </c>
      <c r="E21" s="27">
        <v>16</v>
      </c>
      <c r="F21" s="9">
        <v>0</v>
      </c>
      <c r="G21" s="8">
        <v>0</v>
      </c>
      <c r="H21" s="8">
        <v>0</v>
      </c>
      <c r="I21" s="8">
        <v>20</v>
      </c>
      <c r="J21" s="8">
        <v>6</v>
      </c>
      <c r="K21" s="8">
        <v>26</v>
      </c>
      <c r="L21" s="8">
        <v>11</v>
      </c>
      <c r="M21" s="8">
        <v>27</v>
      </c>
      <c r="N21" s="8">
        <v>11</v>
      </c>
      <c r="O21" s="8">
        <v>8</v>
      </c>
      <c r="P21" s="8">
        <v>19</v>
      </c>
      <c r="Q21" s="30"/>
      <c r="R21" s="18" t="s">
        <v>508</v>
      </c>
      <c r="S21" s="8">
        <v>1</v>
      </c>
      <c r="T21" s="8">
        <v>9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12</v>
      </c>
      <c r="AA21" s="8">
        <v>0</v>
      </c>
      <c r="AB21" s="8">
        <v>14</v>
      </c>
      <c r="AC21" s="8">
        <v>0</v>
      </c>
      <c r="AD21" s="8">
        <v>0</v>
      </c>
      <c r="AE21" s="8">
        <v>10</v>
      </c>
      <c r="AF21" s="8">
        <v>4</v>
      </c>
      <c r="AG21" s="8">
        <v>0</v>
      </c>
    </row>
    <row r="22" spans="1:33" s="6" customFormat="1" ht="30" customHeight="1">
      <c r="A22" s="31"/>
      <c r="B22" s="19" t="s">
        <v>125</v>
      </c>
      <c r="C22" s="10">
        <v>2964</v>
      </c>
      <c r="D22" s="209">
        <v>3740</v>
      </c>
      <c r="E22" s="27">
        <v>-776</v>
      </c>
      <c r="F22" s="9">
        <v>222</v>
      </c>
      <c r="G22" s="8">
        <v>73</v>
      </c>
      <c r="H22" s="8">
        <v>295</v>
      </c>
      <c r="I22" s="8">
        <v>207</v>
      </c>
      <c r="J22" s="8">
        <v>90</v>
      </c>
      <c r="K22" s="8">
        <v>297</v>
      </c>
      <c r="L22" s="8">
        <v>134</v>
      </c>
      <c r="M22" s="8">
        <v>242</v>
      </c>
      <c r="N22" s="8">
        <v>165</v>
      </c>
      <c r="O22" s="8">
        <v>125</v>
      </c>
      <c r="P22" s="8">
        <v>290</v>
      </c>
      <c r="Q22" s="31"/>
      <c r="R22" s="18" t="s">
        <v>125</v>
      </c>
      <c r="S22" s="8">
        <v>141</v>
      </c>
      <c r="T22" s="8">
        <v>76</v>
      </c>
      <c r="U22" s="8">
        <v>100</v>
      </c>
      <c r="V22" s="8">
        <v>124</v>
      </c>
      <c r="W22" s="8">
        <v>180</v>
      </c>
      <c r="X22" s="8">
        <v>171</v>
      </c>
      <c r="Y22" s="8">
        <v>37</v>
      </c>
      <c r="Z22" s="8">
        <v>104</v>
      </c>
      <c r="AA22" s="8">
        <v>71</v>
      </c>
      <c r="AB22" s="8">
        <v>128</v>
      </c>
      <c r="AC22" s="8">
        <v>119</v>
      </c>
      <c r="AD22" s="8">
        <v>120</v>
      </c>
      <c r="AE22" s="8">
        <v>139</v>
      </c>
      <c r="AF22" s="8">
        <v>110</v>
      </c>
      <c r="AG22" s="8">
        <v>86</v>
      </c>
    </row>
    <row r="23" spans="1:33" s="15" customFormat="1" ht="30" customHeight="1">
      <c r="A23" s="260" t="s">
        <v>17</v>
      </c>
      <c r="B23" s="38" t="s">
        <v>128</v>
      </c>
      <c r="C23" s="39">
        <v>2775</v>
      </c>
      <c r="D23" s="208">
        <v>3574</v>
      </c>
      <c r="E23" s="110">
        <v>-799</v>
      </c>
      <c r="F23" s="42">
        <v>128</v>
      </c>
      <c r="G23" s="40">
        <v>53</v>
      </c>
      <c r="H23" s="40">
        <v>181</v>
      </c>
      <c r="I23" s="40">
        <v>283</v>
      </c>
      <c r="J23" s="40">
        <v>139</v>
      </c>
      <c r="K23" s="40">
        <v>422</v>
      </c>
      <c r="L23" s="40">
        <v>273</v>
      </c>
      <c r="M23" s="40">
        <v>322</v>
      </c>
      <c r="N23" s="40">
        <v>277</v>
      </c>
      <c r="O23" s="40">
        <v>247</v>
      </c>
      <c r="P23" s="40">
        <v>524</v>
      </c>
      <c r="Q23" s="260" t="s">
        <v>17</v>
      </c>
      <c r="R23" s="38" t="s">
        <v>128</v>
      </c>
      <c r="S23" s="40">
        <v>40</v>
      </c>
      <c r="T23" s="40">
        <v>92</v>
      </c>
      <c r="U23" s="40">
        <v>87</v>
      </c>
      <c r="V23" s="40">
        <v>13</v>
      </c>
      <c r="W23" s="40">
        <v>471</v>
      </c>
      <c r="X23" s="40">
        <v>77</v>
      </c>
      <c r="Y23" s="40">
        <v>25</v>
      </c>
      <c r="Z23" s="40">
        <v>92</v>
      </c>
      <c r="AA23" s="40">
        <v>12</v>
      </c>
      <c r="AB23" s="40">
        <v>17</v>
      </c>
      <c r="AC23" s="40">
        <v>35</v>
      </c>
      <c r="AD23" s="40">
        <v>36</v>
      </c>
      <c r="AE23" s="40">
        <v>27</v>
      </c>
      <c r="AF23" s="40">
        <v>8</v>
      </c>
      <c r="AG23" s="40">
        <v>21</v>
      </c>
    </row>
    <row r="24" spans="1:33" s="6" customFormat="1" ht="30" customHeight="1">
      <c r="A24" s="261"/>
      <c r="B24" s="19" t="s">
        <v>129</v>
      </c>
      <c r="C24" s="10">
        <v>92</v>
      </c>
      <c r="D24" s="209">
        <v>162</v>
      </c>
      <c r="E24" s="27">
        <v>-70</v>
      </c>
      <c r="F24" s="9">
        <v>0</v>
      </c>
      <c r="G24" s="8">
        <v>0</v>
      </c>
      <c r="H24" s="8">
        <v>0</v>
      </c>
      <c r="I24" s="8">
        <v>31</v>
      </c>
      <c r="J24" s="8">
        <v>6</v>
      </c>
      <c r="K24" s="8">
        <v>37</v>
      </c>
      <c r="L24" s="8">
        <v>3</v>
      </c>
      <c r="M24" s="8">
        <v>0</v>
      </c>
      <c r="N24" s="8">
        <v>4</v>
      </c>
      <c r="O24" s="8">
        <v>1</v>
      </c>
      <c r="P24" s="173">
        <v>5</v>
      </c>
      <c r="Q24" s="261"/>
      <c r="R24" s="18" t="s">
        <v>129</v>
      </c>
      <c r="S24" s="8">
        <v>7</v>
      </c>
      <c r="T24" s="8">
        <v>14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5</v>
      </c>
      <c r="AE24" s="8">
        <v>13</v>
      </c>
      <c r="AF24" s="8">
        <v>7</v>
      </c>
      <c r="AG24" s="8">
        <v>1</v>
      </c>
    </row>
    <row r="25" spans="1:33" s="15" customFormat="1" ht="30" customHeight="1">
      <c r="A25" s="260" t="s">
        <v>19</v>
      </c>
      <c r="B25" s="38" t="s">
        <v>130</v>
      </c>
      <c r="C25" s="39">
        <v>10863</v>
      </c>
      <c r="D25" s="208">
        <v>10728</v>
      </c>
      <c r="E25" s="110">
        <v>135</v>
      </c>
      <c r="F25" s="42">
        <v>591</v>
      </c>
      <c r="G25" s="40">
        <v>266</v>
      </c>
      <c r="H25" s="40">
        <v>857</v>
      </c>
      <c r="I25" s="40">
        <v>410</v>
      </c>
      <c r="J25" s="40">
        <v>261</v>
      </c>
      <c r="K25" s="40">
        <v>671</v>
      </c>
      <c r="L25" s="40">
        <v>535</v>
      </c>
      <c r="M25" s="40">
        <v>596</v>
      </c>
      <c r="N25" s="40">
        <v>565</v>
      </c>
      <c r="O25" s="40">
        <v>557</v>
      </c>
      <c r="P25" s="40">
        <v>1122</v>
      </c>
      <c r="Q25" s="260" t="s">
        <v>19</v>
      </c>
      <c r="R25" s="38" t="s">
        <v>130</v>
      </c>
      <c r="S25" s="40">
        <v>613</v>
      </c>
      <c r="T25" s="40">
        <v>386</v>
      </c>
      <c r="U25" s="40">
        <v>453</v>
      </c>
      <c r="V25" s="40">
        <v>345</v>
      </c>
      <c r="W25" s="40">
        <v>1036</v>
      </c>
      <c r="X25" s="40">
        <v>990</v>
      </c>
      <c r="Y25" s="40">
        <v>323</v>
      </c>
      <c r="Z25" s="40">
        <v>498</v>
      </c>
      <c r="AA25" s="40">
        <v>526</v>
      </c>
      <c r="AB25" s="40">
        <v>312</v>
      </c>
      <c r="AC25" s="40">
        <v>348</v>
      </c>
      <c r="AD25" s="40">
        <v>534</v>
      </c>
      <c r="AE25" s="40">
        <v>208</v>
      </c>
      <c r="AF25" s="40">
        <v>103</v>
      </c>
      <c r="AG25" s="40">
        <v>407</v>
      </c>
    </row>
    <row r="26" spans="1:33" s="6" customFormat="1" ht="30" customHeight="1">
      <c r="A26" s="261"/>
      <c r="B26" s="19" t="s">
        <v>131</v>
      </c>
      <c r="C26" s="10">
        <v>83</v>
      </c>
      <c r="D26" s="209">
        <v>213</v>
      </c>
      <c r="E26" s="27">
        <v>-130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18</v>
      </c>
      <c r="M26" s="8">
        <v>0</v>
      </c>
      <c r="N26" s="8">
        <v>10</v>
      </c>
      <c r="O26" s="8">
        <v>14</v>
      </c>
      <c r="P26" s="8">
        <v>24</v>
      </c>
      <c r="Q26" s="261"/>
      <c r="R26" s="18" t="s">
        <v>131</v>
      </c>
      <c r="S26" s="8">
        <v>0</v>
      </c>
      <c r="T26" s="8">
        <v>9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9</v>
      </c>
      <c r="AD26" s="8">
        <v>7</v>
      </c>
      <c r="AE26" s="8">
        <v>16</v>
      </c>
      <c r="AF26" s="8">
        <v>0</v>
      </c>
      <c r="AG26" s="8">
        <v>0</v>
      </c>
    </row>
    <row r="27" spans="1:33" s="15" customFormat="1" ht="30" customHeight="1">
      <c r="A27" s="7" t="s">
        <v>22</v>
      </c>
      <c r="B27" s="38" t="s">
        <v>132</v>
      </c>
      <c r="C27" s="39">
        <v>13</v>
      </c>
      <c r="D27" s="208">
        <v>7</v>
      </c>
      <c r="E27" s="110">
        <v>6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5</v>
      </c>
      <c r="O27" s="40">
        <v>8</v>
      </c>
      <c r="P27" s="40">
        <v>13</v>
      </c>
      <c r="Q27" s="5" t="s">
        <v>22</v>
      </c>
      <c r="R27" s="38" t="s">
        <v>132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60" t="s">
        <v>24</v>
      </c>
      <c r="B28" s="38" t="s">
        <v>133</v>
      </c>
      <c r="C28" s="39">
        <v>3105</v>
      </c>
      <c r="D28" s="208">
        <v>3331</v>
      </c>
      <c r="E28" s="110">
        <v>-226</v>
      </c>
      <c r="F28" s="42">
        <v>0</v>
      </c>
      <c r="G28" s="40">
        <v>128</v>
      </c>
      <c r="H28" s="40">
        <v>128</v>
      </c>
      <c r="I28" s="40">
        <v>1</v>
      </c>
      <c r="J28" s="40">
        <v>43</v>
      </c>
      <c r="K28" s="40">
        <v>44</v>
      </c>
      <c r="L28" s="40">
        <v>239</v>
      </c>
      <c r="M28" s="40">
        <v>71</v>
      </c>
      <c r="N28" s="40">
        <v>102</v>
      </c>
      <c r="O28" s="40">
        <v>431</v>
      </c>
      <c r="P28" s="40">
        <v>533</v>
      </c>
      <c r="Q28" s="260" t="s">
        <v>24</v>
      </c>
      <c r="R28" s="38" t="s">
        <v>133</v>
      </c>
      <c r="S28" s="40">
        <v>97</v>
      </c>
      <c r="T28" s="40">
        <v>82</v>
      </c>
      <c r="U28" s="40">
        <v>15</v>
      </c>
      <c r="V28" s="40">
        <v>167</v>
      </c>
      <c r="W28" s="40">
        <v>143</v>
      </c>
      <c r="X28" s="40">
        <v>456</v>
      </c>
      <c r="Y28" s="40">
        <v>88</v>
      </c>
      <c r="Z28" s="40">
        <v>141</v>
      </c>
      <c r="AA28" s="40">
        <v>134</v>
      </c>
      <c r="AB28" s="40">
        <v>168</v>
      </c>
      <c r="AC28" s="40">
        <v>126</v>
      </c>
      <c r="AD28" s="40">
        <v>173</v>
      </c>
      <c r="AE28" s="40">
        <v>62</v>
      </c>
      <c r="AF28" s="40">
        <v>157</v>
      </c>
      <c r="AG28" s="40">
        <v>81</v>
      </c>
    </row>
    <row r="29" spans="1:33" s="54" customFormat="1" ht="30" customHeight="1">
      <c r="A29" s="261"/>
      <c r="B29" s="19" t="s">
        <v>438</v>
      </c>
      <c r="C29" s="10">
        <v>93</v>
      </c>
      <c r="D29" s="209">
        <v>337</v>
      </c>
      <c r="E29" s="27">
        <v>-244</v>
      </c>
      <c r="F29" s="9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26</v>
      </c>
      <c r="M29" s="8">
        <v>0</v>
      </c>
      <c r="N29" s="8">
        <v>0</v>
      </c>
      <c r="O29" s="8">
        <v>13</v>
      </c>
      <c r="P29" s="8">
        <v>13</v>
      </c>
      <c r="Q29" s="261"/>
      <c r="R29" s="53" t="s">
        <v>438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19</v>
      </c>
      <c r="AE29" s="8">
        <v>30</v>
      </c>
      <c r="AF29" s="8">
        <v>5</v>
      </c>
      <c r="AG29" s="8">
        <v>0</v>
      </c>
    </row>
    <row r="30" spans="1:33" s="49" customFormat="1" ht="37.5" customHeight="1" thickBot="1">
      <c r="A30" s="56" t="s">
        <v>34</v>
      </c>
      <c r="B30" s="38" t="s">
        <v>134</v>
      </c>
      <c r="C30" s="50">
        <v>0</v>
      </c>
      <c r="D30" s="210">
        <v>275</v>
      </c>
      <c r="E30" s="203">
        <v>-275</v>
      </c>
      <c r="F30" s="42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5" t="s">
        <v>34</v>
      </c>
      <c r="R30" s="43" t="s">
        <v>134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25" customFormat="1" ht="18.75">
      <c r="A31" s="46"/>
      <c r="D31" s="177"/>
      <c r="Q31" s="47"/>
    </row>
    <row r="32" spans="1:33" s="25" customFormat="1" ht="18.75">
      <c r="A32" s="46"/>
      <c r="D32" s="177"/>
      <c r="Q32" s="47"/>
    </row>
    <row r="33" spans="1:17" s="25" customFormat="1" ht="18.75">
      <c r="A33" s="46"/>
      <c r="D33" s="177"/>
      <c r="Q33" s="46"/>
    </row>
    <row r="34" spans="1:17" s="25" customFormat="1" ht="18.75">
      <c r="A34" s="46"/>
      <c r="D34" s="177"/>
      <c r="Q34" s="46"/>
    </row>
    <row r="35" spans="1:17" s="25" customFormat="1" ht="18.75">
      <c r="A35" s="46"/>
      <c r="D35" s="177"/>
      <c r="Q35" s="46"/>
    </row>
    <row r="36" spans="1:17" s="25" customFormat="1" ht="18.75">
      <c r="A36" s="46"/>
      <c r="D36" s="177"/>
      <c r="Q36" s="46"/>
    </row>
    <row r="37" spans="1:17" s="25" customFormat="1" ht="18.75">
      <c r="A37" s="46"/>
      <c r="D37" s="177"/>
      <c r="Q37" s="46"/>
    </row>
    <row r="38" spans="1:17" s="25" customFormat="1" ht="18.75">
      <c r="A38" s="46"/>
      <c r="D38" s="177"/>
      <c r="Q38" s="46"/>
    </row>
    <row r="39" spans="1:17" s="25" customFormat="1" ht="18.75">
      <c r="A39" s="46"/>
      <c r="D39" s="177"/>
      <c r="Q39" s="46"/>
    </row>
    <row r="40" spans="1:17" s="25" customFormat="1" ht="18.75">
      <c r="A40" s="46"/>
      <c r="D40" s="177"/>
      <c r="Q40" s="46"/>
    </row>
  </sheetData>
  <mergeCells count="40"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  <mergeCell ref="L4:L5"/>
    <mergeCell ref="A3:A5"/>
    <mergeCell ref="AC4:AC5"/>
    <mergeCell ref="V4:V5"/>
    <mergeCell ref="S3:AG3"/>
    <mergeCell ref="AG4:AG5"/>
    <mergeCell ref="AD4:AD5"/>
    <mergeCell ref="AF4:AF5"/>
    <mergeCell ref="Q28:Q29"/>
    <mergeCell ref="A28:A29"/>
    <mergeCell ref="E4:E5"/>
    <mergeCell ref="D4:D5"/>
    <mergeCell ref="M4:M5"/>
    <mergeCell ref="N4:P4"/>
    <mergeCell ref="Q25:Q26"/>
    <mergeCell ref="A23:A24"/>
    <mergeCell ref="Q23:Q24"/>
    <mergeCell ref="Q3:Q5"/>
    <mergeCell ref="A25:A26"/>
    <mergeCell ref="C3:E3"/>
    <mergeCell ref="C4:C5"/>
    <mergeCell ref="F4:H4"/>
    <mergeCell ref="F3:P3"/>
    <mergeCell ref="B3:B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>
  <sheetPr codeName="Arkusz11"/>
  <dimension ref="A1:AG41"/>
  <sheetViews>
    <sheetView zoomScale="70" zoomScaleNormal="70" workbookViewId="0">
      <selection activeCell="AD15" sqref="AD15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7" t="s">
        <v>570</v>
      </c>
      <c r="B1" s="267"/>
      <c r="C1" s="267"/>
      <c r="D1" s="267"/>
      <c r="E1" s="267"/>
      <c r="F1" s="267"/>
      <c r="G1" s="267"/>
      <c r="H1" s="267"/>
      <c r="I1" s="36" t="s">
        <v>501</v>
      </c>
      <c r="J1" s="36"/>
      <c r="K1" s="36"/>
      <c r="L1" s="36"/>
      <c r="M1" s="36"/>
      <c r="N1" s="36"/>
      <c r="O1" s="36"/>
      <c r="P1" s="36"/>
      <c r="Q1" s="267" t="str">
        <f>A1</f>
        <v>TABELA 10. BILANS BEZROBOTNYCH KOBIET WE WRZEŚNIU</v>
      </c>
      <c r="R1" s="267"/>
      <c r="S1" s="267"/>
      <c r="T1" s="267"/>
      <c r="U1" s="267"/>
      <c r="V1" s="267"/>
      <c r="W1" s="267"/>
      <c r="X1" s="267"/>
      <c r="Y1" s="37" t="s">
        <v>502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9"/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  <c r="Q2" s="254"/>
      <c r="R2" s="254"/>
      <c r="S2" s="254"/>
      <c r="T2" s="254"/>
      <c r="U2" s="254"/>
      <c r="V2" s="254"/>
      <c r="W2" s="254"/>
      <c r="X2" s="254"/>
      <c r="Y2" s="254"/>
      <c r="Z2" s="254"/>
      <c r="AA2" s="254"/>
      <c r="AB2" s="254"/>
      <c r="AC2" s="254"/>
      <c r="AD2" s="254"/>
      <c r="AE2" s="254"/>
      <c r="AF2" s="254"/>
      <c r="AG2" s="254"/>
    </row>
    <row r="3" spans="1:33" s="23" customFormat="1" ht="20.100000000000001" customHeight="1">
      <c r="A3" s="248" t="s">
        <v>1</v>
      </c>
      <c r="B3" s="257" t="s">
        <v>2</v>
      </c>
      <c r="C3" s="243" t="s">
        <v>32</v>
      </c>
      <c r="D3" s="244"/>
      <c r="E3" s="245"/>
      <c r="F3" s="240" t="s">
        <v>3</v>
      </c>
      <c r="G3" s="241"/>
      <c r="H3" s="241"/>
      <c r="I3" s="241"/>
      <c r="J3" s="241"/>
      <c r="K3" s="241"/>
      <c r="L3" s="241"/>
      <c r="M3" s="241"/>
      <c r="N3" s="241"/>
      <c r="O3" s="241"/>
      <c r="P3" s="241"/>
      <c r="Q3" s="248" t="s">
        <v>1</v>
      </c>
      <c r="R3" s="257" t="s">
        <v>2</v>
      </c>
      <c r="S3" s="242" t="s">
        <v>3</v>
      </c>
      <c r="T3" s="242"/>
      <c r="U3" s="242"/>
      <c r="V3" s="242"/>
      <c r="W3" s="242"/>
      <c r="X3" s="242"/>
      <c r="Y3" s="242"/>
      <c r="Z3" s="242"/>
      <c r="AA3" s="242"/>
      <c r="AB3" s="242"/>
      <c r="AC3" s="242"/>
      <c r="AD3" s="242"/>
      <c r="AE3" s="242"/>
      <c r="AF3" s="242"/>
      <c r="AG3" s="242"/>
    </row>
    <row r="4" spans="1:33" s="23" customFormat="1" ht="35.1" customHeight="1">
      <c r="A4" s="250"/>
      <c r="B4" s="258"/>
      <c r="C4" s="246" t="str">
        <f>'1-STRUKTURA-PODST'!C4:C5</f>
        <v>IX 2017</v>
      </c>
      <c r="D4" s="248" t="str">
        <f>'1-STRUKTURA-PODST'!D4:D5</f>
        <v>VIII 2017</v>
      </c>
      <c r="E4" s="264" t="s">
        <v>33</v>
      </c>
      <c r="F4" s="263" t="s">
        <v>4</v>
      </c>
      <c r="G4" s="263"/>
      <c r="H4" s="240"/>
      <c r="I4" s="266" t="s">
        <v>8</v>
      </c>
      <c r="J4" s="263"/>
      <c r="K4" s="240"/>
      <c r="L4" s="242" t="s">
        <v>9</v>
      </c>
      <c r="M4" s="242" t="s">
        <v>10</v>
      </c>
      <c r="N4" s="266" t="s">
        <v>11</v>
      </c>
      <c r="O4" s="263"/>
      <c r="P4" s="240"/>
      <c r="Q4" s="250"/>
      <c r="R4" s="258"/>
      <c r="S4" s="242" t="s">
        <v>42</v>
      </c>
      <c r="T4" s="242" t="s">
        <v>43</v>
      </c>
      <c r="U4" s="241" t="s">
        <v>44</v>
      </c>
      <c r="V4" s="255" t="s">
        <v>45</v>
      </c>
      <c r="W4" s="241" t="s">
        <v>46</v>
      </c>
      <c r="X4" s="241" t="s">
        <v>47</v>
      </c>
      <c r="Y4" s="241" t="s">
        <v>48</v>
      </c>
      <c r="Z4" s="255" t="s">
        <v>49</v>
      </c>
      <c r="AA4" s="241" t="s">
        <v>50</v>
      </c>
      <c r="AB4" s="241" t="s">
        <v>51</v>
      </c>
      <c r="AC4" s="255" t="s">
        <v>52</v>
      </c>
      <c r="AD4" s="241" t="s">
        <v>53</v>
      </c>
      <c r="AE4" s="241" t="s">
        <v>54</v>
      </c>
      <c r="AF4" s="241" t="s">
        <v>56</v>
      </c>
      <c r="AG4" s="241" t="s">
        <v>55</v>
      </c>
    </row>
    <row r="5" spans="1:33" s="23" customFormat="1" ht="20.100000000000001" customHeight="1">
      <c r="A5" s="249"/>
      <c r="B5" s="259"/>
      <c r="C5" s="247"/>
      <c r="D5" s="249"/>
      <c r="E5" s="265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2"/>
      <c r="M5" s="242"/>
      <c r="N5" s="17" t="s">
        <v>5</v>
      </c>
      <c r="O5" s="17" t="s">
        <v>6</v>
      </c>
      <c r="P5" s="17" t="s">
        <v>7</v>
      </c>
      <c r="Q5" s="249"/>
      <c r="R5" s="259"/>
      <c r="S5" s="242"/>
      <c r="T5" s="242"/>
      <c r="U5" s="241"/>
      <c r="V5" s="256"/>
      <c r="W5" s="241"/>
      <c r="X5" s="241"/>
      <c r="Y5" s="241"/>
      <c r="Z5" s="256"/>
      <c r="AA5" s="241"/>
      <c r="AB5" s="241"/>
      <c r="AC5" s="256"/>
      <c r="AD5" s="241"/>
      <c r="AE5" s="241"/>
      <c r="AF5" s="241"/>
      <c r="AG5" s="241"/>
    </row>
    <row r="6" spans="1:33" s="6" customFormat="1" ht="30" customHeight="1">
      <c r="A6" s="7" t="s">
        <v>12</v>
      </c>
      <c r="B6" s="18" t="s">
        <v>81</v>
      </c>
      <c r="C6" s="10">
        <v>51463</v>
      </c>
      <c r="D6" s="8">
        <v>51431</v>
      </c>
      <c r="E6" s="11">
        <v>32</v>
      </c>
      <c r="F6" s="9">
        <v>4165</v>
      </c>
      <c r="G6" s="8">
        <v>1717</v>
      </c>
      <c r="H6" s="8">
        <v>5882</v>
      </c>
      <c r="I6" s="8">
        <v>2423</v>
      </c>
      <c r="J6" s="8">
        <v>1350</v>
      </c>
      <c r="K6" s="8">
        <v>3773</v>
      </c>
      <c r="L6" s="8">
        <v>2888</v>
      </c>
      <c r="M6" s="8">
        <v>2768</v>
      </c>
      <c r="N6" s="8">
        <v>3715</v>
      </c>
      <c r="O6" s="8">
        <v>3542</v>
      </c>
      <c r="P6" s="8">
        <v>7257</v>
      </c>
      <c r="Q6" s="7" t="s">
        <v>12</v>
      </c>
      <c r="R6" s="18" t="s">
        <v>81</v>
      </c>
      <c r="S6" s="8">
        <v>1393</v>
      </c>
      <c r="T6" s="8">
        <v>1653</v>
      </c>
      <c r="U6" s="8">
        <v>1590</v>
      </c>
      <c r="V6" s="8">
        <v>1402</v>
      </c>
      <c r="W6" s="8">
        <v>5520</v>
      </c>
      <c r="X6" s="8">
        <v>2518</v>
      </c>
      <c r="Y6" s="8">
        <v>1431</v>
      </c>
      <c r="Z6" s="8">
        <v>2376</v>
      </c>
      <c r="AA6" s="8">
        <v>1651</v>
      </c>
      <c r="AB6" s="8">
        <v>1314</v>
      </c>
      <c r="AC6" s="8">
        <v>1275</v>
      </c>
      <c r="AD6" s="8">
        <v>1877</v>
      </c>
      <c r="AE6" s="8">
        <v>1476</v>
      </c>
      <c r="AF6" s="8">
        <v>1242</v>
      </c>
      <c r="AG6" s="8">
        <v>2177</v>
      </c>
    </row>
    <row r="7" spans="1:33" s="15" customFormat="1" ht="30" customHeight="1">
      <c r="A7" s="260" t="s">
        <v>17</v>
      </c>
      <c r="B7" s="38" t="s">
        <v>82</v>
      </c>
      <c r="C7" s="39">
        <v>6398</v>
      </c>
      <c r="D7" s="40">
        <v>5523</v>
      </c>
      <c r="E7" s="41">
        <v>875</v>
      </c>
      <c r="F7" s="42">
        <v>596</v>
      </c>
      <c r="G7" s="40">
        <v>276</v>
      </c>
      <c r="H7" s="40">
        <v>872</v>
      </c>
      <c r="I7" s="40">
        <v>405</v>
      </c>
      <c r="J7" s="40">
        <v>209</v>
      </c>
      <c r="K7" s="40">
        <v>614</v>
      </c>
      <c r="L7" s="40">
        <v>431</v>
      </c>
      <c r="M7" s="40">
        <v>361</v>
      </c>
      <c r="N7" s="40">
        <v>282</v>
      </c>
      <c r="O7" s="40">
        <v>308</v>
      </c>
      <c r="P7" s="40">
        <v>590</v>
      </c>
      <c r="Q7" s="260" t="s">
        <v>17</v>
      </c>
      <c r="R7" s="38" t="s">
        <v>82</v>
      </c>
      <c r="S7" s="40">
        <v>212</v>
      </c>
      <c r="T7" s="40">
        <v>214</v>
      </c>
      <c r="U7" s="40">
        <v>284</v>
      </c>
      <c r="V7" s="40">
        <v>205</v>
      </c>
      <c r="W7" s="40">
        <v>496</v>
      </c>
      <c r="X7" s="40">
        <v>309</v>
      </c>
      <c r="Y7" s="40">
        <v>184</v>
      </c>
      <c r="Z7" s="40">
        <v>249</v>
      </c>
      <c r="AA7" s="40">
        <v>218</v>
      </c>
      <c r="AB7" s="40">
        <v>163</v>
      </c>
      <c r="AC7" s="40">
        <v>189</v>
      </c>
      <c r="AD7" s="40">
        <v>271</v>
      </c>
      <c r="AE7" s="40">
        <v>152</v>
      </c>
      <c r="AF7" s="40">
        <v>137</v>
      </c>
      <c r="AG7" s="40">
        <v>247</v>
      </c>
    </row>
    <row r="8" spans="1:33" s="6" customFormat="1" ht="30" customHeight="1">
      <c r="A8" s="262"/>
      <c r="B8" s="18" t="s">
        <v>83</v>
      </c>
      <c r="C8" s="10">
        <v>1477</v>
      </c>
      <c r="D8" s="8">
        <v>942</v>
      </c>
      <c r="E8" s="27">
        <v>535</v>
      </c>
      <c r="F8" s="9">
        <v>167</v>
      </c>
      <c r="G8" s="8">
        <v>56</v>
      </c>
      <c r="H8" s="8">
        <v>223</v>
      </c>
      <c r="I8" s="8">
        <v>55</v>
      </c>
      <c r="J8" s="8">
        <v>25</v>
      </c>
      <c r="K8" s="8">
        <v>80</v>
      </c>
      <c r="L8" s="8">
        <v>123</v>
      </c>
      <c r="M8" s="8">
        <v>90</v>
      </c>
      <c r="N8" s="8">
        <v>64</v>
      </c>
      <c r="O8" s="8">
        <v>65</v>
      </c>
      <c r="P8" s="8">
        <v>129</v>
      </c>
      <c r="Q8" s="262"/>
      <c r="R8" s="18" t="s">
        <v>83</v>
      </c>
      <c r="S8" s="8">
        <v>35</v>
      </c>
      <c r="T8" s="8">
        <v>53</v>
      </c>
      <c r="U8" s="8">
        <v>43</v>
      </c>
      <c r="V8" s="8">
        <v>45</v>
      </c>
      <c r="W8" s="8">
        <v>129</v>
      </c>
      <c r="X8" s="8">
        <v>57</v>
      </c>
      <c r="Y8" s="8">
        <v>50</v>
      </c>
      <c r="Z8" s="8">
        <v>77</v>
      </c>
      <c r="AA8" s="8">
        <v>35</v>
      </c>
      <c r="AB8" s="8">
        <v>29</v>
      </c>
      <c r="AC8" s="8">
        <v>49</v>
      </c>
      <c r="AD8" s="8">
        <v>79</v>
      </c>
      <c r="AE8" s="8">
        <v>56</v>
      </c>
      <c r="AF8" s="8">
        <v>39</v>
      </c>
      <c r="AG8" s="8">
        <v>56</v>
      </c>
    </row>
    <row r="9" spans="1:33" s="152" customFormat="1" ht="30" customHeight="1">
      <c r="A9" s="262"/>
      <c r="B9" s="151" t="s">
        <v>84</v>
      </c>
      <c r="C9" s="10">
        <v>4921</v>
      </c>
      <c r="D9" s="8">
        <v>4581</v>
      </c>
      <c r="E9" s="27">
        <v>340</v>
      </c>
      <c r="F9" s="9">
        <v>429</v>
      </c>
      <c r="G9" s="8">
        <v>220</v>
      </c>
      <c r="H9" s="8">
        <v>649</v>
      </c>
      <c r="I9" s="8">
        <v>350</v>
      </c>
      <c r="J9" s="8">
        <v>184</v>
      </c>
      <c r="K9" s="8">
        <v>534</v>
      </c>
      <c r="L9" s="8">
        <v>308</v>
      </c>
      <c r="M9" s="8">
        <v>271</v>
      </c>
      <c r="N9" s="8">
        <v>218</v>
      </c>
      <c r="O9" s="8">
        <v>243</v>
      </c>
      <c r="P9" s="8">
        <v>461</v>
      </c>
      <c r="Q9" s="262"/>
      <c r="R9" s="151" t="s">
        <v>84</v>
      </c>
      <c r="S9" s="8">
        <v>177</v>
      </c>
      <c r="T9" s="8">
        <v>161</v>
      </c>
      <c r="U9" s="8">
        <v>241</v>
      </c>
      <c r="V9" s="8">
        <v>160</v>
      </c>
      <c r="W9" s="8">
        <v>367</v>
      </c>
      <c r="X9" s="8">
        <v>252</v>
      </c>
      <c r="Y9" s="8">
        <v>134</v>
      </c>
      <c r="Z9" s="8">
        <v>172</v>
      </c>
      <c r="AA9" s="8">
        <v>183</v>
      </c>
      <c r="AB9" s="8">
        <v>134</v>
      </c>
      <c r="AC9" s="8">
        <v>140</v>
      </c>
      <c r="AD9" s="8">
        <v>192</v>
      </c>
      <c r="AE9" s="8">
        <v>96</v>
      </c>
      <c r="AF9" s="8">
        <v>98</v>
      </c>
      <c r="AG9" s="8">
        <v>191</v>
      </c>
    </row>
    <row r="10" spans="1:33" s="152" customFormat="1" ht="30" customHeight="1">
      <c r="A10" s="262"/>
      <c r="B10" s="151" t="s">
        <v>85</v>
      </c>
      <c r="C10" s="153">
        <v>7</v>
      </c>
      <c r="D10" s="8">
        <v>2</v>
      </c>
      <c r="E10" s="27">
        <v>5</v>
      </c>
      <c r="F10" s="9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0</v>
      </c>
      <c r="N10" s="8">
        <v>0</v>
      </c>
      <c r="O10" s="8">
        <v>1</v>
      </c>
      <c r="P10" s="8">
        <v>1</v>
      </c>
      <c r="Q10" s="262"/>
      <c r="R10" s="151" t="s">
        <v>85</v>
      </c>
      <c r="S10" s="8">
        <v>0</v>
      </c>
      <c r="T10" s="8">
        <v>1</v>
      </c>
      <c r="U10" s="8">
        <v>2</v>
      </c>
      <c r="V10" s="8">
        <v>0</v>
      </c>
      <c r="W10" s="8">
        <v>1</v>
      </c>
      <c r="X10" s="8">
        <v>1</v>
      </c>
      <c r="Y10" s="8">
        <v>0</v>
      </c>
      <c r="Z10" s="8">
        <v>0</v>
      </c>
      <c r="AA10" s="8">
        <v>0</v>
      </c>
      <c r="AB10" s="8">
        <v>0</v>
      </c>
      <c r="AC10" s="8">
        <v>1</v>
      </c>
      <c r="AD10" s="8">
        <v>0</v>
      </c>
      <c r="AE10" s="8">
        <v>0</v>
      </c>
      <c r="AF10" s="8">
        <v>0</v>
      </c>
      <c r="AG10" s="8">
        <v>0</v>
      </c>
    </row>
    <row r="11" spans="1:33" s="6" customFormat="1" ht="30" customHeight="1">
      <c r="A11" s="262"/>
      <c r="B11" s="18" t="s">
        <v>86</v>
      </c>
      <c r="C11" s="10">
        <v>98</v>
      </c>
      <c r="D11" s="8">
        <v>63</v>
      </c>
      <c r="E11" s="11">
        <v>35</v>
      </c>
      <c r="F11" s="9">
        <v>0</v>
      </c>
      <c r="G11" s="8">
        <v>4</v>
      </c>
      <c r="H11" s="8">
        <v>4</v>
      </c>
      <c r="I11" s="8">
        <v>20</v>
      </c>
      <c r="J11" s="8">
        <v>11</v>
      </c>
      <c r="K11" s="8">
        <v>31</v>
      </c>
      <c r="L11" s="8">
        <v>0</v>
      </c>
      <c r="M11" s="8">
        <v>0</v>
      </c>
      <c r="N11" s="8">
        <v>2</v>
      </c>
      <c r="O11" s="8">
        <v>24</v>
      </c>
      <c r="P11" s="8">
        <v>26</v>
      </c>
      <c r="Q11" s="262"/>
      <c r="R11" s="18" t="s">
        <v>86</v>
      </c>
      <c r="S11" s="8">
        <v>0</v>
      </c>
      <c r="T11" s="8">
        <v>0</v>
      </c>
      <c r="U11" s="8">
        <v>2</v>
      </c>
      <c r="V11" s="8">
        <v>0</v>
      </c>
      <c r="W11" s="8">
        <v>8</v>
      </c>
      <c r="X11" s="8">
        <v>14</v>
      </c>
      <c r="Y11" s="8">
        <v>0</v>
      </c>
      <c r="Z11" s="8">
        <v>1</v>
      </c>
      <c r="AA11" s="8">
        <v>3</v>
      </c>
      <c r="AB11" s="8">
        <v>1</v>
      </c>
      <c r="AC11" s="8">
        <v>3</v>
      </c>
      <c r="AD11" s="8">
        <v>0</v>
      </c>
      <c r="AE11" s="8">
        <v>2</v>
      </c>
      <c r="AF11" s="8">
        <v>0</v>
      </c>
      <c r="AG11" s="8">
        <v>3</v>
      </c>
    </row>
    <row r="12" spans="1:33" s="6" customFormat="1" ht="30" customHeight="1">
      <c r="A12" s="262"/>
      <c r="B12" s="18" t="s">
        <v>87</v>
      </c>
      <c r="C12" s="10">
        <v>789</v>
      </c>
      <c r="D12" s="8">
        <v>489</v>
      </c>
      <c r="E12" s="11">
        <v>300</v>
      </c>
      <c r="F12" s="9">
        <v>60</v>
      </c>
      <c r="G12" s="8">
        <v>31</v>
      </c>
      <c r="H12" s="8">
        <v>91</v>
      </c>
      <c r="I12" s="8">
        <v>29</v>
      </c>
      <c r="J12" s="8">
        <v>24</v>
      </c>
      <c r="K12" s="8">
        <v>53</v>
      </c>
      <c r="L12" s="8">
        <v>56</v>
      </c>
      <c r="M12" s="8">
        <v>61</v>
      </c>
      <c r="N12" s="8">
        <v>15</v>
      </c>
      <c r="O12" s="8">
        <v>23</v>
      </c>
      <c r="P12" s="8">
        <v>38</v>
      </c>
      <c r="Q12" s="262"/>
      <c r="R12" s="18" t="s">
        <v>87</v>
      </c>
      <c r="S12" s="8">
        <v>18</v>
      </c>
      <c r="T12" s="8">
        <v>6</v>
      </c>
      <c r="U12" s="8">
        <v>106</v>
      </c>
      <c r="V12" s="8">
        <v>44</v>
      </c>
      <c r="W12" s="8">
        <v>11</v>
      </c>
      <c r="X12" s="8">
        <v>54</v>
      </c>
      <c r="Y12" s="8">
        <v>36</v>
      </c>
      <c r="Z12" s="8">
        <v>1</v>
      </c>
      <c r="AA12" s="8">
        <v>98</v>
      </c>
      <c r="AB12" s="8">
        <v>30</v>
      </c>
      <c r="AC12" s="8">
        <v>28</v>
      </c>
      <c r="AD12" s="8">
        <v>1</v>
      </c>
      <c r="AE12" s="8">
        <v>20</v>
      </c>
      <c r="AF12" s="8">
        <v>12</v>
      </c>
      <c r="AG12" s="8">
        <v>25</v>
      </c>
    </row>
    <row r="13" spans="1:33" s="6" customFormat="1" ht="30" customHeight="1">
      <c r="A13" s="262"/>
      <c r="B13" s="18" t="s">
        <v>88</v>
      </c>
      <c r="C13" s="10">
        <v>0</v>
      </c>
      <c r="D13" s="8">
        <v>0</v>
      </c>
      <c r="E13" s="11">
        <v>0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262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62"/>
      <c r="B14" s="18" t="s">
        <v>89</v>
      </c>
      <c r="C14" s="10">
        <v>138</v>
      </c>
      <c r="D14" s="8">
        <v>100</v>
      </c>
      <c r="E14" s="11">
        <v>38</v>
      </c>
      <c r="F14" s="9">
        <v>3</v>
      </c>
      <c r="G14" s="8">
        <v>0</v>
      </c>
      <c r="H14" s="8">
        <v>3</v>
      </c>
      <c r="I14" s="8">
        <v>66</v>
      </c>
      <c r="J14" s="8">
        <v>36</v>
      </c>
      <c r="K14" s="8">
        <v>102</v>
      </c>
      <c r="L14" s="8">
        <v>4</v>
      </c>
      <c r="M14" s="8">
        <v>1</v>
      </c>
      <c r="N14" s="8">
        <v>1</v>
      </c>
      <c r="O14" s="8">
        <v>7</v>
      </c>
      <c r="P14" s="8">
        <v>8</v>
      </c>
      <c r="Q14" s="262"/>
      <c r="R14" s="18" t="s">
        <v>89</v>
      </c>
      <c r="S14" s="8">
        <v>0</v>
      </c>
      <c r="T14" s="8">
        <v>2</v>
      </c>
      <c r="U14" s="8">
        <v>6</v>
      </c>
      <c r="V14" s="8">
        <v>0</v>
      </c>
      <c r="W14" s="8">
        <v>7</v>
      </c>
      <c r="X14" s="8">
        <v>0</v>
      </c>
      <c r="Y14" s="8">
        <v>0</v>
      </c>
      <c r="Z14" s="8">
        <v>1</v>
      </c>
      <c r="AA14" s="8">
        <v>0</v>
      </c>
      <c r="AB14" s="8">
        <v>1</v>
      </c>
      <c r="AC14" s="8">
        <v>3</v>
      </c>
      <c r="AD14" s="8">
        <v>0</v>
      </c>
      <c r="AE14" s="8">
        <v>0</v>
      </c>
      <c r="AF14" s="8">
        <v>0</v>
      </c>
      <c r="AG14" s="8">
        <v>0</v>
      </c>
    </row>
    <row r="15" spans="1:33" s="6" customFormat="1" ht="30" customHeight="1">
      <c r="A15" s="261"/>
      <c r="B15" s="18" t="s">
        <v>90</v>
      </c>
      <c r="C15" s="10">
        <v>129</v>
      </c>
      <c r="D15" s="8">
        <v>136</v>
      </c>
      <c r="E15" s="11">
        <v>-7</v>
      </c>
      <c r="F15" s="9">
        <v>0</v>
      </c>
      <c r="G15" s="8">
        <v>3</v>
      </c>
      <c r="H15" s="8">
        <v>3</v>
      </c>
      <c r="I15" s="8">
        <v>1</v>
      </c>
      <c r="J15" s="8">
        <v>12</v>
      </c>
      <c r="K15" s="8">
        <v>13</v>
      </c>
      <c r="L15" s="8">
        <v>4</v>
      </c>
      <c r="M15" s="8">
        <v>4</v>
      </c>
      <c r="N15" s="8">
        <v>0</v>
      </c>
      <c r="O15" s="8">
        <v>29</v>
      </c>
      <c r="P15" s="8">
        <v>29</v>
      </c>
      <c r="Q15" s="261"/>
      <c r="R15" s="18" t="s">
        <v>90</v>
      </c>
      <c r="S15" s="8">
        <v>12</v>
      </c>
      <c r="T15" s="8">
        <v>16</v>
      </c>
      <c r="U15" s="8">
        <v>0</v>
      </c>
      <c r="V15" s="8">
        <v>2</v>
      </c>
      <c r="W15" s="8">
        <v>2</v>
      </c>
      <c r="X15" s="8">
        <v>11</v>
      </c>
      <c r="Y15" s="8">
        <v>7</v>
      </c>
      <c r="Z15" s="8">
        <v>0</v>
      </c>
      <c r="AA15" s="8">
        <v>3</v>
      </c>
      <c r="AB15" s="8">
        <v>1</v>
      </c>
      <c r="AC15" s="8">
        <v>4</v>
      </c>
      <c r="AD15" s="8">
        <v>1</v>
      </c>
      <c r="AE15" s="8">
        <v>5</v>
      </c>
      <c r="AF15" s="8">
        <v>4</v>
      </c>
      <c r="AG15" s="8">
        <v>8</v>
      </c>
    </row>
    <row r="16" spans="1:33" s="15" customFormat="1" ht="30" customHeight="1">
      <c r="A16" s="4" t="s">
        <v>19</v>
      </c>
      <c r="B16" s="38" t="s">
        <v>91</v>
      </c>
      <c r="C16" s="39">
        <v>7452</v>
      </c>
      <c r="D16" s="40">
        <v>5491</v>
      </c>
      <c r="E16" s="41">
        <v>1961</v>
      </c>
      <c r="F16" s="42">
        <v>704</v>
      </c>
      <c r="G16" s="40">
        <v>353</v>
      </c>
      <c r="H16" s="40">
        <v>1057</v>
      </c>
      <c r="I16" s="40">
        <v>489</v>
      </c>
      <c r="J16" s="40">
        <v>248</v>
      </c>
      <c r="K16" s="40">
        <v>737</v>
      </c>
      <c r="L16" s="40">
        <v>421</v>
      </c>
      <c r="M16" s="40">
        <v>418</v>
      </c>
      <c r="N16" s="40">
        <v>368</v>
      </c>
      <c r="O16" s="40">
        <v>408</v>
      </c>
      <c r="P16" s="40">
        <v>776</v>
      </c>
      <c r="Q16" s="4" t="s">
        <v>19</v>
      </c>
      <c r="R16" s="38" t="s">
        <v>91</v>
      </c>
      <c r="S16" s="40">
        <v>239</v>
      </c>
      <c r="T16" s="40">
        <v>213</v>
      </c>
      <c r="U16" s="40">
        <v>306</v>
      </c>
      <c r="V16" s="40">
        <v>234</v>
      </c>
      <c r="W16" s="40">
        <v>590</v>
      </c>
      <c r="X16" s="40">
        <v>318</v>
      </c>
      <c r="Y16" s="40">
        <v>260</v>
      </c>
      <c r="Z16" s="40">
        <v>318</v>
      </c>
      <c r="AA16" s="40">
        <v>195</v>
      </c>
      <c r="AB16" s="40">
        <v>206</v>
      </c>
      <c r="AC16" s="40">
        <v>218</v>
      </c>
      <c r="AD16" s="40">
        <v>273</v>
      </c>
      <c r="AE16" s="40">
        <v>212</v>
      </c>
      <c r="AF16" s="40">
        <v>147</v>
      </c>
      <c r="AG16" s="40">
        <v>314</v>
      </c>
    </row>
    <row r="17" spans="1:33" s="6" customFormat="1" ht="30" customHeight="1">
      <c r="A17" s="4" t="s">
        <v>103</v>
      </c>
      <c r="B17" s="18" t="s">
        <v>101</v>
      </c>
      <c r="C17" s="10">
        <v>4470</v>
      </c>
      <c r="D17" s="8">
        <v>2651</v>
      </c>
      <c r="E17" s="11">
        <v>1819</v>
      </c>
      <c r="F17" s="9">
        <v>440</v>
      </c>
      <c r="G17" s="8">
        <v>191</v>
      </c>
      <c r="H17" s="8">
        <v>631</v>
      </c>
      <c r="I17" s="8">
        <v>276</v>
      </c>
      <c r="J17" s="8">
        <v>145</v>
      </c>
      <c r="K17" s="8">
        <v>421</v>
      </c>
      <c r="L17" s="8">
        <v>280</v>
      </c>
      <c r="M17" s="8">
        <v>242</v>
      </c>
      <c r="N17" s="8">
        <v>214</v>
      </c>
      <c r="O17" s="8">
        <v>217</v>
      </c>
      <c r="P17" s="8">
        <v>431</v>
      </c>
      <c r="Q17" s="4" t="s">
        <v>103</v>
      </c>
      <c r="R17" s="18" t="s">
        <v>101</v>
      </c>
      <c r="S17" s="8">
        <v>130</v>
      </c>
      <c r="T17" s="8">
        <v>121</v>
      </c>
      <c r="U17" s="8">
        <v>198</v>
      </c>
      <c r="V17" s="8">
        <v>134</v>
      </c>
      <c r="W17" s="8">
        <v>372</v>
      </c>
      <c r="X17" s="8">
        <v>146</v>
      </c>
      <c r="Y17" s="8">
        <v>175</v>
      </c>
      <c r="Z17" s="8">
        <v>181</v>
      </c>
      <c r="AA17" s="8">
        <v>134</v>
      </c>
      <c r="AB17" s="8">
        <v>133</v>
      </c>
      <c r="AC17" s="8">
        <v>127</v>
      </c>
      <c r="AD17" s="8">
        <v>146</v>
      </c>
      <c r="AE17" s="8">
        <v>157</v>
      </c>
      <c r="AF17" s="8">
        <v>102</v>
      </c>
      <c r="AG17" s="8">
        <v>209</v>
      </c>
    </row>
    <row r="18" spans="1:33" s="6" customFormat="1" ht="30" customHeight="1">
      <c r="A18" s="4"/>
      <c r="B18" s="18" t="s">
        <v>114</v>
      </c>
      <c r="C18" s="10">
        <v>3448</v>
      </c>
      <c r="D18" s="8">
        <v>2056</v>
      </c>
      <c r="E18" s="11">
        <v>1392</v>
      </c>
      <c r="F18" s="9">
        <v>371</v>
      </c>
      <c r="G18" s="8">
        <v>126</v>
      </c>
      <c r="H18" s="8">
        <v>497</v>
      </c>
      <c r="I18" s="8">
        <v>164</v>
      </c>
      <c r="J18" s="8">
        <v>93</v>
      </c>
      <c r="K18" s="8">
        <v>257</v>
      </c>
      <c r="L18" s="8">
        <v>265</v>
      </c>
      <c r="M18" s="8">
        <v>192</v>
      </c>
      <c r="N18" s="8">
        <v>172</v>
      </c>
      <c r="O18" s="8">
        <v>155</v>
      </c>
      <c r="P18" s="8">
        <v>327</v>
      </c>
      <c r="Q18" s="4"/>
      <c r="R18" s="18" t="s">
        <v>114</v>
      </c>
      <c r="S18" s="8">
        <v>108</v>
      </c>
      <c r="T18" s="8">
        <v>108</v>
      </c>
      <c r="U18" s="8">
        <v>175</v>
      </c>
      <c r="V18" s="8">
        <v>108</v>
      </c>
      <c r="W18" s="8">
        <v>286</v>
      </c>
      <c r="X18" s="8">
        <v>108</v>
      </c>
      <c r="Y18" s="8">
        <v>140</v>
      </c>
      <c r="Z18" s="8">
        <v>155</v>
      </c>
      <c r="AA18" s="8">
        <v>110</v>
      </c>
      <c r="AB18" s="8">
        <v>86</v>
      </c>
      <c r="AC18" s="8">
        <v>65</v>
      </c>
      <c r="AD18" s="8">
        <v>134</v>
      </c>
      <c r="AE18" s="8">
        <v>107</v>
      </c>
      <c r="AF18" s="8">
        <v>60</v>
      </c>
      <c r="AG18" s="8">
        <v>160</v>
      </c>
    </row>
    <row r="19" spans="1:33" s="6" customFormat="1" ht="30" customHeight="1">
      <c r="A19" s="4"/>
      <c r="B19" s="18" t="s">
        <v>115</v>
      </c>
      <c r="C19" s="10">
        <v>1022</v>
      </c>
      <c r="D19" s="8">
        <v>595</v>
      </c>
      <c r="E19" s="11">
        <v>427</v>
      </c>
      <c r="F19" s="9">
        <v>69</v>
      </c>
      <c r="G19" s="8">
        <v>65</v>
      </c>
      <c r="H19" s="8">
        <v>134</v>
      </c>
      <c r="I19" s="8">
        <v>112</v>
      </c>
      <c r="J19" s="8">
        <v>52</v>
      </c>
      <c r="K19" s="8">
        <v>164</v>
      </c>
      <c r="L19" s="8">
        <v>15</v>
      </c>
      <c r="M19" s="8">
        <v>50</v>
      </c>
      <c r="N19" s="8">
        <v>42</v>
      </c>
      <c r="O19" s="8">
        <v>62</v>
      </c>
      <c r="P19" s="8">
        <v>104</v>
      </c>
      <c r="Q19" s="4"/>
      <c r="R19" s="18" t="s">
        <v>115</v>
      </c>
      <c r="S19" s="8">
        <v>22</v>
      </c>
      <c r="T19" s="8">
        <v>13</v>
      </c>
      <c r="U19" s="8">
        <v>23</v>
      </c>
      <c r="V19" s="8">
        <v>26</v>
      </c>
      <c r="W19" s="8">
        <v>86</v>
      </c>
      <c r="X19" s="8">
        <v>38</v>
      </c>
      <c r="Y19" s="8">
        <v>35</v>
      </c>
      <c r="Z19" s="8">
        <v>26</v>
      </c>
      <c r="AA19" s="8">
        <v>24</v>
      </c>
      <c r="AB19" s="8">
        <v>47</v>
      </c>
      <c r="AC19" s="8">
        <v>62</v>
      </c>
      <c r="AD19" s="8">
        <v>12</v>
      </c>
      <c r="AE19" s="8">
        <v>50</v>
      </c>
      <c r="AF19" s="8">
        <v>42</v>
      </c>
      <c r="AG19" s="8">
        <v>49</v>
      </c>
    </row>
    <row r="20" spans="1:33" s="176" customFormat="1" ht="30" customHeight="1">
      <c r="A20" s="170" t="s">
        <v>104</v>
      </c>
      <c r="B20" s="171" t="s">
        <v>102</v>
      </c>
      <c r="C20" s="172">
        <v>1127</v>
      </c>
      <c r="D20" s="173">
        <v>894</v>
      </c>
      <c r="E20" s="174">
        <v>233</v>
      </c>
      <c r="F20" s="175">
        <v>36</v>
      </c>
      <c r="G20" s="173">
        <v>19</v>
      </c>
      <c r="H20" s="173">
        <v>55</v>
      </c>
      <c r="I20" s="173">
        <v>97</v>
      </c>
      <c r="J20" s="173">
        <v>55</v>
      </c>
      <c r="K20" s="173">
        <v>152</v>
      </c>
      <c r="L20" s="173">
        <v>59</v>
      </c>
      <c r="M20" s="173">
        <v>87</v>
      </c>
      <c r="N20" s="173">
        <v>55</v>
      </c>
      <c r="O20" s="173">
        <v>88</v>
      </c>
      <c r="P20" s="173">
        <v>143</v>
      </c>
      <c r="Q20" s="170" t="s">
        <v>104</v>
      </c>
      <c r="R20" s="171" t="s">
        <v>102</v>
      </c>
      <c r="S20" s="173">
        <v>55</v>
      </c>
      <c r="T20" s="173">
        <v>15</v>
      </c>
      <c r="U20" s="173">
        <v>55</v>
      </c>
      <c r="V20" s="173">
        <v>42</v>
      </c>
      <c r="W20" s="173">
        <v>46</v>
      </c>
      <c r="X20" s="173">
        <v>94</v>
      </c>
      <c r="Y20" s="173">
        <v>44</v>
      </c>
      <c r="Z20" s="173">
        <v>47</v>
      </c>
      <c r="AA20" s="173">
        <v>28</v>
      </c>
      <c r="AB20" s="173">
        <v>27</v>
      </c>
      <c r="AC20" s="173">
        <v>52</v>
      </c>
      <c r="AD20" s="173">
        <v>58</v>
      </c>
      <c r="AE20" s="173">
        <v>19</v>
      </c>
      <c r="AF20" s="173">
        <v>18</v>
      </c>
      <c r="AG20" s="173">
        <v>31</v>
      </c>
    </row>
    <row r="21" spans="1:33" s="6" customFormat="1" ht="56.25">
      <c r="A21" s="4" t="s">
        <v>105</v>
      </c>
      <c r="B21" s="18" t="s">
        <v>436</v>
      </c>
      <c r="C21" s="10">
        <v>196</v>
      </c>
      <c r="D21" s="8">
        <v>180</v>
      </c>
      <c r="E21" s="11">
        <v>16</v>
      </c>
      <c r="F21" s="9">
        <v>15</v>
      </c>
      <c r="G21" s="8">
        <v>11</v>
      </c>
      <c r="H21" s="8">
        <v>26</v>
      </c>
      <c r="I21" s="8">
        <v>26</v>
      </c>
      <c r="J21" s="8">
        <v>1</v>
      </c>
      <c r="K21" s="8">
        <v>27</v>
      </c>
      <c r="L21" s="8">
        <v>1</v>
      </c>
      <c r="M21" s="8">
        <v>4</v>
      </c>
      <c r="N21" s="8">
        <v>40</v>
      </c>
      <c r="O21" s="8">
        <v>30</v>
      </c>
      <c r="P21" s="8">
        <v>70</v>
      </c>
      <c r="Q21" s="4" t="s">
        <v>105</v>
      </c>
      <c r="R21" s="18" t="s">
        <v>436</v>
      </c>
      <c r="S21" s="8">
        <v>11</v>
      </c>
      <c r="T21" s="8">
        <v>5</v>
      </c>
      <c r="U21" s="8">
        <v>1</v>
      </c>
      <c r="V21" s="8">
        <v>8</v>
      </c>
      <c r="W21" s="8">
        <v>1</v>
      </c>
      <c r="X21" s="8">
        <v>12</v>
      </c>
      <c r="Y21" s="8">
        <v>1</v>
      </c>
      <c r="Z21" s="8">
        <v>3</v>
      </c>
      <c r="AA21" s="8">
        <v>9</v>
      </c>
      <c r="AB21" s="8">
        <v>6</v>
      </c>
      <c r="AC21" s="8">
        <v>1</v>
      </c>
      <c r="AD21" s="8">
        <v>7</v>
      </c>
      <c r="AE21" s="8">
        <v>1</v>
      </c>
      <c r="AF21" s="8">
        <v>2</v>
      </c>
      <c r="AG21" s="8">
        <v>0</v>
      </c>
    </row>
    <row r="22" spans="1:33" s="6" customFormat="1" ht="30" customHeight="1">
      <c r="A22" s="4" t="s">
        <v>106</v>
      </c>
      <c r="B22" s="18" t="s">
        <v>92</v>
      </c>
      <c r="C22" s="10">
        <v>0</v>
      </c>
      <c r="D22" s="164">
        <v>0</v>
      </c>
      <c r="E22" s="27">
        <v>0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4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4" t="s">
        <v>107</v>
      </c>
      <c r="B23" s="18" t="s">
        <v>93</v>
      </c>
      <c r="C23" s="10">
        <v>839</v>
      </c>
      <c r="D23" s="8">
        <v>886</v>
      </c>
      <c r="E23" s="11">
        <v>-47</v>
      </c>
      <c r="F23" s="9">
        <v>133</v>
      </c>
      <c r="G23" s="8">
        <v>98</v>
      </c>
      <c r="H23" s="8">
        <v>231</v>
      </c>
      <c r="I23" s="8">
        <v>50</v>
      </c>
      <c r="J23" s="8">
        <v>9</v>
      </c>
      <c r="K23" s="8">
        <v>59</v>
      </c>
      <c r="L23" s="8">
        <v>44</v>
      </c>
      <c r="M23" s="8">
        <v>33</v>
      </c>
      <c r="N23" s="8">
        <v>23</v>
      </c>
      <c r="O23" s="8">
        <v>34</v>
      </c>
      <c r="P23" s="8">
        <v>57</v>
      </c>
      <c r="Q23" s="4" t="s">
        <v>107</v>
      </c>
      <c r="R23" s="18" t="s">
        <v>93</v>
      </c>
      <c r="S23" s="8">
        <v>23</v>
      </c>
      <c r="T23" s="8">
        <v>42</v>
      </c>
      <c r="U23" s="8">
        <v>19</v>
      </c>
      <c r="V23" s="8">
        <v>21</v>
      </c>
      <c r="W23" s="8">
        <v>108</v>
      </c>
      <c r="X23" s="8">
        <v>21</v>
      </c>
      <c r="Y23" s="8">
        <v>16</v>
      </c>
      <c r="Z23" s="8">
        <v>37</v>
      </c>
      <c r="AA23" s="8">
        <v>7</v>
      </c>
      <c r="AB23" s="8">
        <v>16</v>
      </c>
      <c r="AC23" s="8">
        <v>15</v>
      </c>
      <c r="AD23" s="8">
        <v>34</v>
      </c>
      <c r="AE23" s="8">
        <v>6</v>
      </c>
      <c r="AF23" s="8">
        <v>10</v>
      </c>
      <c r="AG23" s="8">
        <v>40</v>
      </c>
    </row>
    <row r="24" spans="1:33" s="6" customFormat="1" ht="30" customHeight="1">
      <c r="A24" s="4" t="s">
        <v>108</v>
      </c>
      <c r="B24" s="18" t="s">
        <v>94</v>
      </c>
      <c r="C24" s="10">
        <v>470</v>
      </c>
      <c r="D24" s="8">
        <v>487</v>
      </c>
      <c r="E24" s="11">
        <v>-17</v>
      </c>
      <c r="F24" s="9">
        <v>34</v>
      </c>
      <c r="G24" s="8">
        <v>20</v>
      </c>
      <c r="H24" s="8">
        <v>54</v>
      </c>
      <c r="I24" s="8">
        <v>29</v>
      </c>
      <c r="J24" s="8">
        <v>26</v>
      </c>
      <c r="K24" s="8">
        <v>55</v>
      </c>
      <c r="L24" s="8">
        <v>13</v>
      </c>
      <c r="M24" s="8">
        <v>32</v>
      </c>
      <c r="N24" s="8">
        <v>14</v>
      </c>
      <c r="O24" s="8">
        <v>27</v>
      </c>
      <c r="P24" s="173">
        <v>41</v>
      </c>
      <c r="Q24" s="4" t="s">
        <v>108</v>
      </c>
      <c r="R24" s="18" t="s">
        <v>94</v>
      </c>
      <c r="S24" s="8">
        <v>9</v>
      </c>
      <c r="T24" s="8">
        <v>19</v>
      </c>
      <c r="U24" s="8">
        <v>26</v>
      </c>
      <c r="V24" s="8">
        <v>20</v>
      </c>
      <c r="W24" s="8">
        <v>39</v>
      </c>
      <c r="X24" s="8">
        <v>23</v>
      </c>
      <c r="Y24" s="8">
        <v>15</v>
      </c>
      <c r="Z24" s="8">
        <v>26</v>
      </c>
      <c r="AA24" s="8">
        <v>8</v>
      </c>
      <c r="AB24" s="8">
        <v>18</v>
      </c>
      <c r="AC24" s="8">
        <v>15</v>
      </c>
      <c r="AD24" s="8">
        <v>12</v>
      </c>
      <c r="AE24" s="8">
        <v>18</v>
      </c>
      <c r="AF24" s="8">
        <v>9</v>
      </c>
      <c r="AG24" s="8">
        <v>18</v>
      </c>
    </row>
    <row r="25" spans="1:33" s="6" customFormat="1" ht="30" customHeight="1">
      <c r="A25" s="4" t="s">
        <v>109</v>
      </c>
      <c r="B25" s="18" t="s">
        <v>95</v>
      </c>
      <c r="C25" s="10">
        <v>13</v>
      </c>
      <c r="D25" s="8">
        <v>1</v>
      </c>
      <c r="E25" s="11">
        <v>12</v>
      </c>
      <c r="F25" s="9">
        <v>0</v>
      </c>
      <c r="G25" s="8">
        <v>1</v>
      </c>
      <c r="H25" s="8">
        <v>1</v>
      </c>
      <c r="I25" s="8">
        <v>0</v>
      </c>
      <c r="J25" s="8">
        <v>0</v>
      </c>
      <c r="K25" s="8">
        <v>0</v>
      </c>
      <c r="L25" s="8">
        <v>1</v>
      </c>
      <c r="M25" s="8">
        <v>1</v>
      </c>
      <c r="N25" s="8">
        <v>0</v>
      </c>
      <c r="O25" s="8">
        <v>0</v>
      </c>
      <c r="P25" s="8">
        <v>0</v>
      </c>
      <c r="Q25" s="4" t="s">
        <v>109</v>
      </c>
      <c r="R25" s="18" t="s">
        <v>95</v>
      </c>
      <c r="S25" s="8">
        <v>0</v>
      </c>
      <c r="T25" s="8">
        <v>1</v>
      </c>
      <c r="U25" s="8">
        <v>0</v>
      </c>
      <c r="V25" s="8">
        <v>1</v>
      </c>
      <c r="W25" s="8">
        <v>2</v>
      </c>
      <c r="X25" s="8">
        <v>0</v>
      </c>
      <c r="Y25" s="8">
        <v>1</v>
      </c>
      <c r="Z25" s="8">
        <v>0</v>
      </c>
      <c r="AA25" s="8">
        <v>0</v>
      </c>
      <c r="AB25" s="8">
        <v>1</v>
      </c>
      <c r="AC25" s="8">
        <v>2</v>
      </c>
      <c r="AD25" s="8">
        <v>2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4" t="s">
        <v>110</v>
      </c>
      <c r="B26" s="18" t="s">
        <v>96</v>
      </c>
      <c r="C26" s="10">
        <v>11</v>
      </c>
      <c r="D26" s="8">
        <v>77</v>
      </c>
      <c r="E26" s="11">
        <v>-66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1</v>
      </c>
      <c r="O26" s="8">
        <v>2</v>
      </c>
      <c r="P26" s="8">
        <v>3</v>
      </c>
      <c r="Q26" s="4" t="s">
        <v>110</v>
      </c>
      <c r="R26" s="18" t="s">
        <v>96</v>
      </c>
      <c r="S26" s="8">
        <v>0</v>
      </c>
      <c r="T26" s="8">
        <v>0</v>
      </c>
      <c r="U26" s="8">
        <v>1</v>
      </c>
      <c r="V26" s="8">
        <v>0</v>
      </c>
      <c r="W26" s="8">
        <v>0</v>
      </c>
      <c r="X26" s="8">
        <v>2</v>
      </c>
      <c r="Y26" s="8">
        <v>0</v>
      </c>
      <c r="Z26" s="8">
        <v>0</v>
      </c>
      <c r="AA26" s="8">
        <v>3</v>
      </c>
      <c r="AB26" s="8">
        <v>0</v>
      </c>
      <c r="AC26" s="8">
        <v>0</v>
      </c>
      <c r="AD26" s="8">
        <v>0</v>
      </c>
      <c r="AE26" s="8">
        <v>0</v>
      </c>
      <c r="AF26" s="8">
        <v>2</v>
      </c>
      <c r="AG26" s="8">
        <v>0</v>
      </c>
    </row>
    <row r="27" spans="1:33" s="6" customFormat="1" ht="30" customHeight="1">
      <c r="A27" s="4" t="s">
        <v>111</v>
      </c>
      <c r="B27" s="18" t="s">
        <v>97</v>
      </c>
      <c r="C27" s="10">
        <v>48</v>
      </c>
      <c r="D27" s="8">
        <v>23</v>
      </c>
      <c r="E27" s="11">
        <v>25</v>
      </c>
      <c r="F27" s="9">
        <v>15</v>
      </c>
      <c r="G27" s="8">
        <v>3</v>
      </c>
      <c r="H27" s="8">
        <v>18</v>
      </c>
      <c r="I27" s="8">
        <v>0</v>
      </c>
      <c r="J27" s="8">
        <v>0</v>
      </c>
      <c r="K27" s="8">
        <v>0</v>
      </c>
      <c r="L27" s="8">
        <v>3</v>
      </c>
      <c r="M27" s="8">
        <v>2</v>
      </c>
      <c r="N27" s="8">
        <v>1</v>
      </c>
      <c r="O27" s="8">
        <v>2</v>
      </c>
      <c r="P27" s="8">
        <v>3</v>
      </c>
      <c r="Q27" s="4" t="s">
        <v>111</v>
      </c>
      <c r="R27" s="18" t="s">
        <v>97</v>
      </c>
      <c r="S27" s="8">
        <v>0</v>
      </c>
      <c r="T27" s="8">
        <v>1</v>
      </c>
      <c r="U27" s="8">
        <v>1</v>
      </c>
      <c r="V27" s="8">
        <v>1</v>
      </c>
      <c r="W27" s="8">
        <v>5</v>
      </c>
      <c r="X27" s="8">
        <v>3</v>
      </c>
      <c r="Y27" s="8">
        <v>2</v>
      </c>
      <c r="Z27" s="8">
        <v>1</v>
      </c>
      <c r="AA27" s="8">
        <v>3</v>
      </c>
      <c r="AB27" s="8">
        <v>0</v>
      </c>
      <c r="AC27" s="8">
        <v>1</v>
      </c>
      <c r="AD27" s="8">
        <v>1</v>
      </c>
      <c r="AE27" s="8">
        <v>0</v>
      </c>
      <c r="AF27" s="8">
        <v>1</v>
      </c>
      <c r="AG27" s="8">
        <v>2</v>
      </c>
    </row>
    <row r="28" spans="1:33" s="6" customFormat="1" ht="30" customHeight="1">
      <c r="A28" s="4" t="s">
        <v>112</v>
      </c>
      <c r="B28" s="18" t="s">
        <v>98</v>
      </c>
      <c r="C28" s="10">
        <v>51</v>
      </c>
      <c r="D28" s="8">
        <v>74</v>
      </c>
      <c r="E28" s="11">
        <v>-23</v>
      </c>
      <c r="F28" s="9">
        <v>12</v>
      </c>
      <c r="G28" s="8">
        <v>1</v>
      </c>
      <c r="H28" s="8">
        <v>13</v>
      </c>
      <c r="I28" s="8">
        <v>1</v>
      </c>
      <c r="J28" s="8">
        <v>0</v>
      </c>
      <c r="K28" s="8">
        <v>1</v>
      </c>
      <c r="L28" s="8">
        <v>3</v>
      </c>
      <c r="M28" s="8">
        <v>0</v>
      </c>
      <c r="N28" s="8">
        <v>7</v>
      </c>
      <c r="O28" s="8">
        <v>2</v>
      </c>
      <c r="P28" s="8">
        <v>9</v>
      </c>
      <c r="Q28" s="4" t="s">
        <v>112</v>
      </c>
      <c r="R28" s="18" t="s">
        <v>98</v>
      </c>
      <c r="S28" s="8">
        <v>1</v>
      </c>
      <c r="T28" s="8">
        <v>2</v>
      </c>
      <c r="U28" s="8">
        <v>0</v>
      </c>
      <c r="V28" s="8">
        <v>0</v>
      </c>
      <c r="W28" s="8">
        <v>7</v>
      </c>
      <c r="X28" s="8">
        <v>2</v>
      </c>
      <c r="Y28" s="8">
        <v>2</v>
      </c>
      <c r="Z28" s="8">
        <v>3</v>
      </c>
      <c r="AA28" s="8">
        <v>0</v>
      </c>
      <c r="AB28" s="8">
        <v>0</v>
      </c>
      <c r="AC28" s="8">
        <v>0</v>
      </c>
      <c r="AD28" s="8">
        <v>1</v>
      </c>
      <c r="AE28" s="8">
        <v>1</v>
      </c>
      <c r="AF28" s="8">
        <v>0</v>
      </c>
      <c r="AG28" s="8">
        <v>6</v>
      </c>
    </row>
    <row r="29" spans="1:33" s="6" customFormat="1" ht="30" customHeight="1">
      <c r="A29" s="5" t="s">
        <v>126</v>
      </c>
      <c r="B29" s="18" t="s">
        <v>99</v>
      </c>
      <c r="C29" s="10">
        <v>227</v>
      </c>
      <c r="D29" s="8">
        <v>218</v>
      </c>
      <c r="E29" s="11">
        <v>9</v>
      </c>
      <c r="F29" s="9">
        <v>19</v>
      </c>
      <c r="G29" s="8">
        <v>9</v>
      </c>
      <c r="H29" s="8">
        <v>28</v>
      </c>
      <c r="I29" s="8">
        <v>10</v>
      </c>
      <c r="J29" s="8">
        <v>12</v>
      </c>
      <c r="K29" s="8">
        <v>22</v>
      </c>
      <c r="L29" s="8">
        <v>17</v>
      </c>
      <c r="M29" s="8">
        <v>17</v>
      </c>
      <c r="N29" s="8">
        <v>13</v>
      </c>
      <c r="O29" s="8">
        <v>6</v>
      </c>
      <c r="P29" s="8">
        <v>19</v>
      </c>
      <c r="Q29" s="5" t="s">
        <v>126</v>
      </c>
      <c r="R29" s="18" t="s">
        <v>99</v>
      </c>
      <c r="S29" s="8">
        <v>10</v>
      </c>
      <c r="T29" s="8">
        <v>7</v>
      </c>
      <c r="U29" s="8">
        <v>5</v>
      </c>
      <c r="V29" s="8">
        <v>7</v>
      </c>
      <c r="W29" s="8">
        <v>10</v>
      </c>
      <c r="X29" s="8">
        <v>15</v>
      </c>
      <c r="Y29" s="8">
        <v>4</v>
      </c>
      <c r="Z29" s="8">
        <v>20</v>
      </c>
      <c r="AA29" s="8">
        <v>3</v>
      </c>
      <c r="AB29" s="8">
        <v>5</v>
      </c>
      <c r="AC29" s="8">
        <v>5</v>
      </c>
      <c r="AD29" s="8">
        <v>12</v>
      </c>
      <c r="AE29" s="8">
        <v>10</v>
      </c>
      <c r="AF29" s="8">
        <v>3</v>
      </c>
      <c r="AG29" s="8">
        <v>8</v>
      </c>
    </row>
    <row r="30" spans="1:33" s="45" customFormat="1" ht="30" customHeight="1">
      <c r="A30" s="275" t="s">
        <v>22</v>
      </c>
      <c r="B30" s="38" t="s">
        <v>100</v>
      </c>
      <c r="C30" s="39">
        <v>50409</v>
      </c>
      <c r="D30" s="40">
        <v>51463</v>
      </c>
      <c r="E30" s="41">
        <v>-1054</v>
      </c>
      <c r="F30" s="42">
        <v>4057</v>
      </c>
      <c r="G30" s="40">
        <v>1640</v>
      </c>
      <c r="H30" s="40">
        <v>5697</v>
      </c>
      <c r="I30" s="40">
        <v>2339</v>
      </c>
      <c r="J30" s="40">
        <v>1311</v>
      </c>
      <c r="K30" s="40">
        <v>3650</v>
      </c>
      <c r="L30" s="40">
        <v>2898</v>
      </c>
      <c r="M30" s="40">
        <v>2711</v>
      </c>
      <c r="N30" s="40">
        <v>3629</v>
      </c>
      <c r="O30" s="40">
        <v>3442</v>
      </c>
      <c r="P30" s="40">
        <v>7071</v>
      </c>
      <c r="Q30" s="260" t="s">
        <v>22</v>
      </c>
      <c r="R30" s="43" t="s">
        <v>100</v>
      </c>
      <c r="S30" s="40">
        <v>1366</v>
      </c>
      <c r="T30" s="40">
        <v>1654</v>
      </c>
      <c r="U30" s="40">
        <v>1568</v>
      </c>
      <c r="V30" s="40">
        <v>1373</v>
      </c>
      <c r="W30" s="40">
        <v>5426</v>
      </c>
      <c r="X30" s="40">
        <v>2509</v>
      </c>
      <c r="Y30" s="40">
        <v>1355</v>
      </c>
      <c r="Z30" s="40">
        <v>2307</v>
      </c>
      <c r="AA30" s="40">
        <v>1674</v>
      </c>
      <c r="AB30" s="40">
        <v>1271</v>
      </c>
      <c r="AC30" s="40">
        <v>1246</v>
      </c>
      <c r="AD30" s="40">
        <v>1875</v>
      </c>
      <c r="AE30" s="40">
        <v>1416</v>
      </c>
      <c r="AF30" s="40">
        <v>1232</v>
      </c>
      <c r="AG30" s="40">
        <v>2110</v>
      </c>
    </row>
    <row r="31" spans="1:33" s="55" customFormat="1" ht="30" customHeight="1" thickBot="1">
      <c r="A31" s="276"/>
      <c r="B31" s="18" t="s">
        <v>113</v>
      </c>
      <c r="C31" s="12">
        <v>7554</v>
      </c>
      <c r="D31" s="13">
        <v>7225</v>
      </c>
      <c r="E31" s="14">
        <v>329</v>
      </c>
      <c r="F31" s="9">
        <v>742</v>
      </c>
      <c r="G31" s="8">
        <v>308</v>
      </c>
      <c r="H31" s="8">
        <v>1050</v>
      </c>
      <c r="I31" s="8">
        <v>235</v>
      </c>
      <c r="J31" s="8">
        <v>133</v>
      </c>
      <c r="K31" s="8">
        <v>368</v>
      </c>
      <c r="L31" s="8">
        <v>524</v>
      </c>
      <c r="M31" s="8">
        <v>466</v>
      </c>
      <c r="N31" s="8">
        <v>396</v>
      </c>
      <c r="O31" s="8">
        <v>514</v>
      </c>
      <c r="P31" s="8">
        <v>910</v>
      </c>
      <c r="Q31" s="261"/>
      <c r="R31" s="53" t="s">
        <v>113</v>
      </c>
      <c r="S31" s="8">
        <v>190</v>
      </c>
      <c r="T31" s="8">
        <v>249</v>
      </c>
      <c r="U31" s="8">
        <v>229</v>
      </c>
      <c r="V31" s="8">
        <v>243</v>
      </c>
      <c r="W31" s="8">
        <v>756</v>
      </c>
      <c r="X31" s="8">
        <v>329</v>
      </c>
      <c r="Y31" s="8">
        <v>230</v>
      </c>
      <c r="Z31" s="8">
        <v>304</v>
      </c>
      <c r="AA31" s="8">
        <v>305</v>
      </c>
      <c r="AB31" s="8">
        <v>163</v>
      </c>
      <c r="AC31" s="8">
        <v>176</v>
      </c>
      <c r="AD31" s="8">
        <v>280</v>
      </c>
      <c r="AE31" s="8">
        <v>267</v>
      </c>
      <c r="AF31" s="8">
        <v>234</v>
      </c>
      <c r="AG31" s="8">
        <v>281</v>
      </c>
    </row>
    <row r="32" spans="1:33" s="25" customFormat="1" ht="18.75">
      <c r="A32" s="47" t="s">
        <v>152</v>
      </c>
      <c r="Q32" s="47" t="s">
        <v>152</v>
      </c>
    </row>
    <row r="33" spans="1:17" s="25" customFormat="1" ht="18.75">
      <c r="A33" s="46"/>
      <c r="D33" s="177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  <row r="40" spans="1:17" s="25" customFormat="1" ht="18.75">
      <c r="A40" s="46"/>
      <c r="Q40" s="46"/>
    </row>
    <row r="41" spans="1:17" s="25" customFormat="1" ht="18.75">
      <c r="A41" s="46"/>
      <c r="Q41" s="46"/>
    </row>
  </sheetData>
  <mergeCells count="38">
    <mergeCell ref="A1:H1"/>
    <mergeCell ref="Q1:X1"/>
    <mergeCell ref="A2:P2"/>
    <mergeCell ref="Q2:AG2"/>
    <mergeCell ref="AG4:AG5"/>
    <mergeCell ref="S3:AG3"/>
    <mergeCell ref="Q3:Q5"/>
    <mergeCell ref="A3:A5"/>
    <mergeCell ref="AF4:AF5"/>
    <mergeCell ref="AA4:AA5"/>
    <mergeCell ref="AD4:AD5"/>
    <mergeCell ref="AC4:AC5"/>
    <mergeCell ref="E4:E5"/>
    <mergeCell ref="AB4:AB5"/>
    <mergeCell ref="Z4:Z5"/>
    <mergeCell ref="AE4:AE5"/>
    <mergeCell ref="A30:A31"/>
    <mergeCell ref="L4:L5"/>
    <mergeCell ref="D4:D5"/>
    <mergeCell ref="A7:A15"/>
    <mergeCell ref="C4:C5"/>
    <mergeCell ref="F4:H4"/>
    <mergeCell ref="B3:B5"/>
    <mergeCell ref="I4:K4"/>
    <mergeCell ref="C3:E3"/>
    <mergeCell ref="F3:P3"/>
    <mergeCell ref="M4:M5"/>
    <mergeCell ref="N4:P4"/>
    <mergeCell ref="Q30:Q31"/>
    <mergeCell ref="W4:W5"/>
    <mergeCell ref="X4:X5"/>
    <mergeCell ref="Y4:Y5"/>
    <mergeCell ref="V4:V5"/>
    <mergeCell ref="Q7:Q15"/>
    <mergeCell ref="T4:T5"/>
    <mergeCell ref="U4:U5"/>
    <mergeCell ref="R3:R5"/>
    <mergeCell ref="S4:S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>
  <sheetPr codeName="Arkusz12"/>
  <dimension ref="A1:AG40"/>
  <sheetViews>
    <sheetView zoomScale="75" zoomScaleNormal="60" workbookViewId="0">
      <selection activeCell="I17" sqref="I17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7" t="s">
        <v>569</v>
      </c>
      <c r="B1" s="267"/>
      <c r="C1" s="267"/>
      <c r="D1" s="267"/>
      <c r="E1" s="267"/>
      <c r="F1" s="267"/>
      <c r="G1" s="267"/>
      <c r="H1" s="267"/>
      <c r="I1" s="36" t="s">
        <v>501</v>
      </c>
      <c r="J1" s="36"/>
      <c r="K1" s="36"/>
      <c r="L1" s="36"/>
      <c r="M1" s="36"/>
      <c r="N1" s="36"/>
      <c r="O1" s="36"/>
      <c r="P1" s="36"/>
      <c r="Q1" s="267" t="str">
        <f>A1</f>
        <v>TABELA 11. PODJĘCIA PRACY I AKTYWIZACJA BEZROBOTNYCH KOBIET WE WRZEŚNIU</v>
      </c>
      <c r="R1" s="267"/>
      <c r="S1" s="267"/>
      <c r="T1" s="267"/>
      <c r="U1" s="267"/>
      <c r="V1" s="267"/>
      <c r="W1" s="267"/>
      <c r="X1" s="267"/>
      <c r="Y1" s="37" t="s">
        <v>502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9"/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  <c r="Q2" s="254"/>
      <c r="R2" s="254"/>
      <c r="S2" s="254"/>
      <c r="T2" s="254"/>
      <c r="U2" s="254"/>
      <c r="V2" s="254"/>
      <c r="W2" s="254"/>
      <c r="X2" s="254"/>
      <c r="Y2" s="254"/>
      <c r="Z2" s="254"/>
      <c r="AA2" s="254"/>
      <c r="AB2" s="254"/>
      <c r="AC2" s="254"/>
      <c r="AD2" s="254"/>
      <c r="AE2" s="254"/>
      <c r="AF2" s="254"/>
      <c r="AG2" s="254"/>
    </row>
    <row r="3" spans="1:33" s="23" customFormat="1" ht="20.100000000000001" customHeight="1">
      <c r="A3" s="248" t="s">
        <v>1</v>
      </c>
      <c r="B3" s="257" t="s">
        <v>2</v>
      </c>
      <c r="C3" s="243" t="s">
        <v>32</v>
      </c>
      <c r="D3" s="244"/>
      <c r="E3" s="245"/>
      <c r="F3" s="240" t="s">
        <v>3</v>
      </c>
      <c r="G3" s="241"/>
      <c r="H3" s="241"/>
      <c r="I3" s="241"/>
      <c r="J3" s="241"/>
      <c r="K3" s="241"/>
      <c r="L3" s="241"/>
      <c r="M3" s="241"/>
      <c r="N3" s="241"/>
      <c r="O3" s="241"/>
      <c r="P3" s="241"/>
      <c r="Q3" s="248" t="s">
        <v>1</v>
      </c>
      <c r="R3" s="257" t="s">
        <v>2</v>
      </c>
      <c r="S3" s="242" t="s">
        <v>3</v>
      </c>
      <c r="T3" s="242"/>
      <c r="U3" s="242"/>
      <c r="V3" s="242"/>
      <c r="W3" s="242"/>
      <c r="X3" s="242"/>
      <c r="Y3" s="242"/>
      <c r="Z3" s="242"/>
      <c r="AA3" s="242"/>
      <c r="AB3" s="242"/>
      <c r="AC3" s="242"/>
      <c r="AD3" s="242"/>
      <c r="AE3" s="242"/>
      <c r="AF3" s="242"/>
      <c r="AG3" s="242"/>
    </row>
    <row r="4" spans="1:33" s="23" customFormat="1" ht="35.1" customHeight="1">
      <c r="A4" s="250"/>
      <c r="B4" s="258"/>
      <c r="C4" s="246" t="str">
        <f>'1-STRUKTURA-PODST'!C4:C5</f>
        <v>IX 2017</v>
      </c>
      <c r="D4" s="248" t="str">
        <f>'1-STRUKTURA-PODST'!D4:D5</f>
        <v>VIII 2017</v>
      </c>
      <c r="E4" s="264" t="s">
        <v>33</v>
      </c>
      <c r="F4" s="263" t="s">
        <v>4</v>
      </c>
      <c r="G4" s="263"/>
      <c r="H4" s="240"/>
      <c r="I4" s="266" t="s">
        <v>8</v>
      </c>
      <c r="J4" s="263"/>
      <c r="K4" s="240"/>
      <c r="L4" s="242" t="s">
        <v>9</v>
      </c>
      <c r="M4" s="242" t="s">
        <v>10</v>
      </c>
      <c r="N4" s="266" t="s">
        <v>11</v>
      </c>
      <c r="O4" s="263"/>
      <c r="P4" s="240"/>
      <c r="Q4" s="250"/>
      <c r="R4" s="258"/>
      <c r="S4" s="242" t="s">
        <v>42</v>
      </c>
      <c r="T4" s="242" t="s">
        <v>43</v>
      </c>
      <c r="U4" s="241" t="s">
        <v>44</v>
      </c>
      <c r="V4" s="255" t="s">
        <v>45</v>
      </c>
      <c r="W4" s="241" t="s">
        <v>46</v>
      </c>
      <c r="X4" s="241" t="s">
        <v>47</v>
      </c>
      <c r="Y4" s="241" t="s">
        <v>48</v>
      </c>
      <c r="Z4" s="255" t="s">
        <v>49</v>
      </c>
      <c r="AA4" s="241" t="s">
        <v>50</v>
      </c>
      <c r="AB4" s="241" t="s">
        <v>51</v>
      </c>
      <c r="AC4" s="255" t="s">
        <v>52</v>
      </c>
      <c r="AD4" s="241" t="s">
        <v>53</v>
      </c>
      <c r="AE4" s="241" t="s">
        <v>54</v>
      </c>
      <c r="AF4" s="241" t="s">
        <v>56</v>
      </c>
      <c r="AG4" s="241" t="s">
        <v>55</v>
      </c>
    </row>
    <row r="5" spans="1:33" s="23" customFormat="1" ht="20.100000000000001" customHeight="1">
      <c r="A5" s="249"/>
      <c r="B5" s="259"/>
      <c r="C5" s="247"/>
      <c r="D5" s="249"/>
      <c r="E5" s="265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2"/>
      <c r="M5" s="242"/>
      <c r="N5" s="17" t="s">
        <v>5</v>
      </c>
      <c r="O5" s="17" t="s">
        <v>6</v>
      </c>
      <c r="P5" s="17" t="s">
        <v>7</v>
      </c>
      <c r="Q5" s="249"/>
      <c r="R5" s="259"/>
      <c r="S5" s="242"/>
      <c r="T5" s="242"/>
      <c r="U5" s="241"/>
      <c r="V5" s="256"/>
      <c r="W5" s="241"/>
      <c r="X5" s="241"/>
      <c r="Y5" s="241"/>
      <c r="Z5" s="256"/>
      <c r="AA5" s="241"/>
      <c r="AB5" s="241"/>
      <c r="AC5" s="256"/>
      <c r="AD5" s="241"/>
      <c r="AE5" s="241"/>
      <c r="AF5" s="241"/>
      <c r="AG5" s="241"/>
    </row>
    <row r="6" spans="1:33" s="15" customFormat="1" ht="30" customHeight="1">
      <c r="A6" s="29" t="s">
        <v>12</v>
      </c>
      <c r="B6" s="38" t="s">
        <v>116</v>
      </c>
      <c r="C6" s="39">
        <v>4470</v>
      </c>
      <c r="D6" s="201">
        <v>2651</v>
      </c>
      <c r="E6" s="110">
        <v>1819</v>
      </c>
      <c r="F6" s="42">
        <v>440</v>
      </c>
      <c r="G6" s="40">
        <v>191</v>
      </c>
      <c r="H6" s="40">
        <v>631</v>
      </c>
      <c r="I6" s="40">
        <v>276</v>
      </c>
      <c r="J6" s="40">
        <v>145</v>
      </c>
      <c r="K6" s="40">
        <v>421</v>
      </c>
      <c r="L6" s="40">
        <v>280</v>
      </c>
      <c r="M6" s="40">
        <v>242</v>
      </c>
      <c r="N6" s="40">
        <v>214</v>
      </c>
      <c r="O6" s="40">
        <v>217</v>
      </c>
      <c r="P6" s="40">
        <v>431</v>
      </c>
      <c r="Q6" s="29" t="s">
        <v>12</v>
      </c>
      <c r="R6" s="38" t="s">
        <v>116</v>
      </c>
      <c r="S6" s="40">
        <v>130</v>
      </c>
      <c r="T6" s="40">
        <v>121</v>
      </c>
      <c r="U6" s="40">
        <v>198</v>
      </c>
      <c r="V6" s="40">
        <v>134</v>
      </c>
      <c r="W6" s="40">
        <v>372</v>
      </c>
      <c r="X6" s="40">
        <v>146</v>
      </c>
      <c r="Y6" s="40">
        <v>175</v>
      </c>
      <c r="Z6" s="40">
        <v>181</v>
      </c>
      <c r="AA6" s="40">
        <v>134</v>
      </c>
      <c r="AB6" s="40">
        <v>133</v>
      </c>
      <c r="AC6" s="40">
        <v>127</v>
      </c>
      <c r="AD6" s="40">
        <v>146</v>
      </c>
      <c r="AE6" s="40">
        <v>157</v>
      </c>
      <c r="AF6" s="40">
        <v>102</v>
      </c>
      <c r="AG6" s="40">
        <v>209</v>
      </c>
    </row>
    <row r="7" spans="1:33" s="6" customFormat="1" ht="30" customHeight="1">
      <c r="A7" s="30" t="s">
        <v>188</v>
      </c>
      <c r="B7" s="18" t="s">
        <v>269</v>
      </c>
      <c r="C7" s="10">
        <v>3448</v>
      </c>
      <c r="D7" s="164">
        <v>2056</v>
      </c>
      <c r="E7" s="27">
        <v>1392</v>
      </c>
      <c r="F7" s="9">
        <v>371</v>
      </c>
      <c r="G7" s="8">
        <v>126</v>
      </c>
      <c r="H7" s="8">
        <v>497</v>
      </c>
      <c r="I7" s="8">
        <v>164</v>
      </c>
      <c r="J7" s="8">
        <v>93</v>
      </c>
      <c r="K7" s="8">
        <v>257</v>
      </c>
      <c r="L7" s="8">
        <v>265</v>
      </c>
      <c r="M7" s="8">
        <v>192</v>
      </c>
      <c r="N7" s="8">
        <v>172</v>
      </c>
      <c r="O7" s="8">
        <v>155</v>
      </c>
      <c r="P7" s="8">
        <v>327</v>
      </c>
      <c r="Q7" s="30" t="s">
        <v>188</v>
      </c>
      <c r="R7" s="18" t="s">
        <v>269</v>
      </c>
      <c r="S7" s="8">
        <v>108</v>
      </c>
      <c r="T7" s="8">
        <v>108</v>
      </c>
      <c r="U7" s="8">
        <v>175</v>
      </c>
      <c r="V7" s="8">
        <v>108</v>
      </c>
      <c r="W7" s="8">
        <v>286</v>
      </c>
      <c r="X7" s="8">
        <v>108</v>
      </c>
      <c r="Y7" s="8">
        <v>140</v>
      </c>
      <c r="Z7" s="8">
        <v>155</v>
      </c>
      <c r="AA7" s="8">
        <v>110</v>
      </c>
      <c r="AB7" s="8">
        <v>86</v>
      </c>
      <c r="AC7" s="8">
        <v>65</v>
      </c>
      <c r="AD7" s="8">
        <v>134</v>
      </c>
      <c r="AE7" s="8">
        <v>107</v>
      </c>
      <c r="AF7" s="8">
        <v>60</v>
      </c>
      <c r="AG7" s="8">
        <v>160</v>
      </c>
    </row>
    <row r="8" spans="1:33" s="6" customFormat="1" ht="30" customHeight="1">
      <c r="A8" s="30"/>
      <c r="B8" s="19" t="s">
        <v>127</v>
      </c>
      <c r="C8" s="10">
        <v>41</v>
      </c>
      <c r="D8" s="164">
        <v>36</v>
      </c>
      <c r="E8" s="27">
        <v>5</v>
      </c>
      <c r="F8" s="9">
        <v>5</v>
      </c>
      <c r="G8" s="8">
        <v>2</v>
      </c>
      <c r="H8" s="8">
        <v>7</v>
      </c>
      <c r="I8" s="8">
        <v>3</v>
      </c>
      <c r="J8" s="8">
        <v>0</v>
      </c>
      <c r="K8" s="8">
        <v>3</v>
      </c>
      <c r="L8" s="8">
        <v>2</v>
      </c>
      <c r="M8" s="8">
        <v>6</v>
      </c>
      <c r="N8" s="8">
        <v>1</v>
      </c>
      <c r="O8" s="8">
        <v>3</v>
      </c>
      <c r="P8" s="8">
        <v>4</v>
      </c>
      <c r="Q8" s="30"/>
      <c r="R8" s="18" t="s">
        <v>127</v>
      </c>
      <c r="S8" s="8">
        <v>0</v>
      </c>
      <c r="T8" s="8">
        <v>1</v>
      </c>
      <c r="U8" s="8">
        <v>3</v>
      </c>
      <c r="V8" s="8">
        <v>1</v>
      </c>
      <c r="W8" s="8">
        <v>7</v>
      </c>
      <c r="X8" s="8">
        <v>1</v>
      </c>
      <c r="Y8" s="8">
        <v>1</v>
      </c>
      <c r="Z8" s="8">
        <v>0</v>
      </c>
      <c r="AA8" s="8">
        <v>0</v>
      </c>
      <c r="AB8" s="8">
        <v>1</v>
      </c>
      <c r="AC8" s="8">
        <v>0</v>
      </c>
      <c r="AD8" s="8">
        <v>1</v>
      </c>
      <c r="AE8" s="8">
        <v>0</v>
      </c>
      <c r="AF8" s="8">
        <v>1</v>
      </c>
      <c r="AG8" s="8">
        <v>2</v>
      </c>
    </row>
    <row r="9" spans="1:33" s="152" customFormat="1" ht="30" customHeight="1">
      <c r="A9" s="161"/>
      <c r="B9" s="150" t="s">
        <v>117</v>
      </c>
      <c r="C9" s="10">
        <v>98</v>
      </c>
      <c r="D9" s="164">
        <v>55</v>
      </c>
      <c r="E9" s="27">
        <v>43</v>
      </c>
      <c r="F9" s="9">
        <v>0</v>
      </c>
      <c r="G9" s="8">
        <v>0</v>
      </c>
      <c r="H9" s="8">
        <v>0</v>
      </c>
      <c r="I9" s="8">
        <v>35</v>
      </c>
      <c r="J9" s="8">
        <v>16</v>
      </c>
      <c r="K9" s="8">
        <v>51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61"/>
      <c r="R9" s="151" t="s">
        <v>117</v>
      </c>
      <c r="S9" s="8">
        <v>0</v>
      </c>
      <c r="T9" s="8">
        <v>12</v>
      </c>
      <c r="U9" s="8">
        <v>0</v>
      </c>
      <c r="V9" s="8">
        <v>35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2" customFormat="1" ht="30" customHeight="1">
      <c r="A10" s="161" t="s">
        <v>189</v>
      </c>
      <c r="B10" s="151" t="s">
        <v>268</v>
      </c>
      <c r="C10" s="153">
        <v>1022</v>
      </c>
      <c r="D10" s="164">
        <v>595</v>
      </c>
      <c r="E10" s="27">
        <v>427</v>
      </c>
      <c r="F10" s="9">
        <v>69</v>
      </c>
      <c r="G10" s="8">
        <v>65</v>
      </c>
      <c r="H10" s="8">
        <v>134</v>
      </c>
      <c r="I10" s="8">
        <v>112</v>
      </c>
      <c r="J10" s="8">
        <v>52</v>
      </c>
      <c r="K10" s="8">
        <v>164</v>
      </c>
      <c r="L10" s="8">
        <v>15</v>
      </c>
      <c r="M10" s="8">
        <v>50</v>
      </c>
      <c r="N10" s="8">
        <v>42</v>
      </c>
      <c r="O10" s="8">
        <v>62</v>
      </c>
      <c r="P10" s="8">
        <v>104</v>
      </c>
      <c r="Q10" s="161" t="s">
        <v>189</v>
      </c>
      <c r="R10" s="151" t="s">
        <v>268</v>
      </c>
      <c r="S10" s="8">
        <v>22</v>
      </c>
      <c r="T10" s="8">
        <v>13</v>
      </c>
      <c r="U10" s="8">
        <v>23</v>
      </c>
      <c r="V10" s="8">
        <v>26</v>
      </c>
      <c r="W10" s="8">
        <v>86</v>
      </c>
      <c r="X10" s="8">
        <v>38</v>
      </c>
      <c r="Y10" s="8">
        <v>35</v>
      </c>
      <c r="Z10" s="8">
        <v>26</v>
      </c>
      <c r="AA10" s="8">
        <v>24</v>
      </c>
      <c r="AB10" s="8">
        <v>47</v>
      </c>
      <c r="AC10" s="8">
        <v>62</v>
      </c>
      <c r="AD10" s="8">
        <v>12</v>
      </c>
      <c r="AE10" s="8">
        <v>50</v>
      </c>
      <c r="AF10" s="8">
        <v>42</v>
      </c>
      <c r="AG10" s="8">
        <v>49</v>
      </c>
    </row>
    <row r="11" spans="1:33" s="6" customFormat="1" ht="30" customHeight="1">
      <c r="A11" s="30"/>
      <c r="B11" s="19" t="s">
        <v>118</v>
      </c>
      <c r="C11" s="10">
        <v>217</v>
      </c>
      <c r="D11" s="164">
        <v>91</v>
      </c>
      <c r="E11" s="27">
        <v>126</v>
      </c>
      <c r="F11" s="9">
        <v>8</v>
      </c>
      <c r="G11" s="8">
        <v>5</v>
      </c>
      <c r="H11" s="8">
        <v>13</v>
      </c>
      <c r="I11" s="8">
        <v>0</v>
      </c>
      <c r="J11" s="8">
        <v>1</v>
      </c>
      <c r="K11" s="8">
        <v>1</v>
      </c>
      <c r="L11" s="8">
        <v>1</v>
      </c>
      <c r="M11" s="8">
        <v>18</v>
      </c>
      <c r="N11" s="8">
        <v>8</v>
      </c>
      <c r="O11" s="8">
        <v>5</v>
      </c>
      <c r="P11" s="8">
        <v>13</v>
      </c>
      <c r="Q11" s="30"/>
      <c r="R11" s="18" t="s">
        <v>118</v>
      </c>
      <c r="S11" s="8">
        <v>6</v>
      </c>
      <c r="T11" s="8">
        <v>1</v>
      </c>
      <c r="U11" s="8">
        <v>10</v>
      </c>
      <c r="V11" s="8">
        <v>11</v>
      </c>
      <c r="W11" s="8">
        <v>13</v>
      </c>
      <c r="X11" s="8">
        <v>5</v>
      </c>
      <c r="Y11" s="8">
        <v>22</v>
      </c>
      <c r="Z11" s="8">
        <v>0</v>
      </c>
      <c r="AA11" s="8">
        <v>0</v>
      </c>
      <c r="AB11" s="8">
        <v>34</v>
      </c>
      <c r="AC11" s="8">
        <v>17</v>
      </c>
      <c r="AD11" s="8">
        <v>0</v>
      </c>
      <c r="AE11" s="8">
        <v>9</v>
      </c>
      <c r="AF11" s="8">
        <v>29</v>
      </c>
      <c r="AG11" s="8">
        <v>14</v>
      </c>
    </row>
    <row r="12" spans="1:33" s="6" customFormat="1" ht="30" customHeight="1">
      <c r="A12" s="30"/>
      <c r="B12" s="19" t="s">
        <v>119</v>
      </c>
      <c r="C12" s="10">
        <v>349</v>
      </c>
      <c r="D12" s="164">
        <v>121</v>
      </c>
      <c r="E12" s="27">
        <v>228</v>
      </c>
      <c r="F12" s="9">
        <v>4</v>
      </c>
      <c r="G12" s="8">
        <v>36</v>
      </c>
      <c r="H12" s="8">
        <v>40</v>
      </c>
      <c r="I12" s="8">
        <v>58</v>
      </c>
      <c r="J12" s="8">
        <v>40</v>
      </c>
      <c r="K12" s="8">
        <v>98</v>
      </c>
      <c r="L12" s="8">
        <v>0</v>
      </c>
      <c r="M12" s="8">
        <v>0</v>
      </c>
      <c r="N12" s="8">
        <v>11</v>
      </c>
      <c r="O12" s="8">
        <v>41</v>
      </c>
      <c r="P12" s="8">
        <v>52</v>
      </c>
      <c r="Q12" s="30"/>
      <c r="R12" s="18" t="s">
        <v>119</v>
      </c>
      <c r="S12" s="8">
        <v>2</v>
      </c>
      <c r="T12" s="8">
        <v>1</v>
      </c>
      <c r="U12" s="8">
        <v>4</v>
      </c>
      <c r="V12" s="8">
        <v>0</v>
      </c>
      <c r="W12" s="8">
        <v>42</v>
      </c>
      <c r="X12" s="8">
        <v>14</v>
      </c>
      <c r="Y12" s="8">
        <v>2</v>
      </c>
      <c r="Z12" s="8">
        <v>8</v>
      </c>
      <c r="AA12" s="8">
        <v>13</v>
      </c>
      <c r="AB12" s="8">
        <v>0</v>
      </c>
      <c r="AC12" s="8">
        <v>29</v>
      </c>
      <c r="AD12" s="8">
        <v>1</v>
      </c>
      <c r="AE12" s="8">
        <v>25</v>
      </c>
      <c r="AF12" s="8">
        <v>0</v>
      </c>
      <c r="AG12" s="8">
        <v>18</v>
      </c>
    </row>
    <row r="13" spans="1:33" s="6" customFormat="1" ht="30" customHeight="1">
      <c r="A13" s="30"/>
      <c r="B13" s="19" t="s">
        <v>120</v>
      </c>
      <c r="C13" s="10">
        <v>96</v>
      </c>
      <c r="D13" s="164">
        <v>85</v>
      </c>
      <c r="E13" s="27">
        <v>11</v>
      </c>
      <c r="F13" s="9">
        <v>13</v>
      </c>
      <c r="G13" s="8">
        <v>3</v>
      </c>
      <c r="H13" s="8">
        <v>16</v>
      </c>
      <c r="I13" s="8">
        <v>9</v>
      </c>
      <c r="J13" s="8">
        <v>2</v>
      </c>
      <c r="K13" s="8">
        <v>11</v>
      </c>
      <c r="L13" s="8">
        <v>0</v>
      </c>
      <c r="M13" s="8">
        <v>22</v>
      </c>
      <c r="N13" s="8">
        <v>6</v>
      </c>
      <c r="O13" s="8">
        <v>1</v>
      </c>
      <c r="P13" s="8">
        <v>7</v>
      </c>
      <c r="Q13" s="30"/>
      <c r="R13" s="18" t="s">
        <v>120</v>
      </c>
      <c r="S13" s="8">
        <v>0</v>
      </c>
      <c r="T13" s="8">
        <v>4</v>
      </c>
      <c r="U13" s="8">
        <v>0</v>
      </c>
      <c r="V13" s="8">
        <v>1</v>
      </c>
      <c r="W13" s="8">
        <v>10</v>
      </c>
      <c r="X13" s="8">
        <v>6</v>
      </c>
      <c r="Y13" s="8">
        <v>3</v>
      </c>
      <c r="Z13" s="8">
        <v>3</v>
      </c>
      <c r="AA13" s="8">
        <v>1</v>
      </c>
      <c r="AB13" s="8">
        <v>1</v>
      </c>
      <c r="AC13" s="8">
        <v>5</v>
      </c>
      <c r="AD13" s="8">
        <v>2</v>
      </c>
      <c r="AE13" s="8">
        <v>2</v>
      </c>
      <c r="AF13" s="8">
        <v>1</v>
      </c>
      <c r="AG13" s="8">
        <v>1</v>
      </c>
    </row>
    <row r="14" spans="1:33" s="6" customFormat="1" ht="30" customHeight="1">
      <c r="A14" s="30"/>
      <c r="B14" s="19" t="s">
        <v>121</v>
      </c>
      <c r="C14" s="10">
        <v>1</v>
      </c>
      <c r="D14" s="164">
        <v>0</v>
      </c>
      <c r="E14" s="27">
        <v>1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30"/>
      <c r="R14" s="18" t="s">
        <v>121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1</v>
      </c>
    </row>
    <row r="15" spans="1:33" s="6" customFormat="1" ht="37.5" customHeight="1">
      <c r="A15" s="30"/>
      <c r="B15" s="19" t="s">
        <v>265</v>
      </c>
      <c r="C15" s="10">
        <v>100</v>
      </c>
      <c r="D15" s="164">
        <v>90</v>
      </c>
      <c r="E15" s="27">
        <v>10</v>
      </c>
      <c r="F15" s="9">
        <v>5</v>
      </c>
      <c r="G15" s="8">
        <v>4</v>
      </c>
      <c r="H15" s="8">
        <v>9</v>
      </c>
      <c r="I15" s="8">
        <v>38</v>
      </c>
      <c r="J15" s="8">
        <v>5</v>
      </c>
      <c r="K15" s="8">
        <v>43</v>
      </c>
      <c r="L15" s="8">
        <v>1</v>
      </c>
      <c r="M15" s="8">
        <v>4</v>
      </c>
      <c r="N15" s="8">
        <v>5</v>
      </c>
      <c r="O15" s="8">
        <v>8</v>
      </c>
      <c r="P15" s="8">
        <v>13</v>
      </c>
      <c r="Q15" s="30"/>
      <c r="R15" s="18" t="s">
        <v>265</v>
      </c>
      <c r="S15" s="8">
        <v>5</v>
      </c>
      <c r="T15" s="8">
        <v>2</v>
      </c>
      <c r="U15" s="8">
        <v>1</v>
      </c>
      <c r="V15" s="8">
        <v>0</v>
      </c>
      <c r="W15" s="8">
        <v>3</v>
      </c>
      <c r="X15" s="8">
        <v>2</v>
      </c>
      <c r="Y15" s="8">
        <v>0</v>
      </c>
      <c r="Z15" s="8">
        <v>2</v>
      </c>
      <c r="AA15" s="8">
        <v>0</v>
      </c>
      <c r="AB15" s="8">
        <v>2</v>
      </c>
      <c r="AC15" s="8">
        <v>1</v>
      </c>
      <c r="AD15" s="8">
        <v>6</v>
      </c>
      <c r="AE15" s="8">
        <v>3</v>
      </c>
      <c r="AF15" s="8">
        <v>1</v>
      </c>
      <c r="AG15" s="8">
        <v>2</v>
      </c>
    </row>
    <row r="16" spans="1:33" s="6" customFormat="1" ht="37.5">
      <c r="A16" s="30"/>
      <c r="B16" s="19" t="s">
        <v>266</v>
      </c>
      <c r="C16" s="10">
        <v>41</v>
      </c>
      <c r="D16" s="164">
        <v>33</v>
      </c>
      <c r="E16" s="27">
        <v>8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3</v>
      </c>
      <c r="M16" s="8">
        <v>0</v>
      </c>
      <c r="N16" s="8">
        <v>7</v>
      </c>
      <c r="O16" s="8">
        <v>3</v>
      </c>
      <c r="P16" s="8">
        <v>10</v>
      </c>
      <c r="Q16" s="30"/>
      <c r="R16" s="18" t="s">
        <v>266</v>
      </c>
      <c r="S16" s="8">
        <v>0</v>
      </c>
      <c r="T16" s="8">
        <v>0</v>
      </c>
      <c r="U16" s="8">
        <v>0</v>
      </c>
      <c r="V16" s="8">
        <v>1</v>
      </c>
      <c r="W16" s="8">
        <v>1</v>
      </c>
      <c r="X16" s="8">
        <v>0</v>
      </c>
      <c r="Y16" s="8">
        <v>8</v>
      </c>
      <c r="Z16" s="8">
        <v>1</v>
      </c>
      <c r="AA16" s="8">
        <v>8</v>
      </c>
      <c r="AB16" s="8">
        <v>1</v>
      </c>
      <c r="AC16" s="8">
        <v>1</v>
      </c>
      <c r="AD16" s="8">
        <v>2</v>
      </c>
      <c r="AE16" s="8">
        <v>2</v>
      </c>
      <c r="AF16" s="8">
        <v>1</v>
      </c>
      <c r="AG16" s="8">
        <v>2</v>
      </c>
    </row>
    <row r="17" spans="1:33" s="6" customFormat="1" ht="30" customHeight="1">
      <c r="A17" s="30"/>
      <c r="B17" s="19" t="s">
        <v>122</v>
      </c>
      <c r="C17" s="10">
        <v>1</v>
      </c>
      <c r="D17" s="164">
        <v>2</v>
      </c>
      <c r="E17" s="27">
        <v>-1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1</v>
      </c>
      <c r="P17" s="8">
        <v>1</v>
      </c>
      <c r="Q17" s="30"/>
      <c r="R17" s="18" t="s">
        <v>122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0</v>
      </c>
      <c r="AG17" s="8">
        <v>0</v>
      </c>
    </row>
    <row r="18" spans="1:33" s="6" customFormat="1" ht="30" customHeight="1">
      <c r="A18" s="30"/>
      <c r="B18" s="19" t="s">
        <v>123</v>
      </c>
      <c r="C18" s="10">
        <v>0</v>
      </c>
      <c r="D18" s="164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30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30"/>
      <c r="B19" s="19" t="s">
        <v>124</v>
      </c>
      <c r="C19" s="10">
        <v>0</v>
      </c>
      <c r="D19" s="164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30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30"/>
      <c r="B20" s="19" t="s">
        <v>267</v>
      </c>
      <c r="C20" s="10">
        <v>0</v>
      </c>
      <c r="D20" s="164">
        <v>0</v>
      </c>
      <c r="E20" s="27">
        <v>0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30"/>
      <c r="R20" s="18" t="s">
        <v>267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61.5" customHeight="1">
      <c r="A21" s="30"/>
      <c r="B21" s="19" t="s">
        <v>508</v>
      </c>
      <c r="C21" s="10">
        <v>3</v>
      </c>
      <c r="D21" s="164">
        <v>1</v>
      </c>
      <c r="E21" s="27">
        <v>2</v>
      </c>
      <c r="F21" s="9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1</v>
      </c>
      <c r="M21" s="8">
        <v>1</v>
      </c>
      <c r="N21" s="8">
        <v>0</v>
      </c>
      <c r="O21" s="8">
        <v>1</v>
      </c>
      <c r="P21" s="8">
        <v>1</v>
      </c>
      <c r="Q21" s="30"/>
      <c r="R21" s="18" t="s">
        <v>508</v>
      </c>
      <c r="S21" s="8">
        <v>0</v>
      </c>
      <c r="T21" s="8">
        <v>0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0</v>
      </c>
      <c r="AA21" s="8">
        <v>0</v>
      </c>
      <c r="AB21" s="8">
        <v>0</v>
      </c>
      <c r="AC21" s="8">
        <v>0</v>
      </c>
      <c r="AD21" s="8">
        <v>0</v>
      </c>
      <c r="AE21" s="8">
        <v>0</v>
      </c>
      <c r="AF21" s="8">
        <v>0</v>
      </c>
      <c r="AG21" s="8">
        <v>0</v>
      </c>
    </row>
    <row r="22" spans="1:33" s="6" customFormat="1" ht="30" customHeight="1">
      <c r="A22" s="31"/>
      <c r="B22" s="19" t="s">
        <v>125</v>
      </c>
      <c r="C22" s="10">
        <v>215</v>
      </c>
      <c r="D22" s="164">
        <v>172</v>
      </c>
      <c r="E22" s="27">
        <v>43</v>
      </c>
      <c r="F22" s="9">
        <v>39</v>
      </c>
      <c r="G22" s="8">
        <v>17</v>
      </c>
      <c r="H22" s="8">
        <v>56</v>
      </c>
      <c r="I22" s="8">
        <v>7</v>
      </c>
      <c r="J22" s="8">
        <v>4</v>
      </c>
      <c r="K22" s="8">
        <v>11</v>
      </c>
      <c r="L22" s="8">
        <v>9</v>
      </c>
      <c r="M22" s="8">
        <v>5</v>
      </c>
      <c r="N22" s="8">
        <v>5</v>
      </c>
      <c r="O22" s="8">
        <v>2</v>
      </c>
      <c r="P22" s="8">
        <v>7</v>
      </c>
      <c r="Q22" s="31"/>
      <c r="R22" s="18" t="s">
        <v>125</v>
      </c>
      <c r="S22" s="8">
        <v>9</v>
      </c>
      <c r="T22" s="8">
        <v>5</v>
      </c>
      <c r="U22" s="8">
        <v>8</v>
      </c>
      <c r="V22" s="8">
        <v>13</v>
      </c>
      <c r="W22" s="8">
        <v>17</v>
      </c>
      <c r="X22" s="8">
        <v>11</v>
      </c>
      <c r="Y22" s="8">
        <v>0</v>
      </c>
      <c r="Z22" s="8">
        <v>12</v>
      </c>
      <c r="AA22" s="8">
        <v>2</v>
      </c>
      <c r="AB22" s="8">
        <v>9</v>
      </c>
      <c r="AC22" s="8">
        <v>9</v>
      </c>
      <c r="AD22" s="8">
        <v>1</v>
      </c>
      <c r="AE22" s="8">
        <v>9</v>
      </c>
      <c r="AF22" s="8">
        <v>10</v>
      </c>
      <c r="AG22" s="8">
        <v>12</v>
      </c>
    </row>
    <row r="23" spans="1:33" s="15" customFormat="1" ht="30" customHeight="1">
      <c r="A23" s="260" t="s">
        <v>17</v>
      </c>
      <c r="B23" s="38" t="s">
        <v>128</v>
      </c>
      <c r="C23" s="39">
        <v>233</v>
      </c>
      <c r="D23" s="201">
        <v>110</v>
      </c>
      <c r="E23" s="110">
        <v>123</v>
      </c>
      <c r="F23" s="42">
        <v>0</v>
      </c>
      <c r="G23" s="40">
        <v>0</v>
      </c>
      <c r="H23" s="40">
        <v>0</v>
      </c>
      <c r="I23" s="40">
        <v>68</v>
      </c>
      <c r="J23" s="40">
        <v>36</v>
      </c>
      <c r="K23" s="40">
        <v>104</v>
      </c>
      <c r="L23" s="40">
        <v>7</v>
      </c>
      <c r="M23" s="40">
        <v>26</v>
      </c>
      <c r="N23" s="40">
        <v>40</v>
      </c>
      <c r="O23" s="40">
        <v>46</v>
      </c>
      <c r="P23" s="40">
        <v>86</v>
      </c>
      <c r="Q23" s="260" t="s">
        <v>17</v>
      </c>
      <c r="R23" s="38" t="s">
        <v>128</v>
      </c>
      <c r="S23" s="40">
        <v>0</v>
      </c>
      <c r="T23" s="40">
        <v>2</v>
      </c>
      <c r="U23" s="40">
        <v>2</v>
      </c>
      <c r="V23" s="40">
        <v>0</v>
      </c>
      <c r="W23" s="40">
        <v>1</v>
      </c>
      <c r="X23" s="40">
        <v>0</v>
      </c>
      <c r="Y23" s="40">
        <v>0</v>
      </c>
      <c r="Z23" s="40">
        <v>0</v>
      </c>
      <c r="AA23" s="40">
        <v>0</v>
      </c>
      <c r="AB23" s="40">
        <v>1</v>
      </c>
      <c r="AC23" s="40">
        <v>2</v>
      </c>
      <c r="AD23" s="40">
        <v>1</v>
      </c>
      <c r="AE23" s="40">
        <v>1</v>
      </c>
      <c r="AF23" s="40">
        <v>0</v>
      </c>
      <c r="AG23" s="40">
        <v>0</v>
      </c>
    </row>
    <row r="24" spans="1:33" s="6" customFormat="1" ht="30" customHeight="1">
      <c r="A24" s="261"/>
      <c r="B24" s="19" t="s">
        <v>129</v>
      </c>
      <c r="C24" s="10">
        <v>9</v>
      </c>
      <c r="D24" s="164">
        <v>0</v>
      </c>
      <c r="E24" s="27">
        <v>9</v>
      </c>
      <c r="F24" s="9">
        <v>0</v>
      </c>
      <c r="G24" s="8">
        <v>0</v>
      </c>
      <c r="H24" s="8">
        <v>0</v>
      </c>
      <c r="I24" s="8">
        <v>8</v>
      </c>
      <c r="J24" s="8">
        <v>1</v>
      </c>
      <c r="K24" s="8">
        <v>9</v>
      </c>
      <c r="L24" s="8">
        <v>0</v>
      </c>
      <c r="M24" s="8">
        <v>0</v>
      </c>
      <c r="N24" s="8">
        <v>0</v>
      </c>
      <c r="O24" s="8">
        <v>0</v>
      </c>
      <c r="P24" s="173">
        <v>0</v>
      </c>
      <c r="Q24" s="261"/>
      <c r="R24" s="18" t="s">
        <v>129</v>
      </c>
      <c r="S24" s="8">
        <v>0</v>
      </c>
      <c r="T24" s="8">
        <v>0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0</v>
      </c>
      <c r="AF24" s="8">
        <v>0</v>
      </c>
      <c r="AG24" s="8">
        <v>0</v>
      </c>
    </row>
    <row r="25" spans="1:33" s="15" customFormat="1" ht="30" customHeight="1">
      <c r="A25" s="260" t="s">
        <v>19</v>
      </c>
      <c r="B25" s="38" t="s">
        <v>130</v>
      </c>
      <c r="C25" s="39">
        <v>790</v>
      </c>
      <c r="D25" s="201">
        <v>647</v>
      </c>
      <c r="E25" s="110">
        <v>143</v>
      </c>
      <c r="F25" s="42">
        <v>36</v>
      </c>
      <c r="G25" s="40">
        <v>16</v>
      </c>
      <c r="H25" s="40">
        <v>52</v>
      </c>
      <c r="I25" s="40">
        <v>29</v>
      </c>
      <c r="J25" s="40">
        <v>19</v>
      </c>
      <c r="K25" s="40">
        <v>48</v>
      </c>
      <c r="L25" s="40">
        <v>43</v>
      </c>
      <c r="M25" s="40">
        <v>57</v>
      </c>
      <c r="N25" s="40">
        <v>14</v>
      </c>
      <c r="O25" s="40">
        <v>30</v>
      </c>
      <c r="P25" s="40">
        <v>44</v>
      </c>
      <c r="Q25" s="260" t="s">
        <v>19</v>
      </c>
      <c r="R25" s="38" t="s">
        <v>130</v>
      </c>
      <c r="S25" s="40">
        <v>47</v>
      </c>
      <c r="T25" s="40">
        <v>13</v>
      </c>
      <c r="U25" s="40">
        <v>53</v>
      </c>
      <c r="V25" s="40">
        <v>32</v>
      </c>
      <c r="W25" s="40">
        <v>41</v>
      </c>
      <c r="X25" s="40">
        <v>80</v>
      </c>
      <c r="Y25" s="40">
        <v>43</v>
      </c>
      <c r="Z25" s="40">
        <v>45</v>
      </c>
      <c r="AA25" s="40">
        <v>24</v>
      </c>
      <c r="AB25" s="40">
        <v>24</v>
      </c>
      <c r="AC25" s="40">
        <v>40</v>
      </c>
      <c r="AD25" s="40">
        <v>53</v>
      </c>
      <c r="AE25" s="40">
        <v>16</v>
      </c>
      <c r="AF25" s="40">
        <v>10</v>
      </c>
      <c r="AG25" s="40">
        <v>25</v>
      </c>
    </row>
    <row r="26" spans="1:33" s="6" customFormat="1" ht="30" customHeight="1">
      <c r="A26" s="261"/>
      <c r="B26" s="19" t="s">
        <v>131</v>
      </c>
      <c r="C26" s="10">
        <v>4</v>
      </c>
      <c r="D26" s="164">
        <v>7</v>
      </c>
      <c r="E26" s="27">
        <v>-3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1</v>
      </c>
      <c r="M26" s="8">
        <v>0</v>
      </c>
      <c r="N26" s="8">
        <v>0</v>
      </c>
      <c r="O26" s="8">
        <v>1</v>
      </c>
      <c r="P26" s="8">
        <v>1</v>
      </c>
      <c r="Q26" s="261"/>
      <c r="R26" s="18" t="s">
        <v>131</v>
      </c>
      <c r="S26" s="8">
        <v>0</v>
      </c>
      <c r="T26" s="8">
        <v>1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1</v>
      </c>
      <c r="AF26" s="8">
        <v>0</v>
      </c>
      <c r="AG26" s="8">
        <v>0</v>
      </c>
    </row>
    <row r="27" spans="1:33" s="15" customFormat="1" ht="30" customHeight="1">
      <c r="A27" s="7" t="s">
        <v>22</v>
      </c>
      <c r="B27" s="38" t="s">
        <v>132</v>
      </c>
      <c r="C27" s="39">
        <v>0</v>
      </c>
      <c r="D27" s="201">
        <v>0</v>
      </c>
      <c r="E27" s="110">
        <v>0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5" t="s">
        <v>22</v>
      </c>
      <c r="R27" s="38" t="s">
        <v>132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60" t="s">
        <v>24</v>
      </c>
      <c r="B28" s="38" t="s">
        <v>133</v>
      </c>
      <c r="C28" s="39">
        <v>104</v>
      </c>
      <c r="D28" s="201">
        <v>137</v>
      </c>
      <c r="E28" s="110">
        <v>-33</v>
      </c>
      <c r="F28" s="42">
        <v>0</v>
      </c>
      <c r="G28" s="40">
        <v>3</v>
      </c>
      <c r="H28" s="40">
        <v>3</v>
      </c>
      <c r="I28" s="40">
        <v>0</v>
      </c>
      <c r="J28" s="40">
        <v>0</v>
      </c>
      <c r="K28" s="40">
        <v>0</v>
      </c>
      <c r="L28" s="40">
        <v>9</v>
      </c>
      <c r="M28" s="40">
        <v>4</v>
      </c>
      <c r="N28" s="40">
        <v>1</v>
      </c>
      <c r="O28" s="40">
        <v>12</v>
      </c>
      <c r="P28" s="40">
        <v>13</v>
      </c>
      <c r="Q28" s="260" t="s">
        <v>24</v>
      </c>
      <c r="R28" s="38" t="s">
        <v>133</v>
      </c>
      <c r="S28" s="40">
        <v>8</v>
      </c>
      <c r="T28" s="40">
        <v>0</v>
      </c>
      <c r="U28" s="40">
        <v>0</v>
      </c>
      <c r="V28" s="40">
        <v>10</v>
      </c>
      <c r="W28" s="40">
        <v>4</v>
      </c>
      <c r="X28" s="40">
        <v>14</v>
      </c>
      <c r="Y28" s="40">
        <v>1</v>
      </c>
      <c r="Z28" s="40">
        <v>2</v>
      </c>
      <c r="AA28" s="40">
        <v>4</v>
      </c>
      <c r="AB28" s="40">
        <v>2</v>
      </c>
      <c r="AC28" s="40">
        <v>10</v>
      </c>
      <c r="AD28" s="40">
        <v>4</v>
      </c>
      <c r="AE28" s="40">
        <v>2</v>
      </c>
      <c r="AF28" s="40">
        <v>8</v>
      </c>
      <c r="AG28" s="40">
        <v>6</v>
      </c>
    </row>
    <row r="29" spans="1:33" s="54" customFormat="1" ht="30" customHeight="1">
      <c r="A29" s="261"/>
      <c r="B29" s="19" t="s">
        <v>438</v>
      </c>
      <c r="C29" s="10">
        <v>5</v>
      </c>
      <c r="D29" s="164">
        <v>6</v>
      </c>
      <c r="E29" s="27">
        <v>-1</v>
      </c>
      <c r="F29" s="9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2</v>
      </c>
      <c r="M29" s="8">
        <v>0</v>
      </c>
      <c r="N29" s="8">
        <v>0</v>
      </c>
      <c r="O29" s="8">
        <v>0</v>
      </c>
      <c r="P29" s="8">
        <v>0</v>
      </c>
      <c r="Q29" s="261"/>
      <c r="R29" s="53" t="s">
        <v>438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0</v>
      </c>
      <c r="AF29" s="8">
        <v>3</v>
      </c>
      <c r="AG29" s="8">
        <v>0</v>
      </c>
    </row>
    <row r="30" spans="1:33" s="49" customFormat="1" ht="37.5" customHeight="1" thickBot="1">
      <c r="A30" s="56" t="s">
        <v>34</v>
      </c>
      <c r="B30" s="38" t="s">
        <v>134</v>
      </c>
      <c r="C30" s="50">
        <v>0</v>
      </c>
      <c r="D30" s="202">
        <v>0</v>
      </c>
      <c r="E30" s="203">
        <v>0</v>
      </c>
      <c r="F30" s="42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5" t="s">
        <v>34</v>
      </c>
      <c r="R30" s="43" t="s">
        <v>134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25" customFormat="1" ht="18.75">
      <c r="A31" s="46"/>
      <c r="Q31" s="46"/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  <row r="40" spans="1:17" s="25" customFormat="1" ht="18.75">
      <c r="A40" s="46"/>
      <c r="Q40" s="46"/>
    </row>
  </sheetData>
  <mergeCells count="40"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  <mergeCell ref="L4:L5"/>
    <mergeCell ref="A3:A5"/>
    <mergeCell ref="AC4:AC5"/>
    <mergeCell ref="V4:V5"/>
    <mergeCell ref="S3:AG3"/>
    <mergeCell ref="AG4:AG5"/>
    <mergeCell ref="AD4:AD5"/>
    <mergeCell ref="AF4:AF5"/>
    <mergeCell ref="Q28:Q29"/>
    <mergeCell ref="A28:A29"/>
    <mergeCell ref="E4:E5"/>
    <mergeCell ref="D4:D5"/>
    <mergeCell ref="M4:M5"/>
    <mergeCell ref="N4:P4"/>
    <mergeCell ref="Q25:Q26"/>
    <mergeCell ref="A23:A24"/>
    <mergeCell ref="Q23:Q24"/>
    <mergeCell ref="Q3:Q5"/>
    <mergeCell ref="A25:A26"/>
    <mergeCell ref="C3:E3"/>
    <mergeCell ref="C4:C5"/>
    <mergeCell ref="F4:H4"/>
    <mergeCell ref="F3:P3"/>
    <mergeCell ref="B3:B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>
  <sheetPr codeName="Arkusz13"/>
  <dimension ref="A1:AG41"/>
  <sheetViews>
    <sheetView zoomScale="70" zoomScaleNormal="70" workbookViewId="0">
      <selection activeCell="G16" sqref="G16"/>
    </sheetView>
  </sheetViews>
  <sheetFormatPr defaultRowHeight="15"/>
  <cols>
    <col min="1" max="1" width="3.7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7" t="s">
        <v>586</v>
      </c>
      <c r="B1" s="267"/>
      <c r="C1" s="267"/>
      <c r="D1" s="267"/>
      <c r="E1" s="267"/>
      <c r="F1" s="267"/>
      <c r="G1" s="267"/>
      <c r="H1" s="267"/>
      <c r="I1" s="36" t="s">
        <v>501</v>
      </c>
      <c r="J1" s="36"/>
      <c r="K1" s="36"/>
      <c r="L1" s="36"/>
      <c r="M1" s="36"/>
      <c r="N1" s="36"/>
      <c r="O1" s="36"/>
      <c r="P1" s="36"/>
      <c r="Q1" s="267" t="str">
        <f>A1</f>
        <v>TABELA 12. BILANS BEZROBOTNYCH KOBIET W OKRESIE STYCZEŃ - WRZESIEŃ</v>
      </c>
      <c r="R1" s="267"/>
      <c r="S1" s="267"/>
      <c r="T1" s="267"/>
      <c r="U1" s="267"/>
      <c r="V1" s="267"/>
      <c r="W1" s="267"/>
      <c r="X1" s="267"/>
      <c r="Y1" s="37" t="s">
        <v>502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9"/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  <c r="Q2" s="254"/>
      <c r="R2" s="254"/>
      <c r="S2" s="254"/>
      <c r="T2" s="254"/>
      <c r="U2" s="254"/>
      <c r="V2" s="254"/>
      <c r="W2" s="254"/>
      <c r="X2" s="254"/>
      <c r="Y2" s="254"/>
      <c r="Z2" s="254"/>
      <c r="AA2" s="254"/>
      <c r="AB2" s="254"/>
      <c r="AC2" s="254"/>
      <c r="AD2" s="254"/>
      <c r="AE2" s="254"/>
      <c r="AF2" s="254"/>
      <c r="AG2" s="254"/>
    </row>
    <row r="3" spans="1:33" s="23" customFormat="1" ht="20.100000000000001" customHeight="1">
      <c r="A3" s="248" t="s">
        <v>1</v>
      </c>
      <c r="B3" s="257" t="s">
        <v>2</v>
      </c>
      <c r="C3" s="243" t="s">
        <v>32</v>
      </c>
      <c r="D3" s="244"/>
      <c r="E3" s="245"/>
      <c r="F3" s="240" t="s">
        <v>3</v>
      </c>
      <c r="G3" s="241"/>
      <c r="H3" s="241"/>
      <c r="I3" s="241"/>
      <c r="J3" s="241"/>
      <c r="K3" s="241"/>
      <c r="L3" s="241"/>
      <c r="M3" s="241"/>
      <c r="N3" s="241"/>
      <c r="O3" s="241"/>
      <c r="P3" s="241"/>
      <c r="Q3" s="248" t="s">
        <v>1</v>
      </c>
      <c r="R3" s="257" t="s">
        <v>2</v>
      </c>
      <c r="S3" s="242" t="s">
        <v>3</v>
      </c>
      <c r="T3" s="242"/>
      <c r="U3" s="242"/>
      <c r="V3" s="242"/>
      <c r="W3" s="242"/>
      <c r="X3" s="242"/>
      <c r="Y3" s="242"/>
      <c r="Z3" s="242"/>
      <c r="AA3" s="242"/>
      <c r="AB3" s="242"/>
      <c r="AC3" s="242"/>
      <c r="AD3" s="242"/>
      <c r="AE3" s="242"/>
      <c r="AF3" s="242"/>
      <c r="AG3" s="242"/>
    </row>
    <row r="4" spans="1:33" s="23" customFormat="1" ht="35.1" customHeight="1">
      <c r="A4" s="250"/>
      <c r="B4" s="258"/>
      <c r="C4" s="246" t="str">
        <f>'8-BILANS OGÓŁEM NARASTAJĄCO'!C4:C5</f>
        <v>I - IX 2017</v>
      </c>
      <c r="D4" s="248" t="str">
        <f>'8-BILANS OGÓŁEM NARASTAJĄCO'!D4:D5</f>
        <v>I - IX 2016</v>
      </c>
      <c r="E4" s="264" t="s">
        <v>33</v>
      </c>
      <c r="F4" s="263" t="s">
        <v>4</v>
      </c>
      <c r="G4" s="263"/>
      <c r="H4" s="240"/>
      <c r="I4" s="266" t="s">
        <v>8</v>
      </c>
      <c r="J4" s="263"/>
      <c r="K4" s="240"/>
      <c r="L4" s="242" t="s">
        <v>9</v>
      </c>
      <c r="M4" s="242" t="s">
        <v>10</v>
      </c>
      <c r="N4" s="266" t="s">
        <v>11</v>
      </c>
      <c r="O4" s="263"/>
      <c r="P4" s="240"/>
      <c r="Q4" s="250"/>
      <c r="R4" s="258"/>
      <c r="S4" s="242" t="s">
        <v>42</v>
      </c>
      <c r="T4" s="242" t="s">
        <v>43</v>
      </c>
      <c r="U4" s="241" t="s">
        <v>44</v>
      </c>
      <c r="V4" s="255" t="s">
        <v>45</v>
      </c>
      <c r="W4" s="241" t="s">
        <v>46</v>
      </c>
      <c r="X4" s="241" t="s">
        <v>47</v>
      </c>
      <c r="Y4" s="241" t="s">
        <v>48</v>
      </c>
      <c r="Z4" s="255" t="s">
        <v>49</v>
      </c>
      <c r="AA4" s="241" t="s">
        <v>50</v>
      </c>
      <c r="AB4" s="241" t="s">
        <v>51</v>
      </c>
      <c r="AC4" s="255" t="s">
        <v>52</v>
      </c>
      <c r="AD4" s="241" t="s">
        <v>53</v>
      </c>
      <c r="AE4" s="241" t="s">
        <v>54</v>
      </c>
      <c r="AF4" s="241" t="s">
        <v>56</v>
      </c>
      <c r="AG4" s="241" t="s">
        <v>55</v>
      </c>
    </row>
    <row r="5" spans="1:33" s="23" customFormat="1" ht="20.100000000000001" customHeight="1">
      <c r="A5" s="249"/>
      <c r="B5" s="259"/>
      <c r="C5" s="247"/>
      <c r="D5" s="249"/>
      <c r="E5" s="265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2"/>
      <c r="M5" s="242"/>
      <c r="N5" s="17" t="s">
        <v>5</v>
      </c>
      <c r="O5" s="17" t="s">
        <v>6</v>
      </c>
      <c r="P5" s="17" t="s">
        <v>7</v>
      </c>
      <c r="Q5" s="249"/>
      <c r="R5" s="259"/>
      <c r="S5" s="242"/>
      <c r="T5" s="242"/>
      <c r="U5" s="241"/>
      <c r="V5" s="256"/>
      <c r="W5" s="241"/>
      <c r="X5" s="241"/>
      <c r="Y5" s="241"/>
      <c r="Z5" s="256"/>
      <c r="AA5" s="241"/>
      <c r="AB5" s="241"/>
      <c r="AC5" s="256"/>
      <c r="AD5" s="241"/>
      <c r="AE5" s="241"/>
      <c r="AF5" s="241"/>
      <c r="AG5" s="241"/>
    </row>
    <row r="6" spans="1:33" s="6" customFormat="1" ht="30" customHeight="1">
      <c r="A6" s="7" t="s">
        <v>12</v>
      </c>
      <c r="B6" s="18" t="s">
        <v>249</v>
      </c>
      <c r="C6" s="10">
        <v>56684</v>
      </c>
      <c r="D6" s="209">
        <v>60367</v>
      </c>
      <c r="E6" s="11">
        <v>-3683</v>
      </c>
      <c r="F6" s="9">
        <v>4382</v>
      </c>
      <c r="G6" s="8">
        <v>1811</v>
      </c>
      <c r="H6" s="8">
        <v>6193</v>
      </c>
      <c r="I6" s="8">
        <v>2574</v>
      </c>
      <c r="J6" s="8">
        <v>1427</v>
      </c>
      <c r="K6" s="8">
        <v>4001</v>
      </c>
      <c r="L6" s="8">
        <v>3052</v>
      </c>
      <c r="M6" s="8">
        <v>2840</v>
      </c>
      <c r="N6" s="8">
        <v>4263</v>
      </c>
      <c r="O6" s="8">
        <v>4045</v>
      </c>
      <c r="P6" s="8">
        <v>8308</v>
      </c>
      <c r="Q6" s="7" t="s">
        <v>12</v>
      </c>
      <c r="R6" s="18" t="s">
        <v>249</v>
      </c>
      <c r="S6" s="8">
        <v>1708</v>
      </c>
      <c r="T6" s="8">
        <v>1906</v>
      </c>
      <c r="U6" s="8">
        <v>1701</v>
      </c>
      <c r="V6" s="8">
        <v>1529</v>
      </c>
      <c r="W6" s="8">
        <v>5925</v>
      </c>
      <c r="X6" s="8">
        <v>3100</v>
      </c>
      <c r="Y6" s="8">
        <v>1535</v>
      </c>
      <c r="Z6" s="8">
        <v>2543</v>
      </c>
      <c r="AA6" s="8">
        <v>1792</v>
      </c>
      <c r="AB6" s="8">
        <v>1554</v>
      </c>
      <c r="AC6" s="8">
        <v>1445</v>
      </c>
      <c r="AD6" s="8">
        <v>2174</v>
      </c>
      <c r="AE6" s="8">
        <v>1564</v>
      </c>
      <c r="AF6" s="8">
        <v>1360</v>
      </c>
      <c r="AG6" s="8">
        <v>2454</v>
      </c>
    </row>
    <row r="7" spans="1:33" s="15" customFormat="1" ht="30" customHeight="1">
      <c r="A7" s="260" t="s">
        <v>17</v>
      </c>
      <c r="B7" s="38" t="s">
        <v>248</v>
      </c>
      <c r="C7" s="39">
        <v>47614</v>
      </c>
      <c r="D7" s="208">
        <v>56757</v>
      </c>
      <c r="E7" s="41">
        <v>-9143</v>
      </c>
      <c r="F7" s="42">
        <v>4665</v>
      </c>
      <c r="G7" s="40">
        <v>1926</v>
      </c>
      <c r="H7" s="40">
        <v>6591</v>
      </c>
      <c r="I7" s="40">
        <v>2779</v>
      </c>
      <c r="J7" s="40">
        <v>1412</v>
      </c>
      <c r="K7" s="40">
        <v>4191</v>
      </c>
      <c r="L7" s="40">
        <v>3100</v>
      </c>
      <c r="M7" s="40">
        <v>2712</v>
      </c>
      <c r="N7" s="40">
        <v>2507</v>
      </c>
      <c r="O7" s="40">
        <v>2305</v>
      </c>
      <c r="P7" s="40">
        <v>4812</v>
      </c>
      <c r="Q7" s="260" t="s">
        <v>17</v>
      </c>
      <c r="R7" s="38" t="s">
        <v>248</v>
      </c>
      <c r="S7" s="40">
        <v>1449</v>
      </c>
      <c r="T7" s="40">
        <v>1635</v>
      </c>
      <c r="U7" s="40">
        <v>1436</v>
      </c>
      <c r="V7" s="40">
        <v>1341</v>
      </c>
      <c r="W7" s="40">
        <v>4458</v>
      </c>
      <c r="X7" s="40">
        <v>2142</v>
      </c>
      <c r="Y7" s="40">
        <v>1339</v>
      </c>
      <c r="Z7" s="40">
        <v>2120</v>
      </c>
      <c r="AA7" s="40">
        <v>1360</v>
      </c>
      <c r="AB7" s="40">
        <v>1303</v>
      </c>
      <c r="AC7" s="40">
        <v>1447</v>
      </c>
      <c r="AD7" s="40">
        <v>2083</v>
      </c>
      <c r="AE7" s="40">
        <v>1266</v>
      </c>
      <c r="AF7" s="40">
        <v>968</v>
      </c>
      <c r="AG7" s="40">
        <v>1861</v>
      </c>
    </row>
    <row r="8" spans="1:33" s="6" customFormat="1" ht="30" customHeight="1">
      <c r="A8" s="262"/>
      <c r="B8" s="18" t="s">
        <v>83</v>
      </c>
      <c r="C8" s="10">
        <v>7997</v>
      </c>
      <c r="D8" s="209">
        <v>8719</v>
      </c>
      <c r="E8" s="27">
        <v>-722</v>
      </c>
      <c r="F8" s="9">
        <v>1057</v>
      </c>
      <c r="G8" s="8">
        <v>384</v>
      </c>
      <c r="H8" s="8">
        <v>1441</v>
      </c>
      <c r="I8" s="8">
        <v>317</v>
      </c>
      <c r="J8" s="8">
        <v>148</v>
      </c>
      <c r="K8" s="8">
        <v>465</v>
      </c>
      <c r="L8" s="8">
        <v>665</v>
      </c>
      <c r="M8" s="8">
        <v>527</v>
      </c>
      <c r="N8" s="8">
        <v>394</v>
      </c>
      <c r="O8" s="8">
        <v>370</v>
      </c>
      <c r="P8" s="8">
        <v>764</v>
      </c>
      <c r="Q8" s="262"/>
      <c r="R8" s="18" t="s">
        <v>83</v>
      </c>
      <c r="S8" s="8">
        <v>213</v>
      </c>
      <c r="T8" s="8">
        <v>299</v>
      </c>
      <c r="U8" s="8">
        <v>201</v>
      </c>
      <c r="V8" s="8">
        <v>243</v>
      </c>
      <c r="W8" s="8">
        <v>687</v>
      </c>
      <c r="X8" s="8">
        <v>311</v>
      </c>
      <c r="Y8" s="8">
        <v>228</v>
      </c>
      <c r="Z8" s="8">
        <v>344</v>
      </c>
      <c r="AA8" s="8">
        <v>199</v>
      </c>
      <c r="AB8" s="8">
        <v>187</v>
      </c>
      <c r="AC8" s="8">
        <v>175</v>
      </c>
      <c r="AD8" s="8">
        <v>394</v>
      </c>
      <c r="AE8" s="8">
        <v>223</v>
      </c>
      <c r="AF8" s="8">
        <v>179</v>
      </c>
      <c r="AG8" s="8">
        <v>252</v>
      </c>
    </row>
    <row r="9" spans="1:33" s="152" customFormat="1" ht="30" customHeight="1">
      <c r="A9" s="262"/>
      <c r="B9" s="151" t="s">
        <v>84</v>
      </c>
      <c r="C9" s="10">
        <v>39617</v>
      </c>
      <c r="D9" s="209">
        <v>48038</v>
      </c>
      <c r="E9" s="27">
        <v>-8421</v>
      </c>
      <c r="F9" s="9">
        <v>3608</v>
      </c>
      <c r="G9" s="8">
        <v>1542</v>
      </c>
      <c r="H9" s="8">
        <v>5150</v>
      </c>
      <c r="I9" s="8">
        <v>2462</v>
      </c>
      <c r="J9" s="8">
        <v>1264</v>
      </c>
      <c r="K9" s="8">
        <v>3726</v>
      </c>
      <c r="L9" s="8">
        <v>2435</v>
      </c>
      <c r="M9" s="8">
        <v>2185</v>
      </c>
      <c r="N9" s="8">
        <v>2113</v>
      </c>
      <c r="O9" s="8">
        <v>1935</v>
      </c>
      <c r="P9" s="8">
        <v>4048</v>
      </c>
      <c r="Q9" s="262"/>
      <c r="R9" s="151" t="s">
        <v>84</v>
      </c>
      <c r="S9" s="8">
        <v>1236</v>
      </c>
      <c r="T9" s="8">
        <v>1336</v>
      </c>
      <c r="U9" s="8">
        <v>1235</v>
      </c>
      <c r="V9" s="8">
        <v>1098</v>
      </c>
      <c r="W9" s="8">
        <v>3771</v>
      </c>
      <c r="X9" s="8">
        <v>1831</v>
      </c>
      <c r="Y9" s="8">
        <v>1111</v>
      </c>
      <c r="Z9" s="8">
        <v>1776</v>
      </c>
      <c r="AA9" s="8">
        <v>1161</v>
      </c>
      <c r="AB9" s="8">
        <v>1116</v>
      </c>
      <c r="AC9" s="8">
        <v>1272</v>
      </c>
      <c r="AD9" s="8">
        <v>1689</v>
      </c>
      <c r="AE9" s="8">
        <v>1043</v>
      </c>
      <c r="AF9" s="8">
        <v>789</v>
      </c>
      <c r="AG9" s="8">
        <v>1609</v>
      </c>
    </row>
    <row r="10" spans="1:33" s="152" customFormat="1" ht="30" customHeight="1">
      <c r="A10" s="262"/>
      <c r="B10" s="151" t="s">
        <v>85</v>
      </c>
      <c r="C10" s="153">
        <v>43</v>
      </c>
      <c r="D10" s="209">
        <v>75</v>
      </c>
      <c r="E10" s="27">
        <v>-32</v>
      </c>
      <c r="F10" s="9">
        <v>1</v>
      </c>
      <c r="G10" s="8">
        <v>0</v>
      </c>
      <c r="H10" s="8">
        <v>1</v>
      </c>
      <c r="I10" s="8">
        <v>0</v>
      </c>
      <c r="J10" s="8">
        <v>0</v>
      </c>
      <c r="K10" s="8">
        <v>0</v>
      </c>
      <c r="L10" s="8">
        <v>1</v>
      </c>
      <c r="M10" s="8">
        <v>3</v>
      </c>
      <c r="N10" s="8">
        <v>0</v>
      </c>
      <c r="O10" s="8">
        <v>1</v>
      </c>
      <c r="P10" s="8">
        <v>1</v>
      </c>
      <c r="Q10" s="262"/>
      <c r="R10" s="151" t="s">
        <v>85</v>
      </c>
      <c r="S10" s="8">
        <v>0</v>
      </c>
      <c r="T10" s="8">
        <v>4</v>
      </c>
      <c r="U10" s="8">
        <v>4</v>
      </c>
      <c r="V10" s="8">
        <v>1</v>
      </c>
      <c r="W10" s="8">
        <v>8</v>
      </c>
      <c r="X10" s="8">
        <v>2</v>
      </c>
      <c r="Y10" s="8">
        <v>2</v>
      </c>
      <c r="Z10" s="8">
        <v>0</v>
      </c>
      <c r="AA10" s="8">
        <v>0</v>
      </c>
      <c r="AB10" s="8">
        <v>3</v>
      </c>
      <c r="AC10" s="8">
        <v>2</v>
      </c>
      <c r="AD10" s="8">
        <v>0</v>
      </c>
      <c r="AE10" s="8">
        <v>1</v>
      </c>
      <c r="AF10" s="8">
        <v>6</v>
      </c>
      <c r="AG10" s="8">
        <v>4</v>
      </c>
    </row>
    <row r="11" spans="1:33" s="6" customFormat="1" ht="30" customHeight="1">
      <c r="A11" s="262"/>
      <c r="B11" s="18" t="s">
        <v>86</v>
      </c>
      <c r="C11" s="10">
        <v>752</v>
      </c>
      <c r="D11" s="209">
        <v>806</v>
      </c>
      <c r="E11" s="11">
        <v>-54</v>
      </c>
      <c r="F11" s="9">
        <v>4</v>
      </c>
      <c r="G11" s="8">
        <v>21</v>
      </c>
      <c r="H11" s="8">
        <v>25</v>
      </c>
      <c r="I11" s="8">
        <v>113</v>
      </c>
      <c r="J11" s="8">
        <v>123</v>
      </c>
      <c r="K11" s="8">
        <v>236</v>
      </c>
      <c r="L11" s="8">
        <v>0</v>
      </c>
      <c r="M11" s="8">
        <v>76</v>
      </c>
      <c r="N11" s="8">
        <v>25</v>
      </c>
      <c r="O11" s="8">
        <v>73</v>
      </c>
      <c r="P11" s="8">
        <v>98</v>
      </c>
      <c r="Q11" s="262"/>
      <c r="R11" s="18" t="s">
        <v>86</v>
      </c>
      <c r="S11" s="8">
        <v>1</v>
      </c>
      <c r="T11" s="8">
        <v>0</v>
      </c>
      <c r="U11" s="8">
        <v>31</v>
      </c>
      <c r="V11" s="8">
        <v>0</v>
      </c>
      <c r="W11" s="8">
        <v>86</v>
      </c>
      <c r="X11" s="8">
        <v>43</v>
      </c>
      <c r="Y11" s="8">
        <v>3</v>
      </c>
      <c r="Z11" s="8">
        <v>4</v>
      </c>
      <c r="AA11" s="8">
        <v>18</v>
      </c>
      <c r="AB11" s="8">
        <v>5</v>
      </c>
      <c r="AC11" s="8">
        <v>102</v>
      </c>
      <c r="AD11" s="8">
        <v>0</v>
      </c>
      <c r="AE11" s="8">
        <v>4</v>
      </c>
      <c r="AF11" s="8">
        <v>0</v>
      </c>
      <c r="AG11" s="8">
        <v>20</v>
      </c>
    </row>
    <row r="12" spans="1:33" s="6" customFormat="1" ht="30" customHeight="1">
      <c r="A12" s="262"/>
      <c r="B12" s="18" t="s">
        <v>87</v>
      </c>
      <c r="C12" s="10">
        <v>3051</v>
      </c>
      <c r="D12" s="209">
        <v>6077</v>
      </c>
      <c r="E12" s="11">
        <v>-3026</v>
      </c>
      <c r="F12" s="9">
        <v>114</v>
      </c>
      <c r="G12" s="8">
        <v>53</v>
      </c>
      <c r="H12" s="8">
        <v>167</v>
      </c>
      <c r="I12" s="8">
        <v>174</v>
      </c>
      <c r="J12" s="8">
        <v>92</v>
      </c>
      <c r="K12" s="8">
        <v>266</v>
      </c>
      <c r="L12" s="8">
        <v>192</v>
      </c>
      <c r="M12" s="8">
        <v>269</v>
      </c>
      <c r="N12" s="8">
        <v>102</v>
      </c>
      <c r="O12" s="8">
        <v>135</v>
      </c>
      <c r="P12" s="8">
        <v>237</v>
      </c>
      <c r="Q12" s="262"/>
      <c r="R12" s="18" t="s">
        <v>87</v>
      </c>
      <c r="S12" s="8">
        <v>135</v>
      </c>
      <c r="T12" s="8">
        <v>81</v>
      </c>
      <c r="U12" s="8">
        <v>156</v>
      </c>
      <c r="V12" s="8">
        <v>109</v>
      </c>
      <c r="W12" s="8">
        <v>39</v>
      </c>
      <c r="X12" s="8">
        <v>171</v>
      </c>
      <c r="Y12" s="8">
        <v>138</v>
      </c>
      <c r="Z12" s="8">
        <v>129</v>
      </c>
      <c r="AA12" s="8">
        <v>317</v>
      </c>
      <c r="AB12" s="8">
        <v>178</v>
      </c>
      <c r="AC12" s="8">
        <v>178</v>
      </c>
      <c r="AD12" s="8">
        <v>46</v>
      </c>
      <c r="AE12" s="8">
        <v>104</v>
      </c>
      <c r="AF12" s="8">
        <v>66</v>
      </c>
      <c r="AG12" s="8">
        <v>73</v>
      </c>
    </row>
    <row r="13" spans="1:33" s="6" customFormat="1" ht="30" customHeight="1">
      <c r="A13" s="262"/>
      <c r="B13" s="18" t="s">
        <v>88</v>
      </c>
      <c r="C13" s="10">
        <v>5</v>
      </c>
      <c r="D13" s="209">
        <v>1</v>
      </c>
      <c r="E13" s="11">
        <v>4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5</v>
      </c>
      <c r="P13" s="8">
        <v>5</v>
      </c>
      <c r="Q13" s="262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62"/>
      <c r="B14" s="18" t="s">
        <v>89</v>
      </c>
      <c r="C14" s="10">
        <v>782</v>
      </c>
      <c r="D14" s="209">
        <v>1180</v>
      </c>
      <c r="E14" s="11">
        <v>-398</v>
      </c>
      <c r="F14" s="9">
        <v>14</v>
      </c>
      <c r="G14" s="8">
        <v>3</v>
      </c>
      <c r="H14" s="8">
        <v>17</v>
      </c>
      <c r="I14" s="8">
        <v>127</v>
      </c>
      <c r="J14" s="8">
        <v>66</v>
      </c>
      <c r="K14" s="8">
        <v>193</v>
      </c>
      <c r="L14" s="8">
        <v>77</v>
      </c>
      <c r="M14" s="8">
        <v>81</v>
      </c>
      <c r="N14" s="8">
        <v>86</v>
      </c>
      <c r="O14" s="8">
        <v>61</v>
      </c>
      <c r="P14" s="8">
        <v>147</v>
      </c>
      <c r="Q14" s="262"/>
      <c r="R14" s="18" t="s">
        <v>89</v>
      </c>
      <c r="S14" s="8">
        <v>1</v>
      </c>
      <c r="T14" s="8">
        <v>17</v>
      </c>
      <c r="U14" s="8">
        <v>19</v>
      </c>
      <c r="V14" s="8">
        <v>0</v>
      </c>
      <c r="W14" s="8">
        <v>197</v>
      </c>
      <c r="X14" s="8">
        <v>4</v>
      </c>
      <c r="Y14" s="8">
        <v>2</v>
      </c>
      <c r="Z14" s="8">
        <v>10</v>
      </c>
      <c r="AA14" s="8">
        <v>1</v>
      </c>
      <c r="AB14" s="8">
        <v>1</v>
      </c>
      <c r="AC14" s="8">
        <v>10</v>
      </c>
      <c r="AD14" s="8">
        <v>4</v>
      </c>
      <c r="AE14" s="8">
        <v>1</v>
      </c>
      <c r="AF14" s="8">
        <v>0</v>
      </c>
      <c r="AG14" s="8">
        <v>0</v>
      </c>
    </row>
    <row r="15" spans="1:33" s="6" customFormat="1" ht="30" customHeight="1">
      <c r="A15" s="261"/>
      <c r="B15" s="18" t="s">
        <v>90</v>
      </c>
      <c r="C15" s="10">
        <v>788</v>
      </c>
      <c r="D15" s="209">
        <v>979</v>
      </c>
      <c r="E15" s="11">
        <v>-191</v>
      </c>
      <c r="F15" s="9">
        <v>1</v>
      </c>
      <c r="G15" s="8">
        <v>35</v>
      </c>
      <c r="H15" s="8">
        <v>36</v>
      </c>
      <c r="I15" s="8">
        <v>1</v>
      </c>
      <c r="J15" s="8">
        <v>23</v>
      </c>
      <c r="K15" s="8">
        <v>24</v>
      </c>
      <c r="L15" s="8">
        <v>32</v>
      </c>
      <c r="M15" s="8">
        <v>15</v>
      </c>
      <c r="N15" s="8">
        <v>12</v>
      </c>
      <c r="O15" s="8">
        <v>119</v>
      </c>
      <c r="P15" s="8">
        <v>131</v>
      </c>
      <c r="Q15" s="261"/>
      <c r="R15" s="18" t="s">
        <v>90</v>
      </c>
      <c r="S15" s="8">
        <v>20</v>
      </c>
      <c r="T15" s="8">
        <v>20</v>
      </c>
      <c r="U15" s="8">
        <v>2</v>
      </c>
      <c r="V15" s="8">
        <v>93</v>
      </c>
      <c r="W15" s="8">
        <v>4</v>
      </c>
      <c r="X15" s="8">
        <v>111</v>
      </c>
      <c r="Y15" s="8">
        <v>17</v>
      </c>
      <c r="Z15" s="8">
        <v>22</v>
      </c>
      <c r="AA15" s="8">
        <v>20</v>
      </c>
      <c r="AB15" s="8">
        <v>44</v>
      </c>
      <c r="AC15" s="8">
        <v>32</v>
      </c>
      <c r="AD15" s="8">
        <v>25</v>
      </c>
      <c r="AE15" s="8">
        <v>36</v>
      </c>
      <c r="AF15" s="8">
        <v>84</v>
      </c>
      <c r="AG15" s="8">
        <v>20</v>
      </c>
    </row>
    <row r="16" spans="1:33" s="15" customFormat="1" ht="30" customHeight="1">
      <c r="A16" s="4" t="s">
        <v>19</v>
      </c>
      <c r="B16" s="38" t="s">
        <v>250</v>
      </c>
      <c r="C16" s="39">
        <v>53889</v>
      </c>
      <c r="D16" s="208">
        <v>61228</v>
      </c>
      <c r="E16" s="41">
        <v>-7339</v>
      </c>
      <c r="F16" s="42">
        <v>4990</v>
      </c>
      <c r="G16" s="40">
        <v>2097</v>
      </c>
      <c r="H16" s="40">
        <v>7087</v>
      </c>
      <c r="I16" s="40">
        <v>3014</v>
      </c>
      <c r="J16" s="40">
        <v>1528</v>
      </c>
      <c r="K16" s="40">
        <v>4542</v>
      </c>
      <c r="L16" s="40">
        <v>3254</v>
      </c>
      <c r="M16" s="40">
        <v>2841</v>
      </c>
      <c r="N16" s="40">
        <v>3141</v>
      </c>
      <c r="O16" s="40">
        <v>2908</v>
      </c>
      <c r="P16" s="40">
        <v>6049</v>
      </c>
      <c r="Q16" s="4" t="s">
        <v>19</v>
      </c>
      <c r="R16" s="38" t="s">
        <v>250</v>
      </c>
      <c r="S16" s="40">
        <v>1791</v>
      </c>
      <c r="T16" s="40">
        <v>1887</v>
      </c>
      <c r="U16" s="40">
        <v>1569</v>
      </c>
      <c r="V16" s="40">
        <v>1497</v>
      </c>
      <c r="W16" s="40">
        <v>4957</v>
      </c>
      <c r="X16" s="40">
        <v>2733</v>
      </c>
      <c r="Y16" s="40">
        <v>1519</v>
      </c>
      <c r="Z16" s="40">
        <v>2356</v>
      </c>
      <c r="AA16" s="40">
        <v>1478</v>
      </c>
      <c r="AB16" s="40">
        <v>1586</v>
      </c>
      <c r="AC16" s="40">
        <v>1646</v>
      </c>
      <c r="AD16" s="40">
        <v>2382</v>
      </c>
      <c r="AE16" s="40">
        <v>1414</v>
      </c>
      <c r="AF16" s="40">
        <v>1096</v>
      </c>
      <c r="AG16" s="40">
        <v>2205</v>
      </c>
    </row>
    <row r="17" spans="1:33" s="6" customFormat="1" ht="30" customHeight="1">
      <c r="A17" s="4" t="s">
        <v>103</v>
      </c>
      <c r="B17" s="18" t="s">
        <v>251</v>
      </c>
      <c r="C17" s="10">
        <v>26839</v>
      </c>
      <c r="D17" s="209">
        <v>31477</v>
      </c>
      <c r="E17" s="11">
        <v>-4638</v>
      </c>
      <c r="F17" s="9">
        <v>2508</v>
      </c>
      <c r="G17" s="8">
        <v>1039</v>
      </c>
      <c r="H17" s="8">
        <v>3547</v>
      </c>
      <c r="I17" s="8">
        <v>1632</v>
      </c>
      <c r="J17" s="8">
        <v>887</v>
      </c>
      <c r="K17" s="8">
        <v>2519</v>
      </c>
      <c r="L17" s="8">
        <v>1785</v>
      </c>
      <c r="M17" s="8">
        <v>1462</v>
      </c>
      <c r="N17" s="8">
        <v>1483</v>
      </c>
      <c r="O17" s="8">
        <v>1379</v>
      </c>
      <c r="P17" s="8">
        <v>2862</v>
      </c>
      <c r="Q17" s="4" t="s">
        <v>103</v>
      </c>
      <c r="R17" s="18" t="s">
        <v>251</v>
      </c>
      <c r="S17" s="8">
        <v>855</v>
      </c>
      <c r="T17" s="8">
        <v>788</v>
      </c>
      <c r="U17" s="8">
        <v>819</v>
      </c>
      <c r="V17" s="8">
        <v>658</v>
      </c>
      <c r="W17" s="8">
        <v>2359</v>
      </c>
      <c r="X17" s="8">
        <v>993</v>
      </c>
      <c r="Y17" s="8">
        <v>874</v>
      </c>
      <c r="Z17" s="8">
        <v>1088</v>
      </c>
      <c r="AA17" s="8">
        <v>712</v>
      </c>
      <c r="AB17" s="8">
        <v>820</v>
      </c>
      <c r="AC17" s="8">
        <v>990</v>
      </c>
      <c r="AD17" s="8">
        <v>1115</v>
      </c>
      <c r="AE17" s="8">
        <v>877</v>
      </c>
      <c r="AF17" s="8">
        <v>609</v>
      </c>
      <c r="AG17" s="8">
        <v>1107</v>
      </c>
    </row>
    <row r="18" spans="1:33" s="6" customFormat="1" ht="30" customHeight="1">
      <c r="A18" s="4"/>
      <c r="B18" s="18" t="s">
        <v>114</v>
      </c>
      <c r="C18" s="10">
        <v>20477</v>
      </c>
      <c r="D18" s="209">
        <v>24815</v>
      </c>
      <c r="E18" s="11">
        <v>-4338</v>
      </c>
      <c r="F18" s="9">
        <v>2134</v>
      </c>
      <c r="G18" s="8">
        <v>793</v>
      </c>
      <c r="H18" s="8">
        <v>2927</v>
      </c>
      <c r="I18" s="8">
        <v>1090</v>
      </c>
      <c r="J18" s="8">
        <v>558</v>
      </c>
      <c r="K18" s="8">
        <v>1648</v>
      </c>
      <c r="L18" s="8">
        <v>1595</v>
      </c>
      <c r="M18" s="8">
        <v>1140</v>
      </c>
      <c r="N18" s="8">
        <v>1155</v>
      </c>
      <c r="O18" s="8">
        <v>895</v>
      </c>
      <c r="P18" s="8">
        <v>2050</v>
      </c>
      <c r="Q18" s="4"/>
      <c r="R18" s="18" t="s">
        <v>114</v>
      </c>
      <c r="S18" s="8">
        <v>693</v>
      </c>
      <c r="T18" s="8">
        <v>686</v>
      </c>
      <c r="U18" s="8">
        <v>645</v>
      </c>
      <c r="V18" s="8">
        <v>501</v>
      </c>
      <c r="W18" s="8">
        <v>1787</v>
      </c>
      <c r="X18" s="8">
        <v>649</v>
      </c>
      <c r="Y18" s="8">
        <v>677</v>
      </c>
      <c r="Z18" s="8">
        <v>923</v>
      </c>
      <c r="AA18" s="8">
        <v>523</v>
      </c>
      <c r="AB18" s="8">
        <v>536</v>
      </c>
      <c r="AC18" s="8">
        <v>626</v>
      </c>
      <c r="AD18" s="8">
        <v>934</v>
      </c>
      <c r="AE18" s="8">
        <v>645</v>
      </c>
      <c r="AF18" s="8">
        <v>426</v>
      </c>
      <c r="AG18" s="8">
        <v>866</v>
      </c>
    </row>
    <row r="19" spans="1:33" s="6" customFormat="1" ht="30" customHeight="1">
      <c r="A19" s="4"/>
      <c r="B19" s="18" t="s">
        <v>115</v>
      </c>
      <c r="C19" s="10">
        <v>6362</v>
      </c>
      <c r="D19" s="209">
        <v>6662</v>
      </c>
      <c r="E19" s="11">
        <v>-300</v>
      </c>
      <c r="F19" s="9">
        <v>374</v>
      </c>
      <c r="G19" s="8">
        <v>246</v>
      </c>
      <c r="H19" s="8">
        <v>620</v>
      </c>
      <c r="I19" s="8">
        <v>542</v>
      </c>
      <c r="J19" s="8">
        <v>329</v>
      </c>
      <c r="K19" s="8">
        <v>871</v>
      </c>
      <c r="L19" s="8">
        <v>190</v>
      </c>
      <c r="M19" s="8">
        <v>322</v>
      </c>
      <c r="N19" s="8">
        <v>328</v>
      </c>
      <c r="O19" s="8">
        <v>484</v>
      </c>
      <c r="P19" s="8">
        <v>812</v>
      </c>
      <c r="Q19" s="4"/>
      <c r="R19" s="18" t="s">
        <v>115</v>
      </c>
      <c r="S19" s="8">
        <v>162</v>
      </c>
      <c r="T19" s="8">
        <v>102</v>
      </c>
      <c r="U19" s="8">
        <v>174</v>
      </c>
      <c r="V19" s="8">
        <v>157</v>
      </c>
      <c r="W19" s="8">
        <v>572</v>
      </c>
      <c r="X19" s="8">
        <v>344</v>
      </c>
      <c r="Y19" s="8">
        <v>197</v>
      </c>
      <c r="Z19" s="8">
        <v>165</v>
      </c>
      <c r="AA19" s="8">
        <v>189</v>
      </c>
      <c r="AB19" s="8">
        <v>284</v>
      </c>
      <c r="AC19" s="8">
        <v>364</v>
      </c>
      <c r="AD19" s="8">
        <v>181</v>
      </c>
      <c r="AE19" s="8">
        <v>232</v>
      </c>
      <c r="AF19" s="8">
        <v>183</v>
      </c>
      <c r="AG19" s="8">
        <v>241</v>
      </c>
    </row>
    <row r="20" spans="1:33" s="176" customFormat="1" ht="30" customHeight="1">
      <c r="A20" s="170" t="s">
        <v>104</v>
      </c>
      <c r="B20" s="171" t="s">
        <v>102</v>
      </c>
      <c r="C20" s="172">
        <v>10112</v>
      </c>
      <c r="D20" s="209">
        <v>10842</v>
      </c>
      <c r="E20" s="174">
        <v>-730</v>
      </c>
      <c r="F20" s="175">
        <v>406</v>
      </c>
      <c r="G20" s="173">
        <v>259</v>
      </c>
      <c r="H20" s="173">
        <v>665</v>
      </c>
      <c r="I20" s="173">
        <v>423</v>
      </c>
      <c r="J20" s="173">
        <v>286</v>
      </c>
      <c r="K20" s="173">
        <v>709</v>
      </c>
      <c r="L20" s="173">
        <v>553</v>
      </c>
      <c r="M20" s="173">
        <v>570</v>
      </c>
      <c r="N20" s="173">
        <v>585</v>
      </c>
      <c r="O20" s="173">
        <v>673</v>
      </c>
      <c r="P20" s="173">
        <v>1258</v>
      </c>
      <c r="Q20" s="170" t="s">
        <v>104</v>
      </c>
      <c r="R20" s="171" t="s">
        <v>102</v>
      </c>
      <c r="S20" s="173">
        <v>423</v>
      </c>
      <c r="T20" s="173">
        <v>376</v>
      </c>
      <c r="U20" s="173">
        <v>342</v>
      </c>
      <c r="V20" s="173">
        <v>345</v>
      </c>
      <c r="W20" s="173">
        <v>974</v>
      </c>
      <c r="X20" s="173">
        <v>847</v>
      </c>
      <c r="Y20" s="173">
        <v>302</v>
      </c>
      <c r="Z20" s="173">
        <v>395</v>
      </c>
      <c r="AA20" s="173">
        <v>426</v>
      </c>
      <c r="AB20" s="173">
        <v>346</v>
      </c>
      <c r="AC20" s="173">
        <v>340</v>
      </c>
      <c r="AD20" s="173">
        <v>509</v>
      </c>
      <c r="AE20" s="173">
        <v>190</v>
      </c>
      <c r="AF20" s="173">
        <v>197</v>
      </c>
      <c r="AG20" s="173">
        <v>345</v>
      </c>
    </row>
    <row r="21" spans="1:33" s="6" customFormat="1" ht="56.25">
      <c r="A21" s="4" t="s">
        <v>105</v>
      </c>
      <c r="B21" s="18" t="s">
        <v>436</v>
      </c>
      <c r="C21" s="10">
        <v>1623</v>
      </c>
      <c r="D21" s="209">
        <v>1710</v>
      </c>
      <c r="E21" s="11">
        <v>-87</v>
      </c>
      <c r="F21" s="9">
        <v>141</v>
      </c>
      <c r="G21" s="8">
        <v>75</v>
      </c>
      <c r="H21" s="8">
        <v>216</v>
      </c>
      <c r="I21" s="8">
        <v>142</v>
      </c>
      <c r="J21" s="8">
        <v>26</v>
      </c>
      <c r="K21" s="8">
        <v>168</v>
      </c>
      <c r="L21" s="8">
        <v>25</v>
      </c>
      <c r="M21" s="8">
        <v>65</v>
      </c>
      <c r="N21" s="8">
        <v>314</v>
      </c>
      <c r="O21" s="8">
        <v>146</v>
      </c>
      <c r="P21" s="8">
        <v>460</v>
      </c>
      <c r="Q21" s="4" t="s">
        <v>105</v>
      </c>
      <c r="R21" s="18" t="s">
        <v>436</v>
      </c>
      <c r="S21" s="8">
        <v>85</v>
      </c>
      <c r="T21" s="8">
        <v>101</v>
      </c>
      <c r="U21" s="8">
        <v>21</v>
      </c>
      <c r="V21" s="8">
        <v>40</v>
      </c>
      <c r="W21" s="8">
        <v>13</v>
      </c>
      <c r="X21" s="8">
        <v>180</v>
      </c>
      <c r="Y21" s="8">
        <v>22</v>
      </c>
      <c r="Z21" s="8">
        <v>10</v>
      </c>
      <c r="AA21" s="8">
        <v>27</v>
      </c>
      <c r="AB21" s="8">
        <v>21</v>
      </c>
      <c r="AC21" s="8">
        <v>6</v>
      </c>
      <c r="AD21" s="8">
        <v>58</v>
      </c>
      <c r="AE21" s="8">
        <v>14</v>
      </c>
      <c r="AF21" s="8">
        <v>12</v>
      </c>
      <c r="AG21" s="8">
        <v>79</v>
      </c>
    </row>
    <row r="22" spans="1:33" s="6" customFormat="1" ht="30" customHeight="1">
      <c r="A22" s="4" t="s">
        <v>106</v>
      </c>
      <c r="B22" s="18" t="s">
        <v>92</v>
      </c>
      <c r="C22" s="10">
        <v>1</v>
      </c>
      <c r="D22" s="209">
        <v>1</v>
      </c>
      <c r="E22" s="27">
        <v>0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4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1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4" t="s">
        <v>107</v>
      </c>
      <c r="B23" s="18" t="s">
        <v>93</v>
      </c>
      <c r="C23" s="10">
        <v>7313</v>
      </c>
      <c r="D23" s="209">
        <v>8042</v>
      </c>
      <c r="E23" s="11">
        <v>-729</v>
      </c>
      <c r="F23" s="9">
        <v>1164</v>
      </c>
      <c r="G23" s="8">
        <v>446</v>
      </c>
      <c r="H23" s="8">
        <v>1610</v>
      </c>
      <c r="I23" s="8">
        <v>318</v>
      </c>
      <c r="J23" s="8">
        <v>77</v>
      </c>
      <c r="K23" s="8">
        <v>395</v>
      </c>
      <c r="L23" s="8">
        <v>552</v>
      </c>
      <c r="M23" s="8">
        <v>294</v>
      </c>
      <c r="N23" s="8">
        <v>301</v>
      </c>
      <c r="O23" s="8">
        <v>303</v>
      </c>
      <c r="P23" s="8">
        <v>604</v>
      </c>
      <c r="Q23" s="4" t="s">
        <v>107</v>
      </c>
      <c r="R23" s="18" t="s">
        <v>93</v>
      </c>
      <c r="S23" s="8">
        <v>232</v>
      </c>
      <c r="T23" s="8">
        <v>349</v>
      </c>
      <c r="U23" s="8">
        <v>133</v>
      </c>
      <c r="V23" s="8">
        <v>168</v>
      </c>
      <c r="W23" s="8">
        <v>970</v>
      </c>
      <c r="X23" s="8">
        <v>258</v>
      </c>
      <c r="Y23" s="8">
        <v>94</v>
      </c>
      <c r="Z23" s="8">
        <v>297</v>
      </c>
      <c r="AA23" s="8">
        <v>85</v>
      </c>
      <c r="AB23" s="8">
        <v>136</v>
      </c>
      <c r="AC23" s="8">
        <v>119</v>
      </c>
      <c r="AD23" s="8">
        <v>374</v>
      </c>
      <c r="AE23" s="8">
        <v>106</v>
      </c>
      <c r="AF23" s="8">
        <v>133</v>
      </c>
      <c r="AG23" s="8">
        <v>404</v>
      </c>
    </row>
    <row r="24" spans="1:33" s="6" customFormat="1" ht="30" customHeight="1">
      <c r="A24" s="4" t="s">
        <v>108</v>
      </c>
      <c r="B24" s="18" t="s">
        <v>94</v>
      </c>
      <c r="C24" s="10">
        <v>4719</v>
      </c>
      <c r="D24" s="209">
        <v>5111</v>
      </c>
      <c r="E24" s="11">
        <v>-392</v>
      </c>
      <c r="F24" s="9">
        <v>333</v>
      </c>
      <c r="G24" s="8">
        <v>168</v>
      </c>
      <c r="H24" s="8">
        <v>501</v>
      </c>
      <c r="I24" s="8">
        <v>299</v>
      </c>
      <c r="J24" s="8">
        <v>166</v>
      </c>
      <c r="K24" s="8">
        <v>465</v>
      </c>
      <c r="L24" s="8">
        <v>140</v>
      </c>
      <c r="M24" s="8">
        <v>271</v>
      </c>
      <c r="N24" s="8">
        <v>217</v>
      </c>
      <c r="O24" s="8">
        <v>275</v>
      </c>
      <c r="P24" s="173">
        <v>492</v>
      </c>
      <c r="Q24" s="4" t="s">
        <v>108</v>
      </c>
      <c r="R24" s="18" t="s">
        <v>94</v>
      </c>
      <c r="S24" s="8">
        <v>113</v>
      </c>
      <c r="T24" s="8">
        <v>173</v>
      </c>
      <c r="U24" s="8">
        <v>184</v>
      </c>
      <c r="V24" s="8">
        <v>195</v>
      </c>
      <c r="W24" s="8">
        <v>426</v>
      </c>
      <c r="X24" s="8">
        <v>296</v>
      </c>
      <c r="Y24" s="8">
        <v>148</v>
      </c>
      <c r="Z24" s="8">
        <v>264</v>
      </c>
      <c r="AA24" s="8">
        <v>143</v>
      </c>
      <c r="AB24" s="8">
        <v>198</v>
      </c>
      <c r="AC24" s="8">
        <v>127</v>
      </c>
      <c r="AD24" s="8">
        <v>189</v>
      </c>
      <c r="AE24" s="8">
        <v>149</v>
      </c>
      <c r="AF24" s="8">
        <v>93</v>
      </c>
      <c r="AG24" s="8">
        <v>152</v>
      </c>
    </row>
    <row r="25" spans="1:33" s="6" customFormat="1" ht="30" customHeight="1">
      <c r="A25" s="4" t="s">
        <v>109</v>
      </c>
      <c r="B25" s="18" t="s">
        <v>95</v>
      </c>
      <c r="C25" s="10">
        <v>22</v>
      </c>
      <c r="D25" s="209">
        <v>41</v>
      </c>
      <c r="E25" s="11">
        <v>-19</v>
      </c>
      <c r="F25" s="9">
        <v>2</v>
      </c>
      <c r="G25" s="8">
        <v>1</v>
      </c>
      <c r="H25" s="8">
        <v>3</v>
      </c>
      <c r="I25" s="8">
        <v>0</v>
      </c>
      <c r="J25" s="8">
        <v>0</v>
      </c>
      <c r="K25" s="8">
        <v>0</v>
      </c>
      <c r="L25" s="8">
        <v>1</v>
      </c>
      <c r="M25" s="8">
        <v>1</v>
      </c>
      <c r="N25" s="8">
        <v>0</v>
      </c>
      <c r="O25" s="8">
        <v>0</v>
      </c>
      <c r="P25" s="8">
        <v>0</v>
      </c>
      <c r="Q25" s="4" t="s">
        <v>109</v>
      </c>
      <c r="R25" s="18" t="s">
        <v>95</v>
      </c>
      <c r="S25" s="8">
        <v>0</v>
      </c>
      <c r="T25" s="8">
        <v>2</v>
      </c>
      <c r="U25" s="8">
        <v>0</v>
      </c>
      <c r="V25" s="8">
        <v>1</v>
      </c>
      <c r="W25" s="8">
        <v>2</v>
      </c>
      <c r="X25" s="8">
        <v>2</v>
      </c>
      <c r="Y25" s="8">
        <v>2</v>
      </c>
      <c r="Z25" s="8">
        <v>0</v>
      </c>
      <c r="AA25" s="8">
        <v>1</v>
      </c>
      <c r="AB25" s="8">
        <v>1</v>
      </c>
      <c r="AC25" s="8">
        <v>2</v>
      </c>
      <c r="AD25" s="8">
        <v>3</v>
      </c>
      <c r="AE25" s="8">
        <v>1</v>
      </c>
      <c r="AF25" s="8">
        <v>0</v>
      </c>
      <c r="AG25" s="8">
        <v>0</v>
      </c>
    </row>
    <row r="26" spans="1:33" s="6" customFormat="1" ht="30" customHeight="1">
      <c r="A26" s="4" t="s">
        <v>110</v>
      </c>
      <c r="B26" s="18" t="s">
        <v>96</v>
      </c>
      <c r="C26" s="10">
        <v>459</v>
      </c>
      <c r="D26" s="209">
        <v>450</v>
      </c>
      <c r="E26" s="11">
        <v>9</v>
      </c>
      <c r="F26" s="9">
        <v>65</v>
      </c>
      <c r="G26" s="8">
        <v>13</v>
      </c>
      <c r="H26" s="8">
        <v>78</v>
      </c>
      <c r="I26" s="8">
        <v>31</v>
      </c>
      <c r="J26" s="8">
        <v>8</v>
      </c>
      <c r="K26" s="8">
        <v>39</v>
      </c>
      <c r="L26" s="8">
        <v>30</v>
      </c>
      <c r="M26" s="8">
        <v>22</v>
      </c>
      <c r="N26" s="8">
        <v>59</v>
      </c>
      <c r="O26" s="8">
        <v>22</v>
      </c>
      <c r="P26" s="8">
        <v>81</v>
      </c>
      <c r="Q26" s="4" t="s">
        <v>110</v>
      </c>
      <c r="R26" s="18" t="s">
        <v>96</v>
      </c>
      <c r="S26" s="8">
        <v>11</v>
      </c>
      <c r="T26" s="8">
        <v>7</v>
      </c>
      <c r="U26" s="8">
        <v>15</v>
      </c>
      <c r="V26" s="8">
        <v>5</v>
      </c>
      <c r="W26" s="8">
        <v>35</v>
      </c>
      <c r="X26" s="8">
        <v>16</v>
      </c>
      <c r="Y26" s="8">
        <v>12</v>
      </c>
      <c r="Z26" s="8">
        <v>18</v>
      </c>
      <c r="AA26" s="8">
        <v>9</v>
      </c>
      <c r="AB26" s="8">
        <v>13</v>
      </c>
      <c r="AC26" s="8">
        <v>7</v>
      </c>
      <c r="AD26" s="8">
        <v>18</v>
      </c>
      <c r="AE26" s="8">
        <v>6</v>
      </c>
      <c r="AF26" s="8">
        <v>11</v>
      </c>
      <c r="AG26" s="8">
        <v>26</v>
      </c>
    </row>
    <row r="27" spans="1:33" s="6" customFormat="1" ht="30" customHeight="1">
      <c r="A27" s="4" t="s">
        <v>111</v>
      </c>
      <c r="B27" s="18" t="s">
        <v>97</v>
      </c>
      <c r="C27" s="10">
        <v>256</v>
      </c>
      <c r="D27" s="209">
        <v>303</v>
      </c>
      <c r="E27" s="11">
        <v>-47</v>
      </c>
      <c r="F27" s="9">
        <v>34</v>
      </c>
      <c r="G27" s="8">
        <v>9</v>
      </c>
      <c r="H27" s="8">
        <v>43</v>
      </c>
      <c r="I27" s="8">
        <v>6</v>
      </c>
      <c r="J27" s="8">
        <v>9</v>
      </c>
      <c r="K27" s="8">
        <v>15</v>
      </c>
      <c r="L27" s="8">
        <v>15</v>
      </c>
      <c r="M27" s="8">
        <v>18</v>
      </c>
      <c r="N27" s="8">
        <v>7</v>
      </c>
      <c r="O27" s="8">
        <v>8</v>
      </c>
      <c r="P27" s="8">
        <v>15</v>
      </c>
      <c r="Q27" s="4" t="s">
        <v>111</v>
      </c>
      <c r="R27" s="18" t="s">
        <v>97</v>
      </c>
      <c r="S27" s="8">
        <v>6</v>
      </c>
      <c r="T27" s="8">
        <v>12</v>
      </c>
      <c r="U27" s="8">
        <v>4</v>
      </c>
      <c r="V27" s="8">
        <v>4</v>
      </c>
      <c r="W27" s="8">
        <v>37</v>
      </c>
      <c r="X27" s="8">
        <v>7</v>
      </c>
      <c r="Y27" s="8">
        <v>8</v>
      </c>
      <c r="Z27" s="8">
        <v>3</v>
      </c>
      <c r="AA27" s="8">
        <v>22</v>
      </c>
      <c r="AB27" s="8">
        <v>2</v>
      </c>
      <c r="AC27" s="8">
        <v>13</v>
      </c>
      <c r="AD27" s="8">
        <v>8</v>
      </c>
      <c r="AE27" s="8">
        <v>1</v>
      </c>
      <c r="AF27" s="8">
        <v>5</v>
      </c>
      <c r="AG27" s="8">
        <v>18</v>
      </c>
    </row>
    <row r="28" spans="1:33" s="6" customFormat="1" ht="30" customHeight="1">
      <c r="A28" s="4" t="s">
        <v>112</v>
      </c>
      <c r="B28" s="18" t="s">
        <v>98</v>
      </c>
      <c r="C28" s="10">
        <v>525</v>
      </c>
      <c r="D28" s="209">
        <v>710</v>
      </c>
      <c r="E28" s="11">
        <v>-185</v>
      </c>
      <c r="F28" s="9">
        <v>123</v>
      </c>
      <c r="G28" s="8">
        <v>34</v>
      </c>
      <c r="H28" s="8">
        <v>157</v>
      </c>
      <c r="I28" s="8">
        <v>14</v>
      </c>
      <c r="J28" s="8">
        <v>6</v>
      </c>
      <c r="K28" s="8">
        <v>20</v>
      </c>
      <c r="L28" s="8">
        <v>43</v>
      </c>
      <c r="M28" s="8">
        <v>15</v>
      </c>
      <c r="N28" s="8">
        <v>36</v>
      </c>
      <c r="O28" s="8">
        <v>12</v>
      </c>
      <c r="P28" s="8">
        <v>48</v>
      </c>
      <c r="Q28" s="4" t="s">
        <v>112</v>
      </c>
      <c r="R28" s="18" t="s">
        <v>98</v>
      </c>
      <c r="S28" s="8">
        <v>13</v>
      </c>
      <c r="T28" s="8">
        <v>17</v>
      </c>
      <c r="U28" s="8">
        <v>6</v>
      </c>
      <c r="V28" s="8">
        <v>12</v>
      </c>
      <c r="W28" s="8">
        <v>48</v>
      </c>
      <c r="X28" s="8">
        <v>15</v>
      </c>
      <c r="Y28" s="8">
        <v>18</v>
      </c>
      <c r="Z28" s="8">
        <v>25</v>
      </c>
      <c r="AA28" s="8">
        <v>3</v>
      </c>
      <c r="AB28" s="8">
        <v>7</v>
      </c>
      <c r="AC28" s="8">
        <v>15</v>
      </c>
      <c r="AD28" s="8">
        <v>18</v>
      </c>
      <c r="AE28" s="8">
        <v>15</v>
      </c>
      <c r="AF28" s="8">
        <v>7</v>
      </c>
      <c r="AG28" s="8">
        <v>23</v>
      </c>
    </row>
    <row r="29" spans="1:33" s="6" customFormat="1" ht="30" customHeight="1">
      <c r="A29" s="5" t="s">
        <v>126</v>
      </c>
      <c r="B29" s="18" t="s">
        <v>99</v>
      </c>
      <c r="C29" s="10">
        <v>2020</v>
      </c>
      <c r="D29" s="209">
        <v>2541</v>
      </c>
      <c r="E29" s="11">
        <v>-521</v>
      </c>
      <c r="F29" s="9">
        <v>214</v>
      </c>
      <c r="G29" s="8">
        <v>53</v>
      </c>
      <c r="H29" s="8">
        <v>267</v>
      </c>
      <c r="I29" s="8">
        <v>149</v>
      </c>
      <c r="J29" s="8">
        <v>63</v>
      </c>
      <c r="K29" s="8">
        <v>212</v>
      </c>
      <c r="L29" s="8">
        <v>110</v>
      </c>
      <c r="M29" s="8">
        <v>123</v>
      </c>
      <c r="N29" s="8">
        <v>139</v>
      </c>
      <c r="O29" s="8">
        <v>90</v>
      </c>
      <c r="P29" s="8">
        <v>229</v>
      </c>
      <c r="Q29" s="5" t="s">
        <v>126</v>
      </c>
      <c r="R29" s="18" t="s">
        <v>99</v>
      </c>
      <c r="S29" s="8">
        <v>53</v>
      </c>
      <c r="T29" s="8">
        <v>62</v>
      </c>
      <c r="U29" s="8">
        <v>45</v>
      </c>
      <c r="V29" s="8">
        <v>69</v>
      </c>
      <c r="W29" s="8">
        <v>93</v>
      </c>
      <c r="X29" s="8">
        <v>119</v>
      </c>
      <c r="Y29" s="8">
        <v>39</v>
      </c>
      <c r="Z29" s="8">
        <v>256</v>
      </c>
      <c r="AA29" s="8">
        <v>50</v>
      </c>
      <c r="AB29" s="8">
        <v>42</v>
      </c>
      <c r="AC29" s="8">
        <v>26</v>
      </c>
      <c r="AD29" s="8">
        <v>90</v>
      </c>
      <c r="AE29" s="8">
        <v>55</v>
      </c>
      <c r="AF29" s="8">
        <v>29</v>
      </c>
      <c r="AG29" s="8">
        <v>51</v>
      </c>
    </row>
    <row r="30" spans="1:33" s="45" customFormat="1" ht="30" customHeight="1">
      <c r="A30" s="275" t="s">
        <v>22</v>
      </c>
      <c r="B30" s="38" t="s">
        <v>100</v>
      </c>
      <c r="C30" s="39">
        <v>50409</v>
      </c>
      <c r="D30" s="208">
        <v>55896</v>
      </c>
      <c r="E30" s="41">
        <v>-5487</v>
      </c>
      <c r="F30" s="42">
        <v>4057</v>
      </c>
      <c r="G30" s="40">
        <v>1640</v>
      </c>
      <c r="H30" s="40">
        <v>5697</v>
      </c>
      <c r="I30" s="40">
        <v>2339</v>
      </c>
      <c r="J30" s="40">
        <v>1311</v>
      </c>
      <c r="K30" s="40">
        <v>3650</v>
      </c>
      <c r="L30" s="40">
        <v>2898</v>
      </c>
      <c r="M30" s="40">
        <v>2711</v>
      </c>
      <c r="N30" s="40">
        <v>3629</v>
      </c>
      <c r="O30" s="40">
        <v>3442</v>
      </c>
      <c r="P30" s="40">
        <v>7071</v>
      </c>
      <c r="Q30" s="260" t="s">
        <v>22</v>
      </c>
      <c r="R30" s="43" t="s">
        <v>100</v>
      </c>
      <c r="S30" s="40">
        <v>1366</v>
      </c>
      <c r="T30" s="40">
        <v>1654</v>
      </c>
      <c r="U30" s="40">
        <v>1568</v>
      </c>
      <c r="V30" s="40">
        <v>1373</v>
      </c>
      <c r="W30" s="40">
        <v>5426</v>
      </c>
      <c r="X30" s="40">
        <v>2509</v>
      </c>
      <c r="Y30" s="40">
        <v>1355</v>
      </c>
      <c r="Z30" s="40">
        <v>2307</v>
      </c>
      <c r="AA30" s="40">
        <v>1674</v>
      </c>
      <c r="AB30" s="40">
        <v>1271</v>
      </c>
      <c r="AC30" s="40">
        <v>1246</v>
      </c>
      <c r="AD30" s="40">
        <v>1875</v>
      </c>
      <c r="AE30" s="40">
        <v>1416</v>
      </c>
      <c r="AF30" s="40">
        <v>1232</v>
      </c>
      <c r="AG30" s="40">
        <v>2110</v>
      </c>
    </row>
    <row r="31" spans="1:33" s="55" customFormat="1" ht="30" customHeight="1" thickBot="1">
      <c r="A31" s="276"/>
      <c r="B31" s="18" t="s">
        <v>113</v>
      </c>
      <c r="C31" s="12">
        <v>7554</v>
      </c>
      <c r="D31" s="211">
        <v>8448</v>
      </c>
      <c r="E31" s="14">
        <v>-894</v>
      </c>
      <c r="F31" s="9">
        <v>742</v>
      </c>
      <c r="G31" s="8">
        <v>308</v>
      </c>
      <c r="H31" s="8">
        <v>1050</v>
      </c>
      <c r="I31" s="8">
        <v>235</v>
      </c>
      <c r="J31" s="8">
        <v>133</v>
      </c>
      <c r="K31" s="8">
        <v>368</v>
      </c>
      <c r="L31" s="8">
        <v>524</v>
      </c>
      <c r="M31" s="8">
        <v>466</v>
      </c>
      <c r="N31" s="8">
        <v>396</v>
      </c>
      <c r="O31" s="8">
        <v>514</v>
      </c>
      <c r="P31" s="8">
        <v>910</v>
      </c>
      <c r="Q31" s="261"/>
      <c r="R31" s="53" t="s">
        <v>113</v>
      </c>
      <c r="S31" s="8">
        <v>190</v>
      </c>
      <c r="T31" s="8">
        <v>249</v>
      </c>
      <c r="U31" s="8">
        <v>229</v>
      </c>
      <c r="V31" s="8">
        <v>243</v>
      </c>
      <c r="W31" s="8">
        <v>756</v>
      </c>
      <c r="X31" s="8">
        <v>329</v>
      </c>
      <c r="Y31" s="8">
        <v>230</v>
      </c>
      <c r="Z31" s="8">
        <v>304</v>
      </c>
      <c r="AA31" s="8">
        <v>305</v>
      </c>
      <c r="AB31" s="8">
        <v>163</v>
      </c>
      <c r="AC31" s="8">
        <v>176</v>
      </c>
      <c r="AD31" s="8">
        <v>280</v>
      </c>
      <c r="AE31" s="8">
        <v>267</v>
      </c>
      <c r="AF31" s="8">
        <v>234</v>
      </c>
      <c r="AG31" s="8">
        <v>281</v>
      </c>
    </row>
    <row r="32" spans="1:33" s="25" customFormat="1" ht="18.75">
      <c r="A32" s="47" t="s">
        <v>153</v>
      </c>
      <c r="D32" s="177"/>
      <c r="Q32" s="47" t="s">
        <v>153</v>
      </c>
    </row>
    <row r="33" spans="1:17" s="177" customFormat="1" ht="18.75">
      <c r="A33" s="234"/>
      <c r="Q33" s="234"/>
    </row>
    <row r="34" spans="1:17" s="177" customFormat="1" ht="18.75">
      <c r="A34" s="235"/>
      <c r="Q34" s="235"/>
    </row>
    <row r="35" spans="1:17" s="177" customFormat="1" ht="18.75">
      <c r="A35" s="235"/>
      <c r="Q35" s="235"/>
    </row>
    <row r="36" spans="1:17" s="177" customFormat="1" ht="18.75">
      <c r="A36" s="235"/>
      <c r="Q36" s="235"/>
    </row>
    <row r="37" spans="1:17" s="177" customFormat="1" ht="18.75">
      <c r="A37" s="235"/>
      <c r="Q37" s="235"/>
    </row>
    <row r="38" spans="1:17" s="25" customFormat="1" ht="18.75">
      <c r="A38" s="46"/>
      <c r="Q38" s="46"/>
    </row>
    <row r="39" spans="1:17" s="25" customFormat="1" ht="18.75">
      <c r="A39" s="46"/>
      <c r="Q39" s="46"/>
    </row>
    <row r="40" spans="1:17" s="25" customFormat="1" ht="18.75">
      <c r="A40" s="46"/>
      <c r="Q40" s="46"/>
    </row>
    <row r="41" spans="1:17" s="25" customFormat="1" ht="18.75">
      <c r="A41" s="46"/>
      <c r="Q41" s="46"/>
    </row>
  </sheetData>
  <mergeCells count="38">
    <mergeCell ref="A1:H1"/>
    <mergeCell ref="Q1:X1"/>
    <mergeCell ref="A2:P2"/>
    <mergeCell ref="Q2:AG2"/>
    <mergeCell ref="AG4:AG5"/>
    <mergeCell ref="S3:AG3"/>
    <mergeCell ref="Q3:Q5"/>
    <mergeCell ref="A3:A5"/>
    <mergeCell ref="AF4:AF5"/>
    <mergeCell ref="AA4:AA5"/>
    <mergeCell ref="AD4:AD5"/>
    <mergeCell ref="AC4:AC5"/>
    <mergeCell ref="E4:E5"/>
    <mergeCell ref="AB4:AB5"/>
    <mergeCell ref="Z4:Z5"/>
    <mergeCell ref="AE4:AE5"/>
    <mergeCell ref="A30:A31"/>
    <mergeCell ref="L4:L5"/>
    <mergeCell ref="D4:D5"/>
    <mergeCell ref="A7:A15"/>
    <mergeCell ref="C4:C5"/>
    <mergeCell ref="F4:H4"/>
    <mergeCell ref="B3:B5"/>
    <mergeCell ref="I4:K4"/>
    <mergeCell ref="C3:E3"/>
    <mergeCell ref="F3:P3"/>
    <mergeCell ref="M4:M5"/>
    <mergeCell ref="N4:P4"/>
    <mergeCell ref="Q30:Q31"/>
    <mergeCell ref="W4:W5"/>
    <mergeCell ref="X4:X5"/>
    <mergeCell ref="Y4:Y5"/>
    <mergeCell ref="V4:V5"/>
    <mergeCell ref="Q7:Q15"/>
    <mergeCell ref="T4:T5"/>
    <mergeCell ref="U4:U5"/>
    <mergeCell ref="R3:R5"/>
    <mergeCell ref="S4:S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>
  <sheetPr codeName="Arkusz14"/>
  <dimension ref="A1:AG40"/>
  <sheetViews>
    <sheetView zoomScale="75" zoomScaleNormal="60" workbookViewId="0">
      <selection activeCell="H10" sqref="H10"/>
    </sheetView>
  </sheetViews>
  <sheetFormatPr defaultRowHeight="15"/>
  <cols>
    <col min="1" max="1" width="3.625" style="2" customWidth="1"/>
    <col min="2" max="2" width="60.625" style="1" customWidth="1"/>
    <col min="3" max="3" width="12.625" style="1" customWidth="1"/>
    <col min="4" max="4" width="12.625" style="183" customWidth="1"/>
    <col min="5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7" t="s">
        <v>585</v>
      </c>
      <c r="B1" s="267"/>
      <c r="C1" s="267"/>
      <c r="D1" s="267"/>
      <c r="E1" s="267"/>
      <c r="F1" s="267"/>
      <c r="G1" s="267"/>
      <c r="H1" s="267"/>
      <c r="I1" s="36" t="s">
        <v>501</v>
      </c>
      <c r="J1" s="36"/>
      <c r="K1" s="36"/>
      <c r="L1" s="36"/>
      <c r="M1" s="36"/>
      <c r="N1" s="36"/>
      <c r="O1" s="36"/>
      <c r="P1" s="36"/>
      <c r="Q1" s="267" t="str">
        <f>A1</f>
        <v>TABELA 13. PODJĘCIA PRACY I AKTYWIZACJA BEZROBOTNYCH KOBIET W OKRESIE STYCZEŃ - WRZESIEŃ</v>
      </c>
      <c r="R1" s="267"/>
      <c r="S1" s="267"/>
      <c r="T1" s="267"/>
      <c r="U1" s="267"/>
      <c r="V1" s="267"/>
      <c r="W1" s="267"/>
      <c r="X1" s="267"/>
      <c r="Y1" s="37" t="s">
        <v>502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9" t="str">
        <f>'1-STRUKTURA-PODST'!A2:P2</f>
        <v>30.09.2017 r.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  <c r="Q2" s="254" t="str">
        <f>A2</f>
        <v>30.09.2017 r.</v>
      </c>
      <c r="R2" s="254"/>
      <c r="S2" s="254"/>
      <c r="T2" s="254"/>
      <c r="U2" s="254"/>
      <c r="V2" s="254"/>
      <c r="W2" s="254"/>
      <c r="X2" s="254"/>
      <c r="Y2" s="254"/>
      <c r="Z2" s="254"/>
      <c r="AA2" s="254"/>
      <c r="AB2" s="254"/>
      <c r="AC2" s="254"/>
      <c r="AD2" s="254"/>
      <c r="AE2" s="254"/>
      <c r="AF2" s="254"/>
      <c r="AG2" s="254"/>
    </row>
    <row r="3" spans="1:33" s="23" customFormat="1" ht="20.100000000000001" customHeight="1">
      <c r="A3" s="248" t="s">
        <v>1</v>
      </c>
      <c r="B3" s="257" t="s">
        <v>2</v>
      </c>
      <c r="C3" s="243" t="s">
        <v>32</v>
      </c>
      <c r="D3" s="244"/>
      <c r="E3" s="245"/>
      <c r="F3" s="240" t="s">
        <v>3</v>
      </c>
      <c r="G3" s="241"/>
      <c r="H3" s="241"/>
      <c r="I3" s="241"/>
      <c r="J3" s="241"/>
      <c r="K3" s="241"/>
      <c r="L3" s="241"/>
      <c r="M3" s="241"/>
      <c r="N3" s="241"/>
      <c r="O3" s="241"/>
      <c r="P3" s="241"/>
      <c r="Q3" s="248" t="s">
        <v>1</v>
      </c>
      <c r="R3" s="257" t="s">
        <v>2</v>
      </c>
      <c r="S3" s="242" t="s">
        <v>3</v>
      </c>
      <c r="T3" s="242"/>
      <c r="U3" s="242"/>
      <c r="V3" s="242"/>
      <c r="W3" s="242"/>
      <c r="X3" s="242"/>
      <c r="Y3" s="242"/>
      <c r="Z3" s="242"/>
      <c r="AA3" s="242"/>
      <c r="AB3" s="242"/>
      <c r="AC3" s="242"/>
      <c r="AD3" s="242"/>
      <c r="AE3" s="242"/>
      <c r="AF3" s="242"/>
      <c r="AG3" s="242"/>
    </row>
    <row r="4" spans="1:33" s="23" customFormat="1" ht="35.1" customHeight="1">
      <c r="A4" s="250"/>
      <c r="B4" s="258"/>
      <c r="C4" s="246" t="str">
        <f>'8-BILANS OGÓŁEM NARASTAJĄCO'!C4:C5</f>
        <v>I - IX 2017</v>
      </c>
      <c r="D4" s="277" t="str">
        <f>'8-BILANS OGÓŁEM NARASTAJĄCO'!D4:D5</f>
        <v>I - IX 2016</v>
      </c>
      <c r="E4" s="264" t="s">
        <v>33</v>
      </c>
      <c r="F4" s="263" t="s">
        <v>4</v>
      </c>
      <c r="G4" s="263"/>
      <c r="H4" s="240"/>
      <c r="I4" s="266" t="s">
        <v>8</v>
      </c>
      <c r="J4" s="263"/>
      <c r="K4" s="240"/>
      <c r="L4" s="242" t="s">
        <v>9</v>
      </c>
      <c r="M4" s="242" t="s">
        <v>10</v>
      </c>
      <c r="N4" s="266" t="s">
        <v>11</v>
      </c>
      <c r="O4" s="263"/>
      <c r="P4" s="240"/>
      <c r="Q4" s="250"/>
      <c r="R4" s="258"/>
      <c r="S4" s="242" t="s">
        <v>42</v>
      </c>
      <c r="T4" s="242" t="s">
        <v>43</v>
      </c>
      <c r="U4" s="241" t="s">
        <v>44</v>
      </c>
      <c r="V4" s="255" t="s">
        <v>45</v>
      </c>
      <c r="W4" s="241" t="s">
        <v>46</v>
      </c>
      <c r="X4" s="241" t="s">
        <v>47</v>
      </c>
      <c r="Y4" s="241" t="s">
        <v>48</v>
      </c>
      <c r="Z4" s="255" t="s">
        <v>49</v>
      </c>
      <c r="AA4" s="241" t="s">
        <v>50</v>
      </c>
      <c r="AB4" s="241" t="s">
        <v>51</v>
      </c>
      <c r="AC4" s="255" t="s">
        <v>52</v>
      </c>
      <c r="AD4" s="241" t="s">
        <v>53</v>
      </c>
      <c r="AE4" s="241" t="s">
        <v>54</v>
      </c>
      <c r="AF4" s="241" t="s">
        <v>56</v>
      </c>
      <c r="AG4" s="241" t="s">
        <v>55</v>
      </c>
    </row>
    <row r="5" spans="1:33" s="23" customFormat="1" ht="20.100000000000001" customHeight="1">
      <c r="A5" s="249"/>
      <c r="B5" s="259"/>
      <c r="C5" s="247"/>
      <c r="D5" s="278"/>
      <c r="E5" s="265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2"/>
      <c r="M5" s="242"/>
      <c r="N5" s="17" t="s">
        <v>5</v>
      </c>
      <c r="O5" s="17" t="s">
        <v>6</v>
      </c>
      <c r="P5" s="17" t="s">
        <v>7</v>
      </c>
      <c r="Q5" s="249"/>
      <c r="R5" s="259"/>
      <c r="S5" s="242"/>
      <c r="T5" s="242"/>
      <c r="U5" s="241"/>
      <c r="V5" s="256"/>
      <c r="W5" s="241"/>
      <c r="X5" s="241"/>
      <c r="Y5" s="241"/>
      <c r="Z5" s="256"/>
      <c r="AA5" s="241"/>
      <c r="AB5" s="241"/>
      <c r="AC5" s="256"/>
      <c r="AD5" s="241"/>
      <c r="AE5" s="241"/>
      <c r="AF5" s="241"/>
      <c r="AG5" s="241"/>
    </row>
    <row r="6" spans="1:33" s="15" customFormat="1" ht="30" customHeight="1">
      <c r="A6" s="29" t="s">
        <v>12</v>
      </c>
      <c r="B6" s="38" t="s">
        <v>252</v>
      </c>
      <c r="C6" s="39">
        <v>26839</v>
      </c>
      <c r="D6" s="208">
        <v>31477</v>
      </c>
      <c r="E6" s="110">
        <v>-4638</v>
      </c>
      <c r="F6" s="42">
        <v>2508</v>
      </c>
      <c r="G6" s="40">
        <v>1039</v>
      </c>
      <c r="H6" s="40">
        <v>3547</v>
      </c>
      <c r="I6" s="40">
        <v>1632</v>
      </c>
      <c r="J6" s="40">
        <v>887</v>
      </c>
      <c r="K6" s="40">
        <v>2519</v>
      </c>
      <c r="L6" s="40">
        <v>1785</v>
      </c>
      <c r="M6" s="40">
        <v>1462</v>
      </c>
      <c r="N6" s="40">
        <v>1483</v>
      </c>
      <c r="O6" s="40">
        <v>1379</v>
      </c>
      <c r="P6" s="40">
        <v>2862</v>
      </c>
      <c r="Q6" s="29" t="s">
        <v>12</v>
      </c>
      <c r="R6" s="38" t="s">
        <v>252</v>
      </c>
      <c r="S6" s="40">
        <v>855</v>
      </c>
      <c r="T6" s="40">
        <v>788</v>
      </c>
      <c r="U6" s="40">
        <v>819</v>
      </c>
      <c r="V6" s="40">
        <v>658</v>
      </c>
      <c r="W6" s="40">
        <v>2359</v>
      </c>
      <c r="X6" s="40">
        <v>993</v>
      </c>
      <c r="Y6" s="40">
        <v>874</v>
      </c>
      <c r="Z6" s="40">
        <v>1088</v>
      </c>
      <c r="AA6" s="40">
        <v>712</v>
      </c>
      <c r="AB6" s="40">
        <v>820</v>
      </c>
      <c r="AC6" s="40">
        <v>990</v>
      </c>
      <c r="AD6" s="40">
        <v>1115</v>
      </c>
      <c r="AE6" s="40">
        <v>877</v>
      </c>
      <c r="AF6" s="40">
        <v>609</v>
      </c>
      <c r="AG6" s="40">
        <v>1107</v>
      </c>
    </row>
    <row r="7" spans="1:33" s="6" customFormat="1" ht="30" customHeight="1">
      <c r="A7" s="30" t="s">
        <v>188</v>
      </c>
      <c r="B7" s="18" t="s">
        <v>269</v>
      </c>
      <c r="C7" s="10">
        <v>20477</v>
      </c>
      <c r="D7" s="209">
        <v>24815</v>
      </c>
      <c r="E7" s="27">
        <v>-4338</v>
      </c>
      <c r="F7" s="9">
        <v>2134</v>
      </c>
      <c r="G7" s="8">
        <v>793</v>
      </c>
      <c r="H7" s="8">
        <v>2927</v>
      </c>
      <c r="I7" s="8">
        <v>1090</v>
      </c>
      <c r="J7" s="8">
        <v>558</v>
      </c>
      <c r="K7" s="8">
        <v>1648</v>
      </c>
      <c r="L7" s="8">
        <v>1595</v>
      </c>
      <c r="M7" s="8">
        <v>1140</v>
      </c>
      <c r="N7" s="8">
        <v>1155</v>
      </c>
      <c r="O7" s="8">
        <v>895</v>
      </c>
      <c r="P7" s="8">
        <v>2050</v>
      </c>
      <c r="Q7" s="30" t="s">
        <v>188</v>
      </c>
      <c r="R7" s="18" t="s">
        <v>269</v>
      </c>
      <c r="S7" s="8">
        <v>693</v>
      </c>
      <c r="T7" s="8">
        <v>686</v>
      </c>
      <c r="U7" s="8">
        <v>645</v>
      </c>
      <c r="V7" s="8">
        <v>501</v>
      </c>
      <c r="W7" s="8">
        <v>1787</v>
      </c>
      <c r="X7" s="8">
        <v>649</v>
      </c>
      <c r="Y7" s="8">
        <v>677</v>
      </c>
      <c r="Z7" s="8">
        <v>923</v>
      </c>
      <c r="AA7" s="8">
        <v>523</v>
      </c>
      <c r="AB7" s="8">
        <v>536</v>
      </c>
      <c r="AC7" s="8">
        <v>626</v>
      </c>
      <c r="AD7" s="8">
        <v>934</v>
      </c>
      <c r="AE7" s="8">
        <v>645</v>
      </c>
      <c r="AF7" s="8">
        <v>426</v>
      </c>
      <c r="AG7" s="8">
        <v>866</v>
      </c>
    </row>
    <row r="8" spans="1:33" s="6" customFormat="1" ht="30" customHeight="1">
      <c r="A8" s="30"/>
      <c r="B8" s="19" t="s">
        <v>127</v>
      </c>
      <c r="C8" s="10">
        <v>399</v>
      </c>
      <c r="D8" s="209">
        <v>460</v>
      </c>
      <c r="E8" s="27">
        <v>-61</v>
      </c>
      <c r="F8" s="9">
        <v>65</v>
      </c>
      <c r="G8" s="8">
        <v>22</v>
      </c>
      <c r="H8" s="8">
        <v>87</v>
      </c>
      <c r="I8" s="8">
        <v>15</v>
      </c>
      <c r="J8" s="8">
        <v>12</v>
      </c>
      <c r="K8" s="8">
        <v>27</v>
      </c>
      <c r="L8" s="8">
        <v>45</v>
      </c>
      <c r="M8" s="8">
        <v>33</v>
      </c>
      <c r="N8" s="8">
        <v>21</v>
      </c>
      <c r="O8" s="8">
        <v>20</v>
      </c>
      <c r="P8" s="8">
        <v>41</v>
      </c>
      <c r="Q8" s="30"/>
      <c r="R8" s="18" t="s">
        <v>127</v>
      </c>
      <c r="S8" s="8">
        <v>18</v>
      </c>
      <c r="T8" s="8">
        <v>10</v>
      </c>
      <c r="U8" s="8">
        <v>16</v>
      </c>
      <c r="V8" s="8">
        <v>9</v>
      </c>
      <c r="W8" s="8">
        <v>39</v>
      </c>
      <c r="X8" s="8">
        <v>3</v>
      </c>
      <c r="Y8" s="8">
        <v>4</v>
      </c>
      <c r="Z8" s="8">
        <v>17</v>
      </c>
      <c r="AA8" s="8">
        <v>5</v>
      </c>
      <c r="AB8" s="8">
        <v>5</v>
      </c>
      <c r="AC8" s="8">
        <v>6</v>
      </c>
      <c r="AD8" s="8">
        <v>12</v>
      </c>
      <c r="AE8" s="8">
        <v>3</v>
      </c>
      <c r="AF8" s="8">
        <v>4</v>
      </c>
      <c r="AG8" s="8">
        <v>15</v>
      </c>
    </row>
    <row r="9" spans="1:33" s="152" customFormat="1" ht="30" customHeight="1">
      <c r="A9" s="161"/>
      <c r="B9" s="150" t="s">
        <v>117</v>
      </c>
      <c r="C9" s="10">
        <v>619</v>
      </c>
      <c r="D9" s="209">
        <v>943</v>
      </c>
      <c r="E9" s="27">
        <v>-324</v>
      </c>
      <c r="F9" s="9">
        <v>0</v>
      </c>
      <c r="G9" s="8">
        <v>0</v>
      </c>
      <c r="H9" s="8">
        <v>0</v>
      </c>
      <c r="I9" s="8">
        <v>318</v>
      </c>
      <c r="J9" s="8">
        <v>129</v>
      </c>
      <c r="K9" s="8">
        <v>447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61"/>
      <c r="R9" s="151" t="s">
        <v>117</v>
      </c>
      <c r="S9" s="8">
        <v>0</v>
      </c>
      <c r="T9" s="8">
        <v>89</v>
      </c>
      <c r="U9" s="8">
        <v>0</v>
      </c>
      <c r="V9" s="8">
        <v>83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2" customFormat="1" ht="30" customHeight="1">
      <c r="A10" s="161" t="s">
        <v>189</v>
      </c>
      <c r="B10" s="151" t="s">
        <v>268</v>
      </c>
      <c r="C10" s="153">
        <v>6362</v>
      </c>
      <c r="D10" s="209">
        <v>6662</v>
      </c>
      <c r="E10" s="27">
        <v>-300</v>
      </c>
      <c r="F10" s="9">
        <v>374</v>
      </c>
      <c r="G10" s="8">
        <v>246</v>
      </c>
      <c r="H10" s="8">
        <v>620</v>
      </c>
      <c r="I10" s="8">
        <v>542</v>
      </c>
      <c r="J10" s="8">
        <v>329</v>
      </c>
      <c r="K10" s="8">
        <v>871</v>
      </c>
      <c r="L10" s="8">
        <v>190</v>
      </c>
      <c r="M10" s="8">
        <v>322</v>
      </c>
      <c r="N10" s="8">
        <v>328</v>
      </c>
      <c r="O10" s="8">
        <v>484</v>
      </c>
      <c r="P10" s="8">
        <v>812</v>
      </c>
      <c r="Q10" s="161" t="s">
        <v>189</v>
      </c>
      <c r="R10" s="151" t="s">
        <v>268</v>
      </c>
      <c r="S10" s="8">
        <v>162</v>
      </c>
      <c r="T10" s="8">
        <v>102</v>
      </c>
      <c r="U10" s="8">
        <v>174</v>
      </c>
      <c r="V10" s="8">
        <v>157</v>
      </c>
      <c r="W10" s="8">
        <v>572</v>
      </c>
      <c r="X10" s="8">
        <v>344</v>
      </c>
      <c r="Y10" s="8">
        <v>197</v>
      </c>
      <c r="Z10" s="8">
        <v>165</v>
      </c>
      <c r="AA10" s="8">
        <v>189</v>
      </c>
      <c r="AB10" s="8">
        <v>284</v>
      </c>
      <c r="AC10" s="8">
        <v>364</v>
      </c>
      <c r="AD10" s="8">
        <v>181</v>
      </c>
      <c r="AE10" s="8">
        <v>232</v>
      </c>
      <c r="AF10" s="8">
        <v>183</v>
      </c>
      <c r="AG10" s="8">
        <v>241</v>
      </c>
    </row>
    <row r="11" spans="1:33" s="6" customFormat="1" ht="30" customHeight="1">
      <c r="A11" s="30"/>
      <c r="B11" s="19" t="s">
        <v>118</v>
      </c>
      <c r="C11" s="10">
        <v>1319</v>
      </c>
      <c r="D11" s="209">
        <v>1363</v>
      </c>
      <c r="E11" s="27">
        <v>-44</v>
      </c>
      <c r="F11" s="9">
        <v>92</v>
      </c>
      <c r="G11" s="8">
        <v>33</v>
      </c>
      <c r="H11" s="8">
        <v>125</v>
      </c>
      <c r="I11" s="8">
        <v>7</v>
      </c>
      <c r="J11" s="8">
        <v>5</v>
      </c>
      <c r="K11" s="8">
        <v>12</v>
      </c>
      <c r="L11" s="8">
        <v>24</v>
      </c>
      <c r="M11" s="8">
        <v>111</v>
      </c>
      <c r="N11" s="8">
        <v>60</v>
      </c>
      <c r="O11" s="8">
        <v>45</v>
      </c>
      <c r="P11" s="8">
        <v>105</v>
      </c>
      <c r="Q11" s="30"/>
      <c r="R11" s="18" t="s">
        <v>118</v>
      </c>
      <c r="S11" s="8">
        <v>19</v>
      </c>
      <c r="T11" s="8">
        <v>19</v>
      </c>
      <c r="U11" s="8">
        <v>73</v>
      </c>
      <c r="V11" s="8">
        <v>55</v>
      </c>
      <c r="W11" s="8">
        <v>169</v>
      </c>
      <c r="X11" s="8">
        <v>74</v>
      </c>
      <c r="Y11" s="8">
        <v>103</v>
      </c>
      <c r="Z11" s="8">
        <v>7</v>
      </c>
      <c r="AA11" s="8">
        <v>18</v>
      </c>
      <c r="AB11" s="8">
        <v>87</v>
      </c>
      <c r="AC11" s="8">
        <v>97</v>
      </c>
      <c r="AD11" s="8">
        <v>22</v>
      </c>
      <c r="AE11" s="8">
        <v>45</v>
      </c>
      <c r="AF11" s="8">
        <v>94</v>
      </c>
      <c r="AG11" s="8">
        <v>60</v>
      </c>
    </row>
    <row r="12" spans="1:33" s="6" customFormat="1" ht="30" customHeight="1">
      <c r="A12" s="30"/>
      <c r="B12" s="19" t="s">
        <v>119</v>
      </c>
      <c r="C12" s="10">
        <v>2042</v>
      </c>
      <c r="D12" s="209">
        <v>1914</v>
      </c>
      <c r="E12" s="27">
        <v>128</v>
      </c>
      <c r="F12" s="9">
        <v>28</v>
      </c>
      <c r="G12" s="8">
        <v>120</v>
      </c>
      <c r="H12" s="8">
        <v>148</v>
      </c>
      <c r="I12" s="8">
        <v>204</v>
      </c>
      <c r="J12" s="8">
        <v>212</v>
      </c>
      <c r="K12" s="8">
        <v>416</v>
      </c>
      <c r="L12" s="8">
        <v>5</v>
      </c>
      <c r="M12" s="8">
        <v>5</v>
      </c>
      <c r="N12" s="8">
        <v>75</v>
      </c>
      <c r="O12" s="8">
        <v>304</v>
      </c>
      <c r="P12" s="8">
        <v>379</v>
      </c>
      <c r="Q12" s="30"/>
      <c r="R12" s="18" t="s">
        <v>119</v>
      </c>
      <c r="S12" s="8">
        <v>20</v>
      </c>
      <c r="T12" s="8">
        <v>2</v>
      </c>
      <c r="U12" s="8">
        <v>33</v>
      </c>
      <c r="V12" s="8">
        <v>1</v>
      </c>
      <c r="W12" s="8">
        <v>222</v>
      </c>
      <c r="X12" s="8">
        <v>158</v>
      </c>
      <c r="Y12" s="8">
        <v>17</v>
      </c>
      <c r="Z12" s="8">
        <v>72</v>
      </c>
      <c r="AA12" s="8">
        <v>101</v>
      </c>
      <c r="AB12" s="8">
        <v>72</v>
      </c>
      <c r="AC12" s="8">
        <v>174</v>
      </c>
      <c r="AD12" s="8">
        <v>38</v>
      </c>
      <c r="AE12" s="8">
        <v>71</v>
      </c>
      <c r="AF12" s="8">
        <v>8</v>
      </c>
      <c r="AG12" s="8">
        <v>100</v>
      </c>
    </row>
    <row r="13" spans="1:33" s="6" customFormat="1" ht="30" customHeight="1">
      <c r="A13" s="30"/>
      <c r="B13" s="19" t="s">
        <v>120</v>
      </c>
      <c r="C13" s="10">
        <v>594</v>
      </c>
      <c r="D13" s="209">
        <v>545</v>
      </c>
      <c r="E13" s="27">
        <v>49</v>
      </c>
      <c r="F13" s="9">
        <v>61</v>
      </c>
      <c r="G13" s="8">
        <v>30</v>
      </c>
      <c r="H13" s="8">
        <v>91</v>
      </c>
      <c r="I13" s="8">
        <v>37</v>
      </c>
      <c r="J13" s="8">
        <v>12</v>
      </c>
      <c r="K13" s="8">
        <v>49</v>
      </c>
      <c r="L13" s="8">
        <v>41</v>
      </c>
      <c r="M13" s="8">
        <v>69</v>
      </c>
      <c r="N13" s="8">
        <v>35</v>
      </c>
      <c r="O13" s="8">
        <v>31</v>
      </c>
      <c r="P13" s="8">
        <v>66</v>
      </c>
      <c r="Q13" s="30"/>
      <c r="R13" s="18" t="s">
        <v>120</v>
      </c>
      <c r="S13" s="8">
        <v>13</v>
      </c>
      <c r="T13" s="8">
        <v>18</v>
      </c>
      <c r="U13" s="8">
        <v>8</v>
      </c>
      <c r="V13" s="8">
        <v>8</v>
      </c>
      <c r="W13" s="8">
        <v>46</v>
      </c>
      <c r="X13" s="8">
        <v>26</v>
      </c>
      <c r="Y13" s="8">
        <v>15</v>
      </c>
      <c r="Z13" s="8">
        <v>19</v>
      </c>
      <c r="AA13" s="8">
        <v>17</v>
      </c>
      <c r="AB13" s="8">
        <v>20</v>
      </c>
      <c r="AC13" s="8">
        <v>20</v>
      </c>
      <c r="AD13" s="8">
        <v>25</v>
      </c>
      <c r="AE13" s="8">
        <v>16</v>
      </c>
      <c r="AF13" s="8">
        <v>8</v>
      </c>
      <c r="AG13" s="8">
        <v>19</v>
      </c>
    </row>
    <row r="14" spans="1:33" s="6" customFormat="1" ht="30" customHeight="1">
      <c r="A14" s="30"/>
      <c r="B14" s="19" t="s">
        <v>121</v>
      </c>
      <c r="C14" s="10">
        <v>4</v>
      </c>
      <c r="D14" s="209">
        <v>5</v>
      </c>
      <c r="E14" s="27">
        <v>-1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1</v>
      </c>
      <c r="P14" s="8">
        <v>1</v>
      </c>
      <c r="Q14" s="30"/>
      <c r="R14" s="18" t="s">
        <v>121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1</v>
      </c>
      <c r="AF14" s="8">
        <v>0</v>
      </c>
      <c r="AG14" s="8">
        <v>2</v>
      </c>
    </row>
    <row r="15" spans="1:33" s="6" customFormat="1" ht="37.5" customHeight="1">
      <c r="A15" s="30"/>
      <c r="B15" s="19" t="s">
        <v>265</v>
      </c>
      <c r="C15" s="10">
        <v>724</v>
      </c>
      <c r="D15" s="209">
        <v>801</v>
      </c>
      <c r="E15" s="27">
        <v>-77</v>
      </c>
      <c r="F15" s="9">
        <v>69</v>
      </c>
      <c r="G15" s="8">
        <v>24</v>
      </c>
      <c r="H15" s="8">
        <v>93</v>
      </c>
      <c r="I15" s="8">
        <v>188</v>
      </c>
      <c r="J15" s="8">
        <v>47</v>
      </c>
      <c r="K15" s="8">
        <v>235</v>
      </c>
      <c r="L15" s="8">
        <v>27</v>
      </c>
      <c r="M15" s="8">
        <v>11</v>
      </c>
      <c r="N15" s="8">
        <v>53</v>
      </c>
      <c r="O15" s="8">
        <v>32</v>
      </c>
      <c r="P15" s="8">
        <v>85</v>
      </c>
      <c r="Q15" s="30"/>
      <c r="R15" s="18" t="s">
        <v>265</v>
      </c>
      <c r="S15" s="8">
        <v>33</v>
      </c>
      <c r="T15" s="8">
        <v>17</v>
      </c>
      <c r="U15" s="8">
        <v>6</v>
      </c>
      <c r="V15" s="8">
        <v>13</v>
      </c>
      <c r="W15" s="8">
        <v>53</v>
      </c>
      <c r="X15" s="8">
        <v>20</v>
      </c>
      <c r="Y15" s="8">
        <v>11</v>
      </c>
      <c r="Z15" s="8">
        <v>13</v>
      </c>
      <c r="AA15" s="8">
        <v>4</v>
      </c>
      <c r="AB15" s="8">
        <v>24</v>
      </c>
      <c r="AC15" s="8">
        <v>7</v>
      </c>
      <c r="AD15" s="8">
        <v>28</v>
      </c>
      <c r="AE15" s="8">
        <v>23</v>
      </c>
      <c r="AF15" s="8">
        <v>7</v>
      </c>
      <c r="AG15" s="8">
        <v>14</v>
      </c>
    </row>
    <row r="16" spans="1:33" s="6" customFormat="1" ht="37.5" customHeight="1">
      <c r="A16" s="30"/>
      <c r="B16" s="19" t="s">
        <v>266</v>
      </c>
      <c r="C16" s="10">
        <v>207</v>
      </c>
      <c r="D16" s="209">
        <v>149</v>
      </c>
      <c r="E16" s="27">
        <v>58</v>
      </c>
      <c r="F16" s="9">
        <v>4</v>
      </c>
      <c r="G16" s="8">
        <v>0</v>
      </c>
      <c r="H16" s="8">
        <v>4</v>
      </c>
      <c r="I16" s="8">
        <v>0</v>
      </c>
      <c r="J16" s="8">
        <v>0</v>
      </c>
      <c r="K16" s="8">
        <v>0</v>
      </c>
      <c r="L16" s="8">
        <v>9</v>
      </c>
      <c r="M16" s="8">
        <v>1</v>
      </c>
      <c r="N16" s="8">
        <v>33</v>
      </c>
      <c r="O16" s="8">
        <v>17</v>
      </c>
      <c r="P16" s="8">
        <v>50</v>
      </c>
      <c r="Q16" s="30"/>
      <c r="R16" s="18" t="s">
        <v>266</v>
      </c>
      <c r="S16" s="8">
        <v>2</v>
      </c>
      <c r="T16" s="8">
        <v>7</v>
      </c>
      <c r="U16" s="8">
        <v>0</v>
      </c>
      <c r="V16" s="8">
        <v>9</v>
      </c>
      <c r="W16" s="8">
        <v>4</v>
      </c>
      <c r="X16" s="8">
        <v>2</v>
      </c>
      <c r="Y16" s="8">
        <v>42</v>
      </c>
      <c r="Z16" s="8">
        <v>5</v>
      </c>
      <c r="AA16" s="8">
        <v>25</v>
      </c>
      <c r="AB16" s="8">
        <v>6</v>
      </c>
      <c r="AC16" s="8">
        <v>5</v>
      </c>
      <c r="AD16" s="8">
        <v>12</v>
      </c>
      <c r="AE16" s="8">
        <v>6</v>
      </c>
      <c r="AF16" s="8">
        <v>8</v>
      </c>
      <c r="AG16" s="8">
        <v>10</v>
      </c>
    </row>
    <row r="17" spans="1:33" s="6" customFormat="1" ht="30" customHeight="1">
      <c r="A17" s="30"/>
      <c r="B17" s="19" t="s">
        <v>122</v>
      </c>
      <c r="C17" s="10">
        <v>25</v>
      </c>
      <c r="D17" s="209">
        <v>17</v>
      </c>
      <c r="E17" s="27">
        <v>8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6</v>
      </c>
      <c r="M17" s="8">
        <v>0</v>
      </c>
      <c r="N17" s="8">
        <v>1</v>
      </c>
      <c r="O17" s="8">
        <v>1</v>
      </c>
      <c r="P17" s="8">
        <v>2</v>
      </c>
      <c r="Q17" s="30"/>
      <c r="R17" s="18" t="s">
        <v>122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8</v>
      </c>
      <c r="AF17" s="8">
        <v>0</v>
      </c>
      <c r="AG17" s="8">
        <v>9</v>
      </c>
    </row>
    <row r="18" spans="1:33" s="6" customFormat="1" ht="30" customHeight="1">
      <c r="A18" s="30"/>
      <c r="B18" s="19" t="s">
        <v>123</v>
      </c>
      <c r="C18" s="10">
        <v>1</v>
      </c>
      <c r="D18" s="209">
        <v>0</v>
      </c>
      <c r="E18" s="27">
        <v>1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1</v>
      </c>
      <c r="M18" s="8">
        <v>0</v>
      </c>
      <c r="N18" s="8">
        <v>0</v>
      </c>
      <c r="O18" s="8">
        <v>0</v>
      </c>
      <c r="P18" s="8">
        <v>0</v>
      </c>
      <c r="Q18" s="30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30"/>
      <c r="B19" s="19" t="s">
        <v>124</v>
      </c>
      <c r="C19" s="10">
        <v>0</v>
      </c>
      <c r="D19" s="209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30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30"/>
      <c r="B20" s="19" t="s">
        <v>267</v>
      </c>
      <c r="C20" s="10">
        <v>0</v>
      </c>
      <c r="D20" s="209">
        <v>1</v>
      </c>
      <c r="E20" s="27">
        <v>-1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30"/>
      <c r="R20" s="18" t="s">
        <v>267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61.5" customHeight="1">
      <c r="A21" s="30"/>
      <c r="B21" s="19" t="s">
        <v>508</v>
      </c>
      <c r="C21" s="10">
        <v>48</v>
      </c>
      <c r="D21" s="209">
        <v>47</v>
      </c>
      <c r="E21" s="27">
        <v>1</v>
      </c>
      <c r="F21" s="9">
        <v>0</v>
      </c>
      <c r="G21" s="8">
        <v>0</v>
      </c>
      <c r="H21" s="8">
        <v>0</v>
      </c>
      <c r="I21" s="8">
        <v>6</v>
      </c>
      <c r="J21" s="8">
        <v>1</v>
      </c>
      <c r="K21" s="8">
        <v>7</v>
      </c>
      <c r="L21" s="8">
        <v>6</v>
      </c>
      <c r="M21" s="8">
        <v>11</v>
      </c>
      <c r="N21" s="8">
        <v>6</v>
      </c>
      <c r="O21" s="8">
        <v>1</v>
      </c>
      <c r="P21" s="8">
        <v>7</v>
      </c>
      <c r="Q21" s="30"/>
      <c r="R21" s="18" t="s">
        <v>508</v>
      </c>
      <c r="S21" s="8">
        <v>1</v>
      </c>
      <c r="T21" s="8">
        <v>5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3</v>
      </c>
      <c r="AA21" s="8">
        <v>0</v>
      </c>
      <c r="AB21" s="8">
        <v>4</v>
      </c>
      <c r="AC21" s="8">
        <v>0</v>
      </c>
      <c r="AD21" s="8">
        <v>0</v>
      </c>
      <c r="AE21" s="8">
        <v>1</v>
      </c>
      <c r="AF21" s="8">
        <v>3</v>
      </c>
      <c r="AG21" s="8">
        <v>0</v>
      </c>
    </row>
    <row r="22" spans="1:33" s="6" customFormat="1" ht="30" customHeight="1">
      <c r="A22" s="31"/>
      <c r="B22" s="19" t="s">
        <v>125</v>
      </c>
      <c r="C22" s="10">
        <v>1402</v>
      </c>
      <c r="D22" s="209">
        <v>1825</v>
      </c>
      <c r="E22" s="27">
        <v>-423</v>
      </c>
      <c r="F22" s="9">
        <v>120</v>
      </c>
      <c r="G22" s="8">
        <v>39</v>
      </c>
      <c r="H22" s="8">
        <v>159</v>
      </c>
      <c r="I22" s="8">
        <v>100</v>
      </c>
      <c r="J22" s="8">
        <v>52</v>
      </c>
      <c r="K22" s="8">
        <v>152</v>
      </c>
      <c r="L22" s="8">
        <v>71</v>
      </c>
      <c r="M22" s="8">
        <v>114</v>
      </c>
      <c r="N22" s="8">
        <v>65</v>
      </c>
      <c r="O22" s="8">
        <v>53</v>
      </c>
      <c r="P22" s="8">
        <v>118</v>
      </c>
      <c r="Q22" s="31"/>
      <c r="R22" s="18" t="s">
        <v>125</v>
      </c>
      <c r="S22" s="8">
        <v>74</v>
      </c>
      <c r="T22" s="8">
        <v>34</v>
      </c>
      <c r="U22" s="8">
        <v>54</v>
      </c>
      <c r="V22" s="8">
        <v>71</v>
      </c>
      <c r="W22" s="8">
        <v>78</v>
      </c>
      <c r="X22" s="8">
        <v>64</v>
      </c>
      <c r="Y22" s="8">
        <v>9</v>
      </c>
      <c r="Z22" s="8">
        <v>46</v>
      </c>
      <c r="AA22" s="8">
        <v>24</v>
      </c>
      <c r="AB22" s="8">
        <v>71</v>
      </c>
      <c r="AC22" s="8">
        <v>61</v>
      </c>
      <c r="AD22" s="8">
        <v>56</v>
      </c>
      <c r="AE22" s="8">
        <v>62</v>
      </c>
      <c r="AF22" s="8">
        <v>55</v>
      </c>
      <c r="AG22" s="8">
        <v>29</v>
      </c>
    </row>
    <row r="23" spans="1:33" s="15" customFormat="1" ht="30" customHeight="1">
      <c r="A23" s="4" t="s">
        <v>17</v>
      </c>
      <c r="B23" s="38" t="s">
        <v>128</v>
      </c>
      <c r="C23" s="39">
        <v>939</v>
      </c>
      <c r="D23" s="208">
        <v>1343</v>
      </c>
      <c r="E23" s="110">
        <v>-404</v>
      </c>
      <c r="F23" s="42">
        <v>14</v>
      </c>
      <c r="G23" s="40">
        <v>2</v>
      </c>
      <c r="H23" s="40">
        <v>16</v>
      </c>
      <c r="I23" s="40">
        <v>139</v>
      </c>
      <c r="J23" s="40">
        <v>67</v>
      </c>
      <c r="K23" s="40">
        <v>206</v>
      </c>
      <c r="L23" s="40">
        <v>81</v>
      </c>
      <c r="M23" s="40">
        <v>107</v>
      </c>
      <c r="N23" s="40">
        <v>135</v>
      </c>
      <c r="O23" s="40">
        <v>109</v>
      </c>
      <c r="P23" s="40">
        <v>244</v>
      </c>
      <c r="Q23" s="4" t="s">
        <v>17</v>
      </c>
      <c r="R23" s="38" t="s">
        <v>128</v>
      </c>
      <c r="S23" s="40">
        <v>2</v>
      </c>
      <c r="T23" s="40">
        <v>28</v>
      </c>
      <c r="U23" s="40">
        <v>19</v>
      </c>
      <c r="V23" s="40">
        <v>0</v>
      </c>
      <c r="W23" s="40">
        <v>199</v>
      </c>
      <c r="X23" s="40">
        <v>5</v>
      </c>
      <c r="Y23" s="40">
        <v>2</v>
      </c>
      <c r="Z23" s="40">
        <v>12</v>
      </c>
      <c r="AA23" s="40">
        <v>1</v>
      </c>
      <c r="AB23" s="40">
        <v>1</v>
      </c>
      <c r="AC23" s="40">
        <v>9</v>
      </c>
      <c r="AD23" s="40">
        <v>5</v>
      </c>
      <c r="AE23" s="40">
        <v>2</v>
      </c>
      <c r="AF23" s="40">
        <v>0</v>
      </c>
      <c r="AG23" s="40">
        <v>0</v>
      </c>
    </row>
    <row r="24" spans="1:33" s="6" customFormat="1" ht="30" customHeight="1">
      <c r="A24" s="5"/>
      <c r="B24" s="19" t="s">
        <v>129</v>
      </c>
      <c r="C24" s="10">
        <v>32</v>
      </c>
      <c r="D24" s="209">
        <v>52</v>
      </c>
      <c r="E24" s="27">
        <v>-20</v>
      </c>
      <c r="F24" s="9">
        <v>0</v>
      </c>
      <c r="G24" s="8">
        <v>0</v>
      </c>
      <c r="H24" s="8">
        <v>0</v>
      </c>
      <c r="I24" s="8">
        <v>25</v>
      </c>
      <c r="J24" s="8">
        <v>3</v>
      </c>
      <c r="K24" s="8">
        <v>28</v>
      </c>
      <c r="L24" s="8">
        <v>2</v>
      </c>
      <c r="M24" s="8">
        <v>0</v>
      </c>
      <c r="N24" s="8">
        <v>1</v>
      </c>
      <c r="O24" s="8">
        <v>1</v>
      </c>
      <c r="P24" s="173">
        <v>2</v>
      </c>
      <c r="Q24" s="5"/>
      <c r="R24" s="18" t="s">
        <v>129</v>
      </c>
      <c r="S24" s="8">
        <v>0</v>
      </c>
      <c r="T24" s="8">
        <v>0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0</v>
      </c>
      <c r="AF24" s="8">
        <v>0</v>
      </c>
      <c r="AG24" s="8">
        <v>0</v>
      </c>
    </row>
    <row r="25" spans="1:33" s="15" customFormat="1" ht="30" customHeight="1">
      <c r="A25" s="4" t="s">
        <v>19</v>
      </c>
      <c r="B25" s="38" t="s">
        <v>130</v>
      </c>
      <c r="C25" s="39">
        <v>7312</v>
      </c>
      <c r="D25" s="208">
        <v>7313</v>
      </c>
      <c r="E25" s="110">
        <v>-1</v>
      </c>
      <c r="F25" s="42">
        <v>392</v>
      </c>
      <c r="G25" s="40">
        <v>170</v>
      </c>
      <c r="H25" s="40">
        <v>562</v>
      </c>
      <c r="I25" s="40">
        <v>283</v>
      </c>
      <c r="J25" s="40">
        <v>185</v>
      </c>
      <c r="K25" s="40">
        <v>468</v>
      </c>
      <c r="L25" s="40">
        <v>350</v>
      </c>
      <c r="M25" s="40">
        <v>418</v>
      </c>
      <c r="N25" s="40">
        <v>360</v>
      </c>
      <c r="O25" s="40">
        <v>352</v>
      </c>
      <c r="P25" s="40">
        <v>712</v>
      </c>
      <c r="Q25" s="4" t="s">
        <v>19</v>
      </c>
      <c r="R25" s="38" t="s">
        <v>130</v>
      </c>
      <c r="S25" s="40">
        <v>368</v>
      </c>
      <c r="T25" s="40">
        <v>313</v>
      </c>
      <c r="U25" s="40">
        <v>315</v>
      </c>
      <c r="V25" s="40">
        <v>239</v>
      </c>
      <c r="W25" s="40">
        <v>680</v>
      </c>
      <c r="X25" s="40">
        <v>584</v>
      </c>
      <c r="Y25" s="40">
        <v>242</v>
      </c>
      <c r="Z25" s="40">
        <v>326</v>
      </c>
      <c r="AA25" s="40">
        <v>348</v>
      </c>
      <c r="AB25" s="40">
        <v>228</v>
      </c>
      <c r="AC25" s="40">
        <v>256</v>
      </c>
      <c r="AD25" s="40">
        <v>403</v>
      </c>
      <c r="AE25" s="40">
        <v>146</v>
      </c>
      <c r="AF25" s="40">
        <v>75</v>
      </c>
      <c r="AG25" s="40">
        <v>279</v>
      </c>
    </row>
    <row r="26" spans="1:33" s="6" customFormat="1" ht="30" customHeight="1">
      <c r="A26" s="5"/>
      <c r="B26" s="19" t="s">
        <v>131</v>
      </c>
      <c r="C26" s="10">
        <v>57</v>
      </c>
      <c r="D26" s="209">
        <v>130</v>
      </c>
      <c r="E26" s="27">
        <v>-73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11</v>
      </c>
      <c r="M26" s="8">
        <v>0</v>
      </c>
      <c r="N26" s="8">
        <v>8</v>
      </c>
      <c r="O26" s="8">
        <v>12</v>
      </c>
      <c r="P26" s="8">
        <v>20</v>
      </c>
      <c r="Q26" s="5"/>
      <c r="R26" s="18" t="s">
        <v>131</v>
      </c>
      <c r="S26" s="8">
        <v>0</v>
      </c>
      <c r="T26" s="8">
        <v>6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8</v>
      </c>
      <c r="AD26" s="8">
        <v>5</v>
      </c>
      <c r="AE26" s="8">
        <v>7</v>
      </c>
      <c r="AF26" s="8">
        <v>0</v>
      </c>
      <c r="AG26" s="8">
        <v>0</v>
      </c>
    </row>
    <row r="27" spans="1:33" s="15" customFormat="1" ht="30" customHeight="1">
      <c r="A27" s="7" t="s">
        <v>22</v>
      </c>
      <c r="B27" s="38" t="s">
        <v>132</v>
      </c>
      <c r="C27" s="39">
        <v>6</v>
      </c>
      <c r="D27" s="208">
        <v>1</v>
      </c>
      <c r="E27" s="110">
        <v>5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3</v>
      </c>
      <c r="O27" s="40">
        <v>3</v>
      </c>
      <c r="P27" s="40">
        <v>6</v>
      </c>
      <c r="Q27" s="5" t="s">
        <v>22</v>
      </c>
      <c r="R27" s="38" t="s">
        <v>132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3" t="s">
        <v>24</v>
      </c>
      <c r="B28" s="38" t="s">
        <v>133</v>
      </c>
      <c r="C28" s="39">
        <v>1855</v>
      </c>
      <c r="D28" s="208">
        <v>2009</v>
      </c>
      <c r="E28" s="110">
        <v>-154</v>
      </c>
      <c r="F28" s="42">
        <v>0</v>
      </c>
      <c r="G28" s="40">
        <v>87</v>
      </c>
      <c r="H28" s="40">
        <v>87</v>
      </c>
      <c r="I28" s="40">
        <v>1</v>
      </c>
      <c r="J28" s="40">
        <v>34</v>
      </c>
      <c r="K28" s="40">
        <v>35</v>
      </c>
      <c r="L28" s="40">
        <v>122</v>
      </c>
      <c r="M28" s="40">
        <v>45</v>
      </c>
      <c r="N28" s="40">
        <v>87</v>
      </c>
      <c r="O28" s="40">
        <v>209</v>
      </c>
      <c r="P28" s="40">
        <v>296</v>
      </c>
      <c r="Q28" s="3" t="s">
        <v>24</v>
      </c>
      <c r="R28" s="38" t="s">
        <v>133</v>
      </c>
      <c r="S28" s="40">
        <v>53</v>
      </c>
      <c r="T28" s="40">
        <v>35</v>
      </c>
      <c r="U28" s="40">
        <v>8</v>
      </c>
      <c r="V28" s="40">
        <v>106</v>
      </c>
      <c r="W28" s="40">
        <v>95</v>
      </c>
      <c r="X28" s="40">
        <v>258</v>
      </c>
      <c r="Y28" s="40">
        <v>58</v>
      </c>
      <c r="Z28" s="40">
        <v>57</v>
      </c>
      <c r="AA28" s="40">
        <v>77</v>
      </c>
      <c r="AB28" s="40">
        <v>117</v>
      </c>
      <c r="AC28" s="40">
        <v>75</v>
      </c>
      <c r="AD28" s="40">
        <v>101</v>
      </c>
      <c r="AE28" s="40">
        <v>42</v>
      </c>
      <c r="AF28" s="40">
        <v>122</v>
      </c>
      <c r="AG28" s="40">
        <v>66</v>
      </c>
    </row>
    <row r="29" spans="1:33" s="54" customFormat="1" ht="30" customHeight="1">
      <c r="A29" s="56"/>
      <c r="B29" s="19" t="s">
        <v>438</v>
      </c>
      <c r="C29" s="10">
        <v>54</v>
      </c>
      <c r="D29" s="209">
        <v>220</v>
      </c>
      <c r="E29" s="27">
        <v>-166</v>
      </c>
      <c r="F29" s="9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10</v>
      </c>
      <c r="M29" s="8">
        <v>0</v>
      </c>
      <c r="N29" s="8">
        <v>0</v>
      </c>
      <c r="O29" s="8">
        <v>10</v>
      </c>
      <c r="P29" s="8">
        <v>10</v>
      </c>
      <c r="Q29" s="5"/>
      <c r="R29" s="53" t="s">
        <v>438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11</v>
      </c>
      <c r="AE29" s="8">
        <v>20</v>
      </c>
      <c r="AF29" s="8">
        <v>3</v>
      </c>
      <c r="AG29" s="8">
        <v>0</v>
      </c>
    </row>
    <row r="30" spans="1:33" s="49" customFormat="1" ht="37.5" customHeight="1" thickBot="1">
      <c r="A30" s="56" t="s">
        <v>34</v>
      </c>
      <c r="B30" s="38" t="s">
        <v>134</v>
      </c>
      <c r="C30" s="50">
        <v>0</v>
      </c>
      <c r="D30" s="210">
        <v>176</v>
      </c>
      <c r="E30" s="203">
        <v>-176</v>
      </c>
      <c r="F30" s="42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5" t="s">
        <v>34</v>
      </c>
      <c r="R30" s="43" t="s">
        <v>134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25" customFormat="1" ht="18.75">
      <c r="A31" s="46"/>
      <c r="D31" s="177"/>
      <c r="Q31" s="47"/>
    </row>
    <row r="32" spans="1:33" s="25" customFormat="1" ht="18.75">
      <c r="A32" s="46"/>
      <c r="D32" s="177"/>
      <c r="Q32" s="47"/>
    </row>
    <row r="33" spans="1:17" s="25" customFormat="1" ht="18.75">
      <c r="A33" s="46"/>
      <c r="D33" s="177"/>
      <c r="Q33" s="46"/>
    </row>
    <row r="34" spans="1:17" s="25" customFormat="1" ht="18.75">
      <c r="A34" s="46"/>
      <c r="D34" s="177"/>
      <c r="Q34" s="46"/>
    </row>
    <row r="35" spans="1:17" s="25" customFormat="1" ht="18.75">
      <c r="A35" s="46"/>
      <c r="D35" s="177"/>
      <c r="Q35" s="46"/>
    </row>
    <row r="36" spans="1:17" s="25" customFormat="1" ht="18.75">
      <c r="A36" s="46"/>
      <c r="D36" s="177"/>
      <c r="Q36" s="46"/>
    </row>
    <row r="37" spans="1:17" s="25" customFormat="1" ht="18.75">
      <c r="A37" s="46"/>
      <c r="D37" s="177"/>
      <c r="Q37" s="46"/>
    </row>
    <row r="38" spans="1:17" s="25" customFormat="1" ht="18.75">
      <c r="A38" s="46"/>
      <c r="D38" s="177"/>
      <c r="Q38" s="46"/>
    </row>
    <row r="39" spans="1:17" s="25" customFormat="1" ht="18.75">
      <c r="A39" s="46"/>
      <c r="D39" s="177"/>
      <c r="Q39" s="46"/>
    </row>
    <row r="40" spans="1:17" s="25" customFormat="1" ht="18.75">
      <c r="A40" s="46"/>
      <c r="D40" s="177"/>
      <c r="Q40" s="46"/>
    </row>
  </sheetData>
  <mergeCells count="34">
    <mergeCell ref="AG4:AG5"/>
    <mergeCell ref="AD4:AD5"/>
    <mergeCell ref="AE4:AE5"/>
    <mergeCell ref="AF4:AF5"/>
    <mergeCell ref="Z4:Z5"/>
    <mergeCell ref="AC4:AC5"/>
    <mergeCell ref="AB4:AB5"/>
    <mergeCell ref="AA4:AA5"/>
    <mergeCell ref="Y4:Y5"/>
    <mergeCell ref="V4:V5"/>
    <mergeCell ref="T4:T5"/>
    <mergeCell ref="A3:A5"/>
    <mergeCell ref="B3:B5"/>
    <mergeCell ref="E4:E5"/>
    <mergeCell ref="M4:M5"/>
    <mergeCell ref="C3:E3"/>
    <mergeCell ref="F4:H4"/>
    <mergeCell ref="I4:K4"/>
    <mergeCell ref="A1:H1"/>
    <mergeCell ref="Q2:AG2"/>
    <mergeCell ref="R3:R5"/>
    <mergeCell ref="S3:AG3"/>
    <mergeCell ref="S4:S5"/>
    <mergeCell ref="U4:U5"/>
    <mergeCell ref="L4:L5"/>
    <mergeCell ref="A2:P2"/>
    <mergeCell ref="F3:P3"/>
    <mergeCell ref="Q1:X1"/>
    <mergeCell ref="Q3:Q5"/>
    <mergeCell ref="N4:P4"/>
    <mergeCell ref="C4:C5"/>
    <mergeCell ref="X4:X5"/>
    <mergeCell ref="W4:W5"/>
    <mergeCell ref="D4:D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>
  <sheetPr codeName="Arkusz15"/>
  <dimension ref="A1:AG41"/>
  <sheetViews>
    <sheetView zoomScale="70" zoomScaleNormal="70" workbookViewId="0">
      <selection activeCell="G15" sqref="G15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7" t="s">
        <v>568</v>
      </c>
      <c r="B1" s="267"/>
      <c r="C1" s="267"/>
      <c r="D1" s="267"/>
      <c r="E1" s="267"/>
      <c r="F1" s="267"/>
      <c r="G1" s="267"/>
      <c r="H1" s="267"/>
      <c r="I1" s="36" t="s">
        <v>501</v>
      </c>
      <c r="J1" s="36"/>
      <c r="K1" s="36"/>
      <c r="L1" s="36"/>
      <c r="M1" s="36"/>
      <c r="N1" s="36"/>
      <c r="O1" s="36"/>
      <c r="P1" s="36"/>
      <c r="Q1" s="267" t="str">
        <f>A1</f>
        <v>TABELA 14. BILANS BEZROBOTNYCH ZAMIESZKAŁYCH NA WSI WE WRZEŚNIU</v>
      </c>
      <c r="R1" s="267"/>
      <c r="S1" s="267"/>
      <c r="T1" s="267"/>
      <c r="U1" s="267"/>
      <c r="V1" s="267"/>
      <c r="W1" s="267"/>
      <c r="X1" s="267"/>
      <c r="Y1" s="37" t="s">
        <v>502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9"/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  <c r="Q2" s="254"/>
      <c r="R2" s="254"/>
      <c r="S2" s="254"/>
      <c r="T2" s="254"/>
      <c r="U2" s="254"/>
      <c r="V2" s="254"/>
      <c r="W2" s="254"/>
      <c r="X2" s="254"/>
      <c r="Y2" s="254"/>
      <c r="Z2" s="254"/>
      <c r="AA2" s="254"/>
      <c r="AB2" s="254"/>
      <c r="AC2" s="254"/>
      <c r="AD2" s="254"/>
      <c r="AE2" s="254"/>
      <c r="AF2" s="254"/>
      <c r="AG2" s="254"/>
    </row>
    <row r="3" spans="1:33" s="23" customFormat="1" ht="20.100000000000001" customHeight="1">
      <c r="A3" s="248" t="s">
        <v>1</v>
      </c>
      <c r="B3" s="257" t="s">
        <v>2</v>
      </c>
      <c r="C3" s="243" t="s">
        <v>32</v>
      </c>
      <c r="D3" s="244"/>
      <c r="E3" s="245"/>
      <c r="F3" s="240" t="s">
        <v>3</v>
      </c>
      <c r="G3" s="241"/>
      <c r="H3" s="241"/>
      <c r="I3" s="241"/>
      <c r="J3" s="241"/>
      <c r="K3" s="241"/>
      <c r="L3" s="241"/>
      <c r="M3" s="241"/>
      <c r="N3" s="241"/>
      <c r="O3" s="241"/>
      <c r="P3" s="241"/>
      <c r="Q3" s="248" t="s">
        <v>1</v>
      </c>
      <c r="R3" s="257" t="s">
        <v>2</v>
      </c>
      <c r="S3" s="242" t="s">
        <v>3</v>
      </c>
      <c r="T3" s="242"/>
      <c r="U3" s="242"/>
      <c r="V3" s="242"/>
      <c r="W3" s="242"/>
      <c r="X3" s="242"/>
      <c r="Y3" s="242"/>
      <c r="Z3" s="242"/>
      <c r="AA3" s="242"/>
      <c r="AB3" s="242"/>
      <c r="AC3" s="242"/>
      <c r="AD3" s="242"/>
      <c r="AE3" s="242"/>
      <c r="AF3" s="242"/>
      <c r="AG3" s="242"/>
    </row>
    <row r="4" spans="1:33" s="23" customFormat="1" ht="35.1" customHeight="1">
      <c r="A4" s="250"/>
      <c r="B4" s="258"/>
      <c r="C4" s="246" t="str">
        <f>'1-STRUKTURA-PODST'!C4:C5</f>
        <v>IX 2017</v>
      </c>
      <c r="D4" s="248" t="str">
        <f>'1-STRUKTURA-PODST'!D4:D5</f>
        <v>VIII 2017</v>
      </c>
      <c r="E4" s="264" t="s">
        <v>33</v>
      </c>
      <c r="F4" s="263" t="s">
        <v>4</v>
      </c>
      <c r="G4" s="263"/>
      <c r="H4" s="240"/>
      <c r="I4" s="266" t="s">
        <v>8</v>
      </c>
      <c r="J4" s="263"/>
      <c r="K4" s="240"/>
      <c r="L4" s="242" t="s">
        <v>9</v>
      </c>
      <c r="M4" s="242" t="s">
        <v>10</v>
      </c>
      <c r="N4" s="266" t="s">
        <v>11</v>
      </c>
      <c r="O4" s="263"/>
      <c r="P4" s="240"/>
      <c r="Q4" s="250"/>
      <c r="R4" s="258"/>
      <c r="S4" s="242" t="s">
        <v>42</v>
      </c>
      <c r="T4" s="242" t="s">
        <v>43</v>
      </c>
      <c r="U4" s="241" t="s">
        <v>44</v>
      </c>
      <c r="V4" s="255" t="s">
        <v>45</v>
      </c>
      <c r="W4" s="241" t="s">
        <v>46</v>
      </c>
      <c r="X4" s="241" t="s">
        <v>47</v>
      </c>
      <c r="Y4" s="241" t="s">
        <v>48</v>
      </c>
      <c r="Z4" s="255" t="s">
        <v>49</v>
      </c>
      <c r="AA4" s="241" t="s">
        <v>50</v>
      </c>
      <c r="AB4" s="241" t="s">
        <v>51</v>
      </c>
      <c r="AC4" s="255" t="s">
        <v>52</v>
      </c>
      <c r="AD4" s="241" t="s">
        <v>53</v>
      </c>
      <c r="AE4" s="241" t="s">
        <v>54</v>
      </c>
      <c r="AF4" s="241" t="s">
        <v>56</v>
      </c>
      <c r="AG4" s="241" t="s">
        <v>55</v>
      </c>
    </row>
    <row r="5" spans="1:33" s="23" customFormat="1" ht="20.100000000000001" customHeight="1">
      <c r="A5" s="249"/>
      <c r="B5" s="259"/>
      <c r="C5" s="247"/>
      <c r="D5" s="249"/>
      <c r="E5" s="265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2"/>
      <c r="M5" s="242"/>
      <c r="N5" s="17" t="s">
        <v>5</v>
      </c>
      <c r="O5" s="17" t="s">
        <v>6</v>
      </c>
      <c r="P5" s="17" t="s">
        <v>7</v>
      </c>
      <c r="Q5" s="249"/>
      <c r="R5" s="259"/>
      <c r="S5" s="242"/>
      <c r="T5" s="242"/>
      <c r="U5" s="241"/>
      <c r="V5" s="256"/>
      <c r="W5" s="241"/>
      <c r="X5" s="241"/>
      <c r="Y5" s="241"/>
      <c r="Z5" s="256"/>
      <c r="AA5" s="241"/>
      <c r="AB5" s="241"/>
      <c r="AC5" s="256"/>
      <c r="AD5" s="241"/>
      <c r="AE5" s="241"/>
      <c r="AF5" s="241"/>
      <c r="AG5" s="241"/>
    </row>
    <row r="6" spans="1:33" s="6" customFormat="1" ht="30" customHeight="1">
      <c r="A6" s="48" t="s">
        <v>12</v>
      </c>
      <c r="B6" s="18" t="s">
        <v>81</v>
      </c>
      <c r="C6" s="10">
        <v>38869</v>
      </c>
      <c r="D6" s="8">
        <v>39319</v>
      </c>
      <c r="E6" s="11">
        <v>-450</v>
      </c>
      <c r="F6" s="9">
        <v>0</v>
      </c>
      <c r="G6" s="8">
        <v>2072</v>
      </c>
      <c r="H6" s="8">
        <v>2072</v>
      </c>
      <c r="I6" s="8">
        <v>0</v>
      </c>
      <c r="J6" s="8">
        <v>1803</v>
      </c>
      <c r="K6" s="8">
        <v>1803</v>
      </c>
      <c r="L6" s="8">
        <v>0</v>
      </c>
      <c r="M6" s="8">
        <v>3614</v>
      </c>
      <c r="N6" s="8">
        <v>0</v>
      </c>
      <c r="O6" s="8">
        <v>4720</v>
      </c>
      <c r="P6" s="8">
        <v>4720</v>
      </c>
      <c r="Q6" s="48" t="s">
        <v>12</v>
      </c>
      <c r="R6" s="18" t="s">
        <v>81</v>
      </c>
      <c r="S6" s="8">
        <v>1459</v>
      </c>
      <c r="T6" s="8">
        <v>1398</v>
      </c>
      <c r="U6" s="8">
        <v>1611</v>
      </c>
      <c r="V6" s="8">
        <v>1242</v>
      </c>
      <c r="W6" s="8">
        <v>3397</v>
      </c>
      <c r="X6" s="8">
        <v>2918</v>
      </c>
      <c r="Y6" s="8">
        <v>1262</v>
      </c>
      <c r="Z6" s="8">
        <v>2176</v>
      </c>
      <c r="AA6" s="8">
        <v>2082</v>
      </c>
      <c r="AB6" s="8">
        <v>1111</v>
      </c>
      <c r="AC6" s="8">
        <v>1170</v>
      </c>
      <c r="AD6" s="8">
        <v>2054</v>
      </c>
      <c r="AE6" s="8">
        <v>1669</v>
      </c>
      <c r="AF6" s="8">
        <v>1161</v>
      </c>
      <c r="AG6" s="8">
        <v>1950</v>
      </c>
    </row>
    <row r="7" spans="1:33" s="15" customFormat="1" ht="30" customHeight="1">
      <c r="A7" s="260" t="s">
        <v>17</v>
      </c>
      <c r="B7" s="38" t="s">
        <v>82</v>
      </c>
      <c r="C7" s="39">
        <v>5697</v>
      </c>
      <c r="D7" s="40">
        <v>4614</v>
      </c>
      <c r="E7" s="41">
        <v>1083</v>
      </c>
      <c r="F7" s="42">
        <v>0</v>
      </c>
      <c r="G7" s="40">
        <v>347</v>
      </c>
      <c r="H7" s="40">
        <v>347</v>
      </c>
      <c r="I7" s="40">
        <v>0</v>
      </c>
      <c r="J7" s="40">
        <v>347</v>
      </c>
      <c r="K7" s="40">
        <v>347</v>
      </c>
      <c r="L7" s="40">
        <v>0</v>
      </c>
      <c r="M7" s="40">
        <v>519</v>
      </c>
      <c r="N7" s="40">
        <v>0</v>
      </c>
      <c r="O7" s="40">
        <v>485</v>
      </c>
      <c r="P7" s="40">
        <v>485</v>
      </c>
      <c r="Q7" s="29" t="s">
        <v>17</v>
      </c>
      <c r="R7" s="38" t="s">
        <v>82</v>
      </c>
      <c r="S7" s="40">
        <v>220</v>
      </c>
      <c r="T7" s="40">
        <v>231</v>
      </c>
      <c r="U7" s="40">
        <v>297</v>
      </c>
      <c r="V7" s="40">
        <v>207</v>
      </c>
      <c r="W7" s="40">
        <v>426</v>
      </c>
      <c r="X7" s="40">
        <v>453</v>
      </c>
      <c r="Y7" s="40">
        <v>217</v>
      </c>
      <c r="Z7" s="40">
        <v>309</v>
      </c>
      <c r="AA7" s="40">
        <v>285</v>
      </c>
      <c r="AB7" s="40">
        <v>186</v>
      </c>
      <c r="AC7" s="40">
        <v>205</v>
      </c>
      <c r="AD7" s="40">
        <v>319</v>
      </c>
      <c r="AE7" s="40">
        <v>245</v>
      </c>
      <c r="AF7" s="40">
        <v>132</v>
      </c>
      <c r="AG7" s="40">
        <v>267</v>
      </c>
    </row>
    <row r="8" spans="1:33" s="6" customFormat="1" ht="30" customHeight="1">
      <c r="A8" s="262"/>
      <c r="B8" s="18" t="s">
        <v>83</v>
      </c>
      <c r="C8" s="10">
        <v>1398</v>
      </c>
      <c r="D8" s="8">
        <v>821</v>
      </c>
      <c r="E8" s="27">
        <v>577</v>
      </c>
      <c r="F8" s="9">
        <v>0</v>
      </c>
      <c r="G8" s="8">
        <v>89</v>
      </c>
      <c r="H8" s="8">
        <v>89</v>
      </c>
      <c r="I8" s="8">
        <v>0</v>
      </c>
      <c r="J8" s="8">
        <v>49</v>
      </c>
      <c r="K8" s="8">
        <v>49</v>
      </c>
      <c r="L8" s="8">
        <v>0</v>
      </c>
      <c r="M8" s="8">
        <v>143</v>
      </c>
      <c r="N8" s="8">
        <v>0</v>
      </c>
      <c r="O8" s="8">
        <v>95</v>
      </c>
      <c r="P8" s="8">
        <v>95</v>
      </c>
      <c r="Q8" s="30"/>
      <c r="R8" s="18" t="s">
        <v>83</v>
      </c>
      <c r="S8" s="8">
        <v>46</v>
      </c>
      <c r="T8" s="8">
        <v>64</v>
      </c>
      <c r="U8" s="8">
        <v>53</v>
      </c>
      <c r="V8" s="8">
        <v>45</v>
      </c>
      <c r="W8" s="8">
        <v>124</v>
      </c>
      <c r="X8" s="8">
        <v>90</v>
      </c>
      <c r="Y8" s="8">
        <v>62</v>
      </c>
      <c r="Z8" s="8">
        <v>92</v>
      </c>
      <c r="AA8" s="8">
        <v>61</v>
      </c>
      <c r="AB8" s="8">
        <v>39</v>
      </c>
      <c r="AC8" s="8">
        <v>55</v>
      </c>
      <c r="AD8" s="8">
        <v>79</v>
      </c>
      <c r="AE8" s="8">
        <v>88</v>
      </c>
      <c r="AF8" s="8">
        <v>47</v>
      </c>
      <c r="AG8" s="8">
        <v>77</v>
      </c>
    </row>
    <row r="9" spans="1:33" s="152" customFormat="1" ht="30" customHeight="1">
      <c r="A9" s="262"/>
      <c r="B9" s="151" t="s">
        <v>84</v>
      </c>
      <c r="C9" s="10">
        <v>4299</v>
      </c>
      <c r="D9" s="8">
        <v>3793</v>
      </c>
      <c r="E9" s="27">
        <v>506</v>
      </c>
      <c r="F9" s="9">
        <v>0</v>
      </c>
      <c r="G9" s="8">
        <v>258</v>
      </c>
      <c r="H9" s="8">
        <v>258</v>
      </c>
      <c r="I9" s="8">
        <v>0</v>
      </c>
      <c r="J9" s="8">
        <v>298</v>
      </c>
      <c r="K9" s="8">
        <v>298</v>
      </c>
      <c r="L9" s="8">
        <v>0</v>
      </c>
      <c r="M9" s="8">
        <v>376</v>
      </c>
      <c r="N9" s="8">
        <v>0</v>
      </c>
      <c r="O9" s="8">
        <v>390</v>
      </c>
      <c r="P9" s="8">
        <v>390</v>
      </c>
      <c r="Q9" s="161"/>
      <c r="R9" s="151" t="s">
        <v>84</v>
      </c>
      <c r="S9" s="8">
        <v>174</v>
      </c>
      <c r="T9" s="8">
        <v>167</v>
      </c>
      <c r="U9" s="8">
        <v>244</v>
      </c>
      <c r="V9" s="8">
        <v>162</v>
      </c>
      <c r="W9" s="8">
        <v>302</v>
      </c>
      <c r="X9" s="8">
        <v>363</v>
      </c>
      <c r="Y9" s="8">
        <v>155</v>
      </c>
      <c r="Z9" s="8">
        <v>217</v>
      </c>
      <c r="AA9" s="8">
        <v>224</v>
      </c>
      <c r="AB9" s="8">
        <v>147</v>
      </c>
      <c r="AC9" s="8">
        <v>150</v>
      </c>
      <c r="AD9" s="8">
        <v>240</v>
      </c>
      <c r="AE9" s="8">
        <v>157</v>
      </c>
      <c r="AF9" s="8">
        <v>85</v>
      </c>
      <c r="AG9" s="8">
        <v>190</v>
      </c>
    </row>
    <row r="10" spans="1:33" s="152" customFormat="1" ht="30" customHeight="1">
      <c r="A10" s="262"/>
      <c r="B10" s="151" t="s">
        <v>85</v>
      </c>
      <c r="C10" s="153">
        <v>7</v>
      </c>
      <c r="D10" s="8">
        <v>4</v>
      </c>
      <c r="E10" s="27">
        <v>3</v>
      </c>
      <c r="F10" s="9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0</v>
      </c>
      <c r="N10" s="8">
        <v>0</v>
      </c>
      <c r="O10" s="8">
        <v>1</v>
      </c>
      <c r="P10" s="8">
        <v>1</v>
      </c>
      <c r="Q10" s="161"/>
      <c r="R10" s="151" t="s">
        <v>85</v>
      </c>
      <c r="S10" s="8">
        <v>0</v>
      </c>
      <c r="T10" s="8">
        <v>0</v>
      </c>
      <c r="U10" s="8">
        <v>1</v>
      </c>
      <c r="V10" s="8">
        <v>0</v>
      </c>
      <c r="W10" s="8">
        <v>2</v>
      </c>
      <c r="X10" s="8">
        <v>0</v>
      </c>
      <c r="Y10" s="8">
        <v>0</v>
      </c>
      <c r="Z10" s="8">
        <v>0</v>
      </c>
      <c r="AA10" s="8">
        <v>0</v>
      </c>
      <c r="AB10" s="8">
        <v>1</v>
      </c>
      <c r="AC10" s="8">
        <v>1</v>
      </c>
      <c r="AD10" s="8">
        <v>0</v>
      </c>
      <c r="AE10" s="8">
        <v>0</v>
      </c>
      <c r="AF10" s="8">
        <v>0</v>
      </c>
      <c r="AG10" s="8">
        <v>1</v>
      </c>
    </row>
    <row r="11" spans="1:33" s="6" customFormat="1" ht="30" customHeight="1">
      <c r="A11" s="262"/>
      <c r="B11" s="18" t="s">
        <v>86</v>
      </c>
      <c r="C11" s="10">
        <v>124</v>
      </c>
      <c r="D11" s="8">
        <v>70</v>
      </c>
      <c r="E11" s="11">
        <v>54</v>
      </c>
      <c r="F11" s="9">
        <v>0</v>
      </c>
      <c r="G11" s="8">
        <v>5</v>
      </c>
      <c r="H11" s="8">
        <v>5</v>
      </c>
      <c r="I11" s="8">
        <v>0</v>
      </c>
      <c r="J11" s="8">
        <v>19</v>
      </c>
      <c r="K11" s="8">
        <v>19</v>
      </c>
      <c r="L11" s="8">
        <v>0</v>
      </c>
      <c r="M11" s="8">
        <v>0</v>
      </c>
      <c r="N11" s="8">
        <v>0</v>
      </c>
      <c r="O11" s="8">
        <v>46</v>
      </c>
      <c r="P11" s="8">
        <v>46</v>
      </c>
      <c r="Q11" s="30"/>
      <c r="R11" s="18" t="s">
        <v>86</v>
      </c>
      <c r="S11" s="8">
        <v>0</v>
      </c>
      <c r="T11" s="8">
        <v>0</v>
      </c>
      <c r="U11" s="8">
        <v>4</v>
      </c>
      <c r="V11" s="8">
        <v>0</v>
      </c>
      <c r="W11" s="8">
        <v>3</v>
      </c>
      <c r="X11" s="8">
        <v>21</v>
      </c>
      <c r="Y11" s="8">
        <v>0</v>
      </c>
      <c r="Z11" s="8">
        <v>2</v>
      </c>
      <c r="AA11" s="8">
        <v>5</v>
      </c>
      <c r="AB11" s="8">
        <v>1</v>
      </c>
      <c r="AC11" s="8">
        <v>10</v>
      </c>
      <c r="AD11" s="8">
        <v>1</v>
      </c>
      <c r="AE11" s="8">
        <v>5</v>
      </c>
      <c r="AF11" s="8">
        <v>0</v>
      </c>
      <c r="AG11" s="8">
        <v>2</v>
      </c>
    </row>
    <row r="12" spans="1:33" s="6" customFormat="1" ht="30" customHeight="1">
      <c r="A12" s="262"/>
      <c r="B12" s="18" t="s">
        <v>87</v>
      </c>
      <c r="C12" s="10">
        <v>562</v>
      </c>
      <c r="D12" s="8">
        <v>315</v>
      </c>
      <c r="E12" s="11">
        <v>247</v>
      </c>
      <c r="F12" s="9">
        <v>0</v>
      </c>
      <c r="G12" s="8">
        <v>24</v>
      </c>
      <c r="H12" s="8">
        <v>24</v>
      </c>
      <c r="I12" s="8">
        <v>0</v>
      </c>
      <c r="J12" s="8">
        <v>31</v>
      </c>
      <c r="K12" s="8">
        <v>31</v>
      </c>
      <c r="L12" s="8">
        <v>0</v>
      </c>
      <c r="M12" s="8">
        <v>60</v>
      </c>
      <c r="N12" s="8">
        <v>0</v>
      </c>
      <c r="O12" s="8">
        <v>25</v>
      </c>
      <c r="P12" s="8">
        <v>25</v>
      </c>
      <c r="Q12" s="30"/>
      <c r="R12" s="18" t="s">
        <v>87</v>
      </c>
      <c r="S12" s="8">
        <v>16</v>
      </c>
      <c r="T12" s="8">
        <v>4</v>
      </c>
      <c r="U12" s="8">
        <v>76</v>
      </c>
      <c r="V12" s="8">
        <v>44</v>
      </c>
      <c r="W12" s="8">
        <v>9</v>
      </c>
      <c r="X12" s="8">
        <v>65</v>
      </c>
      <c r="Y12" s="8">
        <v>34</v>
      </c>
      <c r="Z12" s="8">
        <v>0</v>
      </c>
      <c r="AA12" s="8">
        <v>90</v>
      </c>
      <c r="AB12" s="8">
        <v>21</v>
      </c>
      <c r="AC12" s="8">
        <v>18</v>
      </c>
      <c r="AD12" s="8">
        <v>1</v>
      </c>
      <c r="AE12" s="8">
        <v>20</v>
      </c>
      <c r="AF12" s="8">
        <v>7</v>
      </c>
      <c r="AG12" s="8">
        <v>17</v>
      </c>
    </row>
    <row r="13" spans="1:33" s="6" customFormat="1" ht="30" customHeight="1">
      <c r="A13" s="262"/>
      <c r="B13" s="18" t="s">
        <v>88</v>
      </c>
      <c r="C13" s="10">
        <v>0</v>
      </c>
      <c r="D13" s="8">
        <v>0</v>
      </c>
      <c r="E13" s="11">
        <v>0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30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62"/>
      <c r="B14" s="18" t="s">
        <v>89</v>
      </c>
      <c r="C14" s="10">
        <v>173</v>
      </c>
      <c r="D14" s="8">
        <v>132</v>
      </c>
      <c r="E14" s="11">
        <v>41</v>
      </c>
      <c r="F14" s="9">
        <v>0</v>
      </c>
      <c r="G14" s="8">
        <v>10</v>
      </c>
      <c r="H14" s="8">
        <v>10</v>
      </c>
      <c r="I14" s="8">
        <v>0</v>
      </c>
      <c r="J14" s="8">
        <v>72</v>
      </c>
      <c r="K14" s="8">
        <v>72</v>
      </c>
      <c r="L14" s="8">
        <v>0</v>
      </c>
      <c r="M14" s="8">
        <v>11</v>
      </c>
      <c r="N14" s="8">
        <v>0</v>
      </c>
      <c r="O14" s="8">
        <v>16</v>
      </c>
      <c r="P14" s="8">
        <v>16</v>
      </c>
      <c r="Q14" s="30"/>
      <c r="R14" s="18" t="s">
        <v>89</v>
      </c>
      <c r="S14" s="8">
        <v>1</v>
      </c>
      <c r="T14" s="8">
        <v>9</v>
      </c>
      <c r="U14" s="8">
        <v>15</v>
      </c>
      <c r="V14" s="8">
        <v>1</v>
      </c>
      <c r="W14" s="8">
        <v>10</v>
      </c>
      <c r="X14" s="8">
        <v>2</v>
      </c>
      <c r="Y14" s="8">
        <v>0</v>
      </c>
      <c r="Z14" s="8">
        <v>14</v>
      </c>
      <c r="AA14" s="8">
        <v>1</v>
      </c>
      <c r="AB14" s="8">
        <v>3</v>
      </c>
      <c r="AC14" s="8">
        <v>1</v>
      </c>
      <c r="AD14" s="8">
        <v>3</v>
      </c>
      <c r="AE14" s="8">
        <v>1</v>
      </c>
      <c r="AF14" s="8">
        <v>3</v>
      </c>
      <c r="AG14" s="8">
        <v>0</v>
      </c>
    </row>
    <row r="15" spans="1:33" s="6" customFormat="1" ht="30" customHeight="1">
      <c r="A15" s="261"/>
      <c r="B15" s="18" t="s">
        <v>90</v>
      </c>
      <c r="C15" s="10">
        <v>150</v>
      </c>
      <c r="D15" s="8">
        <v>168</v>
      </c>
      <c r="E15" s="11">
        <v>-18</v>
      </c>
      <c r="F15" s="9">
        <v>0</v>
      </c>
      <c r="G15" s="8">
        <v>2</v>
      </c>
      <c r="H15" s="8">
        <v>2</v>
      </c>
      <c r="I15" s="8">
        <v>0</v>
      </c>
      <c r="J15" s="8">
        <v>12</v>
      </c>
      <c r="K15" s="8">
        <v>12</v>
      </c>
      <c r="L15" s="8">
        <v>0</v>
      </c>
      <c r="M15" s="8">
        <v>2</v>
      </c>
      <c r="N15" s="8">
        <v>0</v>
      </c>
      <c r="O15" s="8">
        <v>35</v>
      </c>
      <c r="P15" s="8">
        <v>35</v>
      </c>
      <c r="Q15" s="31"/>
      <c r="R15" s="18" t="s">
        <v>90</v>
      </c>
      <c r="S15" s="8">
        <v>12</v>
      </c>
      <c r="T15" s="8">
        <v>24</v>
      </c>
      <c r="U15" s="8">
        <v>0</v>
      </c>
      <c r="V15" s="8">
        <v>3</v>
      </c>
      <c r="W15" s="8">
        <v>2</v>
      </c>
      <c r="X15" s="8">
        <v>13</v>
      </c>
      <c r="Y15" s="8">
        <v>12</v>
      </c>
      <c r="Z15" s="8">
        <v>3</v>
      </c>
      <c r="AA15" s="8">
        <v>5</v>
      </c>
      <c r="AB15" s="8">
        <v>4</v>
      </c>
      <c r="AC15" s="8">
        <v>7</v>
      </c>
      <c r="AD15" s="8">
        <v>1</v>
      </c>
      <c r="AE15" s="8">
        <v>9</v>
      </c>
      <c r="AF15" s="8">
        <v>1</v>
      </c>
      <c r="AG15" s="8">
        <v>3</v>
      </c>
    </row>
    <row r="16" spans="1:33" s="15" customFormat="1" ht="30" customHeight="1">
      <c r="A16" s="30" t="s">
        <v>19</v>
      </c>
      <c r="B16" s="38" t="s">
        <v>91</v>
      </c>
      <c r="C16" s="39">
        <v>6241</v>
      </c>
      <c r="D16" s="40">
        <v>5064</v>
      </c>
      <c r="E16" s="41">
        <v>1177</v>
      </c>
      <c r="F16" s="42">
        <v>0</v>
      </c>
      <c r="G16" s="40">
        <v>424</v>
      </c>
      <c r="H16" s="40">
        <v>424</v>
      </c>
      <c r="I16" s="40">
        <v>0</v>
      </c>
      <c r="J16" s="40">
        <v>388</v>
      </c>
      <c r="K16" s="40">
        <v>388</v>
      </c>
      <c r="L16" s="40">
        <v>0</v>
      </c>
      <c r="M16" s="40">
        <v>549</v>
      </c>
      <c r="N16" s="40">
        <v>0</v>
      </c>
      <c r="O16" s="40">
        <v>614</v>
      </c>
      <c r="P16" s="40">
        <v>614</v>
      </c>
      <c r="Q16" s="30" t="s">
        <v>19</v>
      </c>
      <c r="R16" s="38" t="s">
        <v>91</v>
      </c>
      <c r="S16" s="40">
        <v>255</v>
      </c>
      <c r="T16" s="40">
        <v>202</v>
      </c>
      <c r="U16" s="40">
        <v>310</v>
      </c>
      <c r="V16" s="40">
        <v>238</v>
      </c>
      <c r="W16" s="40">
        <v>422</v>
      </c>
      <c r="X16" s="40">
        <v>457</v>
      </c>
      <c r="Y16" s="40">
        <v>246</v>
      </c>
      <c r="Z16" s="40">
        <v>385</v>
      </c>
      <c r="AA16" s="40">
        <v>253</v>
      </c>
      <c r="AB16" s="40">
        <v>212</v>
      </c>
      <c r="AC16" s="40">
        <v>268</v>
      </c>
      <c r="AD16" s="40">
        <v>315</v>
      </c>
      <c r="AE16" s="40">
        <v>282</v>
      </c>
      <c r="AF16" s="40">
        <v>132</v>
      </c>
      <c r="AG16" s="40">
        <v>289</v>
      </c>
    </row>
    <row r="17" spans="1:33" s="6" customFormat="1" ht="30" customHeight="1">
      <c r="A17" s="30" t="s">
        <v>103</v>
      </c>
      <c r="B17" s="18" t="s">
        <v>101</v>
      </c>
      <c r="C17" s="10">
        <v>3600</v>
      </c>
      <c r="D17" s="8">
        <v>2398</v>
      </c>
      <c r="E17" s="11">
        <v>1202</v>
      </c>
      <c r="F17" s="9">
        <v>0</v>
      </c>
      <c r="G17" s="8">
        <v>206</v>
      </c>
      <c r="H17" s="8">
        <v>206</v>
      </c>
      <c r="I17" s="8">
        <v>0</v>
      </c>
      <c r="J17" s="8">
        <v>220</v>
      </c>
      <c r="K17" s="8">
        <v>220</v>
      </c>
      <c r="L17" s="8">
        <v>0</v>
      </c>
      <c r="M17" s="8">
        <v>322</v>
      </c>
      <c r="N17" s="8">
        <v>0</v>
      </c>
      <c r="O17" s="8">
        <v>318</v>
      </c>
      <c r="P17" s="8">
        <v>318</v>
      </c>
      <c r="Q17" s="30" t="s">
        <v>103</v>
      </c>
      <c r="R17" s="18" t="s">
        <v>101</v>
      </c>
      <c r="S17" s="8">
        <v>136</v>
      </c>
      <c r="T17" s="8">
        <v>109</v>
      </c>
      <c r="U17" s="8">
        <v>194</v>
      </c>
      <c r="V17" s="8">
        <v>132</v>
      </c>
      <c r="W17" s="8">
        <v>247</v>
      </c>
      <c r="X17" s="8">
        <v>203</v>
      </c>
      <c r="Y17" s="8">
        <v>172</v>
      </c>
      <c r="Z17" s="8">
        <v>226</v>
      </c>
      <c r="AA17" s="8">
        <v>164</v>
      </c>
      <c r="AB17" s="8">
        <v>128</v>
      </c>
      <c r="AC17" s="8">
        <v>175</v>
      </c>
      <c r="AD17" s="8">
        <v>165</v>
      </c>
      <c r="AE17" s="8">
        <v>210</v>
      </c>
      <c r="AF17" s="8">
        <v>96</v>
      </c>
      <c r="AG17" s="8">
        <v>177</v>
      </c>
    </row>
    <row r="18" spans="1:33" s="6" customFormat="1" ht="30" customHeight="1">
      <c r="A18" s="30"/>
      <c r="B18" s="18" t="s">
        <v>114</v>
      </c>
      <c r="C18" s="10">
        <v>2623</v>
      </c>
      <c r="D18" s="8">
        <v>1807</v>
      </c>
      <c r="E18" s="11">
        <v>816</v>
      </c>
      <c r="F18" s="9">
        <v>0</v>
      </c>
      <c r="G18" s="8">
        <v>131</v>
      </c>
      <c r="H18" s="8">
        <v>131</v>
      </c>
      <c r="I18" s="8">
        <v>0</v>
      </c>
      <c r="J18" s="8">
        <v>133</v>
      </c>
      <c r="K18" s="8">
        <v>133</v>
      </c>
      <c r="L18" s="8">
        <v>0</v>
      </c>
      <c r="M18" s="8">
        <v>247</v>
      </c>
      <c r="N18" s="8">
        <v>0</v>
      </c>
      <c r="O18" s="8">
        <v>229</v>
      </c>
      <c r="P18" s="8">
        <v>229</v>
      </c>
      <c r="Q18" s="30"/>
      <c r="R18" s="18" t="s">
        <v>114</v>
      </c>
      <c r="S18" s="8">
        <v>108</v>
      </c>
      <c r="T18" s="8">
        <v>101</v>
      </c>
      <c r="U18" s="8">
        <v>171</v>
      </c>
      <c r="V18" s="8">
        <v>114</v>
      </c>
      <c r="W18" s="8">
        <v>183</v>
      </c>
      <c r="X18" s="8">
        <v>149</v>
      </c>
      <c r="Y18" s="8">
        <v>145</v>
      </c>
      <c r="Z18" s="8">
        <v>156</v>
      </c>
      <c r="AA18" s="8">
        <v>134</v>
      </c>
      <c r="AB18" s="8">
        <v>73</v>
      </c>
      <c r="AC18" s="8">
        <v>93</v>
      </c>
      <c r="AD18" s="8">
        <v>143</v>
      </c>
      <c r="AE18" s="8">
        <v>120</v>
      </c>
      <c r="AF18" s="8">
        <v>55</v>
      </c>
      <c r="AG18" s="8">
        <v>138</v>
      </c>
    </row>
    <row r="19" spans="1:33" s="6" customFormat="1" ht="30" customHeight="1">
      <c r="A19" s="30"/>
      <c r="B19" s="18" t="s">
        <v>115</v>
      </c>
      <c r="C19" s="10">
        <v>977</v>
      </c>
      <c r="D19" s="8">
        <v>591</v>
      </c>
      <c r="E19" s="11">
        <v>386</v>
      </c>
      <c r="F19" s="9">
        <v>0</v>
      </c>
      <c r="G19" s="8">
        <v>75</v>
      </c>
      <c r="H19" s="8">
        <v>75</v>
      </c>
      <c r="I19" s="8">
        <v>0</v>
      </c>
      <c r="J19" s="8">
        <v>87</v>
      </c>
      <c r="K19" s="8">
        <v>87</v>
      </c>
      <c r="L19" s="8">
        <v>0</v>
      </c>
      <c r="M19" s="8">
        <v>75</v>
      </c>
      <c r="N19" s="8">
        <v>0</v>
      </c>
      <c r="O19" s="8">
        <v>89</v>
      </c>
      <c r="P19" s="8">
        <v>89</v>
      </c>
      <c r="Q19" s="30"/>
      <c r="R19" s="18" t="s">
        <v>115</v>
      </c>
      <c r="S19" s="8">
        <v>28</v>
      </c>
      <c r="T19" s="8">
        <v>8</v>
      </c>
      <c r="U19" s="8">
        <v>23</v>
      </c>
      <c r="V19" s="8">
        <v>18</v>
      </c>
      <c r="W19" s="8">
        <v>64</v>
      </c>
      <c r="X19" s="8">
        <v>54</v>
      </c>
      <c r="Y19" s="8">
        <v>27</v>
      </c>
      <c r="Z19" s="8">
        <v>70</v>
      </c>
      <c r="AA19" s="8">
        <v>30</v>
      </c>
      <c r="AB19" s="8">
        <v>55</v>
      </c>
      <c r="AC19" s="8">
        <v>82</v>
      </c>
      <c r="AD19" s="8">
        <v>22</v>
      </c>
      <c r="AE19" s="8">
        <v>90</v>
      </c>
      <c r="AF19" s="8">
        <v>41</v>
      </c>
      <c r="AG19" s="8">
        <v>39</v>
      </c>
    </row>
    <row r="20" spans="1:33" s="6" customFormat="1" ht="30" customHeight="1">
      <c r="A20" s="30" t="s">
        <v>104</v>
      </c>
      <c r="B20" s="18" t="s">
        <v>102</v>
      </c>
      <c r="C20" s="10">
        <v>848</v>
      </c>
      <c r="D20" s="8">
        <v>869</v>
      </c>
      <c r="E20" s="11">
        <v>-21</v>
      </c>
      <c r="F20" s="9">
        <v>0</v>
      </c>
      <c r="G20" s="8">
        <v>27</v>
      </c>
      <c r="H20" s="8">
        <v>27</v>
      </c>
      <c r="I20" s="8">
        <v>0</v>
      </c>
      <c r="J20" s="8">
        <v>89</v>
      </c>
      <c r="K20" s="8">
        <v>89</v>
      </c>
      <c r="L20" s="8">
        <v>0</v>
      </c>
      <c r="M20" s="8">
        <v>91</v>
      </c>
      <c r="N20" s="8">
        <v>0</v>
      </c>
      <c r="O20" s="8">
        <v>108</v>
      </c>
      <c r="P20" s="8">
        <v>108</v>
      </c>
      <c r="Q20" s="30" t="s">
        <v>104</v>
      </c>
      <c r="R20" s="18" t="s">
        <v>102</v>
      </c>
      <c r="S20" s="8">
        <v>43</v>
      </c>
      <c r="T20" s="8">
        <v>21</v>
      </c>
      <c r="U20" s="8">
        <v>41</v>
      </c>
      <c r="V20" s="8">
        <v>35</v>
      </c>
      <c r="W20" s="8">
        <v>34</v>
      </c>
      <c r="X20" s="8">
        <v>100</v>
      </c>
      <c r="Y20" s="8">
        <v>33</v>
      </c>
      <c r="Z20" s="8">
        <v>41</v>
      </c>
      <c r="AA20" s="8">
        <v>23</v>
      </c>
      <c r="AB20" s="8">
        <v>22</v>
      </c>
      <c r="AC20" s="8">
        <v>36</v>
      </c>
      <c r="AD20" s="8">
        <v>50</v>
      </c>
      <c r="AE20" s="8">
        <v>23</v>
      </c>
      <c r="AF20" s="8">
        <v>9</v>
      </c>
      <c r="AG20" s="8">
        <v>22</v>
      </c>
    </row>
    <row r="21" spans="1:33" s="6" customFormat="1" ht="56.25">
      <c r="A21" s="30" t="s">
        <v>105</v>
      </c>
      <c r="B21" s="18" t="s">
        <v>436</v>
      </c>
      <c r="C21" s="10">
        <v>244</v>
      </c>
      <c r="D21" s="8">
        <v>257</v>
      </c>
      <c r="E21" s="11">
        <v>-13</v>
      </c>
      <c r="F21" s="9">
        <v>0</v>
      </c>
      <c r="G21" s="8">
        <v>16</v>
      </c>
      <c r="H21" s="8">
        <v>16</v>
      </c>
      <c r="I21" s="8">
        <v>0</v>
      </c>
      <c r="J21" s="8">
        <v>3</v>
      </c>
      <c r="K21" s="8">
        <v>3</v>
      </c>
      <c r="L21" s="8">
        <v>0</v>
      </c>
      <c r="M21" s="8">
        <v>12</v>
      </c>
      <c r="N21" s="8">
        <v>0</v>
      </c>
      <c r="O21" s="8">
        <v>70</v>
      </c>
      <c r="P21" s="8">
        <v>70</v>
      </c>
      <c r="Q21" s="30" t="s">
        <v>105</v>
      </c>
      <c r="R21" s="18" t="s">
        <v>436</v>
      </c>
      <c r="S21" s="8">
        <v>22</v>
      </c>
      <c r="T21" s="8">
        <v>8</v>
      </c>
      <c r="U21" s="8">
        <v>5</v>
      </c>
      <c r="V21" s="8">
        <v>10</v>
      </c>
      <c r="W21" s="8">
        <v>2</v>
      </c>
      <c r="X21" s="8">
        <v>44</v>
      </c>
      <c r="Y21" s="8">
        <v>5</v>
      </c>
      <c r="Z21" s="8">
        <v>5</v>
      </c>
      <c r="AA21" s="8">
        <v>11</v>
      </c>
      <c r="AB21" s="8">
        <v>3</v>
      </c>
      <c r="AC21" s="8">
        <v>6</v>
      </c>
      <c r="AD21" s="8">
        <v>12</v>
      </c>
      <c r="AE21" s="8">
        <v>1</v>
      </c>
      <c r="AF21" s="8">
        <v>5</v>
      </c>
      <c r="AG21" s="8">
        <v>4</v>
      </c>
    </row>
    <row r="22" spans="1:33" s="6" customFormat="1" ht="30" customHeight="1">
      <c r="A22" s="30" t="s">
        <v>106</v>
      </c>
      <c r="B22" s="18" t="s">
        <v>92</v>
      </c>
      <c r="C22" s="10">
        <v>0</v>
      </c>
      <c r="D22" s="164">
        <v>0</v>
      </c>
      <c r="E22" s="27">
        <v>0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107</v>
      </c>
      <c r="B23" s="18" t="s">
        <v>93</v>
      </c>
      <c r="C23" s="10">
        <v>910</v>
      </c>
      <c r="D23" s="8">
        <v>907</v>
      </c>
      <c r="E23" s="11">
        <v>3</v>
      </c>
      <c r="F23" s="9">
        <v>0</v>
      </c>
      <c r="G23" s="8">
        <v>129</v>
      </c>
      <c r="H23" s="8">
        <v>129</v>
      </c>
      <c r="I23" s="8">
        <v>0</v>
      </c>
      <c r="J23" s="8">
        <v>26</v>
      </c>
      <c r="K23" s="8">
        <v>26</v>
      </c>
      <c r="L23" s="8">
        <v>0</v>
      </c>
      <c r="M23" s="8">
        <v>71</v>
      </c>
      <c r="N23" s="8">
        <v>0</v>
      </c>
      <c r="O23" s="8">
        <v>66</v>
      </c>
      <c r="P23" s="8">
        <v>66</v>
      </c>
      <c r="Q23" s="30" t="s">
        <v>107</v>
      </c>
      <c r="R23" s="18" t="s">
        <v>93</v>
      </c>
      <c r="S23" s="8">
        <v>30</v>
      </c>
      <c r="T23" s="8">
        <v>44</v>
      </c>
      <c r="U23" s="8">
        <v>28</v>
      </c>
      <c r="V23" s="8">
        <v>39</v>
      </c>
      <c r="W23" s="8">
        <v>109</v>
      </c>
      <c r="X23" s="8">
        <v>57</v>
      </c>
      <c r="Y23" s="8">
        <v>13</v>
      </c>
      <c r="Z23" s="8">
        <v>58</v>
      </c>
      <c r="AA23" s="8">
        <v>31</v>
      </c>
      <c r="AB23" s="8">
        <v>29</v>
      </c>
      <c r="AC23" s="8">
        <v>25</v>
      </c>
      <c r="AD23" s="8">
        <v>55</v>
      </c>
      <c r="AE23" s="8">
        <v>25</v>
      </c>
      <c r="AF23" s="8">
        <v>14</v>
      </c>
      <c r="AG23" s="8">
        <v>61</v>
      </c>
    </row>
    <row r="24" spans="1:33" s="6" customFormat="1" ht="30" customHeight="1">
      <c r="A24" s="30" t="s">
        <v>108</v>
      </c>
      <c r="B24" s="18" t="s">
        <v>94</v>
      </c>
      <c r="C24" s="10">
        <v>363</v>
      </c>
      <c r="D24" s="8">
        <v>326</v>
      </c>
      <c r="E24" s="11">
        <v>37</v>
      </c>
      <c r="F24" s="9">
        <v>0</v>
      </c>
      <c r="G24" s="8">
        <v>22</v>
      </c>
      <c r="H24" s="8">
        <v>22</v>
      </c>
      <c r="I24" s="8">
        <v>0</v>
      </c>
      <c r="J24" s="8">
        <v>32</v>
      </c>
      <c r="K24" s="8">
        <v>32</v>
      </c>
      <c r="L24" s="8">
        <v>0</v>
      </c>
      <c r="M24" s="8">
        <v>31</v>
      </c>
      <c r="N24" s="8">
        <v>0</v>
      </c>
      <c r="O24" s="8">
        <v>30</v>
      </c>
      <c r="P24" s="173">
        <v>30</v>
      </c>
      <c r="Q24" s="30" t="s">
        <v>108</v>
      </c>
      <c r="R24" s="18" t="s">
        <v>94</v>
      </c>
      <c r="S24" s="8">
        <v>12</v>
      </c>
      <c r="T24" s="8">
        <v>14</v>
      </c>
      <c r="U24" s="8">
        <v>27</v>
      </c>
      <c r="V24" s="8">
        <v>17</v>
      </c>
      <c r="W24" s="8">
        <v>17</v>
      </c>
      <c r="X24" s="8">
        <v>28</v>
      </c>
      <c r="Y24" s="8">
        <v>17</v>
      </c>
      <c r="Z24" s="8">
        <v>28</v>
      </c>
      <c r="AA24" s="8">
        <v>11</v>
      </c>
      <c r="AB24" s="8">
        <v>23</v>
      </c>
      <c r="AC24" s="8">
        <v>12</v>
      </c>
      <c r="AD24" s="8">
        <v>15</v>
      </c>
      <c r="AE24" s="8">
        <v>14</v>
      </c>
      <c r="AF24" s="8">
        <v>3</v>
      </c>
      <c r="AG24" s="8">
        <v>10</v>
      </c>
    </row>
    <row r="25" spans="1:33" s="6" customFormat="1" ht="30" customHeight="1">
      <c r="A25" s="30" t="s">
        <v>109</v>
      </c>
      <c r="B25" s="18" t="s">
        <v>95</v>
      </c>
      <c r="C25" s="10">
        <v>6</v>
      </c>
      <c r="D25" s="8">
        <v>1</v>
      </c>
      <c r="E25" s="11">
        <v>5</v>
      </c>
      <c r="F25" s="9">
        <v>0</v>
      </c>
      <c r="G25" s="8">
        <v>1</v>
      </c>
      <c r="H25" s="8">
        <v>1</v>
      </c>
      <c r="I25" s="8">
        <v>0</v>
      </c>
      <c r="J25" s="8">
        <v>0</v>
      </c>
      <c r="K25" s="8">
        <v>0</v>
      </c>
      <c r="L25" s="8">
        <v>0</v>
      </c>
      <c r="M25" s="8">
        <v>1</v>
      </c>
      <c r="N25" s="8">
        <v>0</v>
      </c>
      <c r="O25" s="8">
        <v>0</v>
      </c>
      <c r="P25" s="8">
        <v>0</v>
      </c>
      <c r="Q25" s="30" t="s">
        <v>109</v>
      </c>
      <c r="R25" s="18" t="s">
        <v>95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1</v>
      </c>
      <c r="AD25" s="8">
        <v>2</v>
      </c>
      <c r="AE25" s="8">
        <v>0</v>
      </c>
      <c r="AF25" s="8">
        <v>0</v>
      </c>
      <c r="AG25" s="8">
        <v>1</v>
      </c>
    </row>
    <row r="26" spans="1:33" s="6" customFormat="1" ht="30" customHeight="1">
      <c r="A26" s="30" t="s">
        <v>110</v>
      </c>
      <c r="B26" s="18" t="s">
        <v>96</v>
      </c>
      <c r="C26" s="10">
        <v>10</v>
      </c>
      <c r="D26" s="8">
        <v>38</v>
      </c>
      <c r="E26" s="11">
        <v>-28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3</v>
      </c>
      <c r="P26" s="8">
        <v>3</v>
      </c>
      <c r="Q26" s="30" t="s">
        <v>110</v>
      </c>
      <c r="R26" s="18" t="s">
        <v>96</v>
      </c>
      <c r="S26" s="8">
        <v>0</v>
      </c>
      <c r="T26" s="8">
        <v>0</v>
      </c>
      <c r="U26" s="8">
        <v>1</v>
      </c>
      <c r="V26" s="8">
        <v>0</v>
      </c>
      <c r="W26" s="8">
        <v>0</v>
      </c>
      <c r="X26" s="8">
        <v>4</v>
      </c>
      <c r="Y26" s="8">
        <v>0</v>
      </c>
      <c r="Z26" s="8">
        <v>0</v>
      </c>
      <c r="AA26" s="8">
        <v>2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</row>
    <row r="27" spans="1:33" s="6" customFormat="1" ht="30" customHeight="1">
      <c r="A27" s="30" t="s">
        <v>111</v>
      </c>
      <c r="B27" s="18" t="s">
        <v>97</v>
      </c>
      <c r="C27" s="10">
        <v>33</v>
      </c>
      <c r="D27" s="8">
        <v>26</v>
      </c>
      <c r="E27" s="11">
        <v>7</v>
      </c>
      <c r="F27" s="9">
        <v>0</v>
      </c>
      <c r="G27" s="8">
        <v>2</v>
      </c>
      <c r="H27" s="8">
        <v>2</v>
      </c>
      <c r="I27" s="8">
        <v>0</v>
      </c>
      <c r="J27" s="8">
        <v>0</v>
      </c>
      <c r="K27" s="8">
        <v>0</v>
      </c>
      <c r="L27" s="8">
        <v>0</v>
      </c>
      <c r="M27" s="8">
        <v>3</v>
      </c>
      <c r="N27" s="8">
        <v>0</v>
      </c>
      <c r="O27" s="8">
        <v>3</v>
      </c>
      <c r="P27" s="8">
        <v>3</v>
      </c>
      <c r="Q27" s="30" t="s">
        <v>111</v>
      </c>
      <c r="R27" s="18" t="s">
        <v>97</v>
      </c>
      <c r="S27" s="8">
        <v>0</v>
      </c>
      <c r="T27" s="8">
        <v>0</v>
      </c>
      <c r="U27" s="8">
        <v>1</v>
      </c>
      <c r="V27" s="8">
        <v>1</v>
      </c>
      <c r="W27" s="8">
        <v>4</v>
      </c>
      <c r="X27" s="8">
        <v>4</v>
      </c>
      <c r="Y27" s="8">
        <v>1</v>
      </c>
      <c r="Z27" s="8">
        <v>0</v>
      </c>
      <c r="AA27" s="8">
        <v>3</v>
      </c>
      <c r="AB27" s="8">
        <v>0</v>
      </c>
      <c r="AC27" s="8">
        <v>1</v>
      </c>
      <c r="AD27" s="8">
        <v>3</v>
      </c>
      <c r="AE27" s="8">
        <v>0</v>
      </c>
      <c r="AF27" s="8">
        <v>4</v>
      </c>
      <c r="AG27" s="8">
        <v>3</v>
      </c>
    </row>
    <row r="28" spans="1:33" s="6" customFormat="1" ht="30" customHeight="1">
      <c r="A28" s="30" t="s">
        <v>112</v>
      </c>
      <c r="B28" s="18" t="s">
        <v>98</v>
      </c>
      <c r="C28" s="10">
        <v>26</v>
      </c>
      <c r="D28" s="8">
        <v>32</v>
      </c>
      <c r="E28" s="11">
        <v>-6</v>
      </c>
      <c r="F28" s="9">
        <v>0</v>
      </c>
      <c r="G28" s="8">
        <v>1</v>
      </c>
      <c r="H28" s="8">
        <v>1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2</v>
      </c>
      <c r="P28" s="8">
        <v>2</v>
      </c>
      <c r="Q28" s="30" t="s">
        <v>112</v>
      </c>
      <c r="R28" s="18" t="s">
        <v>98</v>
      </c>
      <c r="S28" s="8">
        <v>3</v>
      </c>
      <c r="T28" s="8">
        <v>1</v>
      </c>
      <c r="U28" s="8">
        <v>0</v>
      </c>
      <c r="V28" s="8">
        <v>1</v>
      </c>
      <c r="W28" s="8">
        <v>0</v>
      </c>
      <c r="X28" s="8">
        <v>3</v>
      </c>
      <c r="Y28" s="8">
        <v>1</v>
      </c>
      <c r="Z28" s="8">
        <v>2</v>
      </c>
      <c r="AA28" s="8">
        <v>1</v>
      </c>
      <c r="AB28" s="8">
        <v>0</v>
      </c>
      <c r="AC28" s="8">
        <v>0</v>
      </c>
      <c r="AD28" s="8">
        <v>3</v>
      </c>
      <c r="AE28" s="8">
        <v>3</v>
      </c>
      <c r="AF28" s="8">
        <v>0</v>
      </c>
      <c r="AG28" s="8">
        <v>5</v>
      </c>
    </row>
    <row r="29" spans="1:33" s="6" customFormat="1" ht="30" customHeight="1">
      <c r="A29" s="31" t="s">
        <v>126</v>
      </c>
      <c r="B29" s="18" t="s">
        <v>99</v>
      </c>
      <c r="C29" s="10">
        <v>201</v>
      </c>
      <c r="D29" s="8">
        <v>210</v>
      </c>
      <c r="E29" s="11">
        <v>-9</v>
      </c>
      <c r="F29" s="9">
        <v>0</v>
      </c>
      <c r="G29" s="8">
        <v>20</v>
      </c>
      <c r="H29" s="8">
        <v>20</v>
      </c>
      <c r="I29" s="8">
        <v>0</v>
      </c>
      <c r="J29" s="8">
        <v>18</v>
      </c>
      <c r="K29" s="8">
        <v>18</v>
      </c>
      <c r="L29" s="8">
        <v>0</v>
      </c>
      <c r="M29" s="8">
        <v>18</v>
      </c>
      <c r="N29" s="8">
        <v>0</v>
      </c>
      <c r="O29" s="8">
        <v>14</v>
      </c>
      <c r="P29" s="8">
        <v>14</v>
      </c>
      <c r="Q29" s="31" t="s">
        <v>126</v>
      </c>
      <c r="R29" s="18" t="s">
        <v>99</v>
      </c>
      <c r="S29" s="8">
        <v>9</v>
      </c>
      <c r="T29" s="8">
        <v>5</v>
      </c>
      <c r="U29" s="8">
        <v>13</v>
      </c>
      <c r="V29" s="8">
        <v>3</v>
      </c>
      <c r="W29" s="8">
        <v>9</v>
      </c>
      <c r="X29" s="8">
        <v>14</v>
      </c>
      <c r="Y29" s="8">
        <v>4</v>
      </c>
      <c r="Z29" s="8">
        <v>25</v>
      </c>
      <c r="AA29" s="8">
        <v>7</v>
      </c>
      <c r="AB29" s="8">
        <v>7</v>
      </c>
      <c r="AC29" s="8">
        <v>12</v>
      </c>
      <c r="AD29" s="8">
        <v>10</v>
      </c>
      <c r="AE29" s="8">
        <v>6</v>
      </c>
      <c r="AF29" s="8">
        <v>1</v>
      </c>
      <c r="AG29" s="8">
        <v>6</v>
      </c>
    </row>
    <row r="30" spans="1:33" s="45" customFormat="1" ht="30" customHeight="1">
      <c r="A30" s="275" t="s">
        <v>22</v>
      </c>
      <c r="B30" s="38" t="s">
        <v>100</v>
      </c>
      <c r="C30" s="39">
        <v>38325</v>
      </c>
      <c r="D30" s="40">
        <v>38869</v>
      </c>
      <c r="E30" s="41">
        <v>-544</v>
      </c>
      <c r="F30" s="42">
        <v>0</v>
      </c>
      <c r="G30" s="40">
        <v>1995</v>
      </c>
      <c r="H30" s="40">
        <v>1995</v>
      </c>
      <c r="I30" s="40">
        <v>0</v>
      </c>
      <c r="J30" s="40">
        <v>1762</v>
      </c>
      <c r="K30" s="40">
        <v>1762</v>
      </c>
      <c r="L30" s="40">
        <v>0</v>
      </c>
      <c r="M30" s="40">
        <v>3584</v>
      </c>
      <c r="N30" s="40">
        <v>0</v>
      </c>
      <c r="O30" s="40">
        <v>4591</v>
      </c>
      <c r="P30" s="40">
        <v>4591</v>
      </c>
      <c r="Q30" s="30" t="s">
        <v>22</v>
      </c>
      <c r="R30" s="43" t="s">
        <v>100</v>
      </c>
      <c r="S30" s="40">
        <v>1424</v>
      </c>
      <c r="T30" s="40">
        <v>1427</v>
      </c>
      <c r="U30" s="40">
        <v>1598</v>
      </c>
      <c r="V30" s="40">
        <v>1211</v>
      </c>
      <c r="W30" s="40">
        <v>3401</v>
      </c>
      <c r="X30" s="40">
        <v>2914</v>
      </c>
      <c r="Y30" s="40">
        <v>1233</v>
      </c>
      <c r="Z30" s="40">
        <v>2100</v>
      </c>
      <c r="AA30" s="40">
        <v>2114</v>
      </c>
      <c r="AB30" s="40">
        <v>1085</v>
      </c>
      <c r="AC30" s="40">
        <v>1107</v>
      </c>
      <c r="AD30" s="40">
        <v>2058</v>
      </c>
      <c r="AE30" s="40">
        <v>1632</v>
      </c>
      <c r="AF30" s="40">
        <v>1161</v>
      </c>
      <c r="AG30" s="40">
        <v>1928</v>
      </c>
    </row>
    <row r="31" spans="1:33" s="55" customFormat="1" ht="30" customHeight="1" thickBot="1">
      <c r="A31" s="276"/>
      <c r="B31" s="18" t="s">
        <v>113</v>
      </c>
      <c r="C31" s="12">
        <v>6114</v>
      </c>
      <c r="D31" s="13">
        <v>5699</v>
      </c>
      <c r="E31" s="14">
        <v>415</v>
      </c>
      <c r="F31" s="9">
        <v>0</v>
      </c>
      <c r="G31" s="8">
        <v>370</v>
      </c>
      <c r="H31" s="8">
        <v>370</v>
      </c>
      <c r="I31" s="8">
        <v>0</v>
      </c>
      <c r="J31" s="8">
        <v>194</v>
      </c>
      <c r="K31" s="8">
        <v>194</v>
      </c>
      <c r="L31" s="8">
        <v>0</v>
      </c>
      <c r="M31" s="8">
        <v>664</v>
      </c>
      <c r="N31" s="8">
        <v>0</v>
      </c>
      <c r="O31" s="8">
        <v>620</v>
      </c>
      <c r="P31" s="8">
        <v>620</v>
      </c>
      <c r="Q31" s="31"/>
      <c r="R31" s="53" t="s">
        <v>113</v>
      </c>
      <c r="S31" s="8">
        <v>185</v>
      </c>
      <c r="T31" s="8">
        <v>221</v>
      </c>
      <c r="U31" s="8">
        <v>236</v>
      </c>
      <c r="V31" s="8">
        <v>224</v>
      </c>
      <c r="W31" s="8">
        <v>545</v>
      </c>
      <c r="X31" s="8">
        <v>412</v>
      </c>
      <c r="Y31" s="8">
        <v>234</v>
      </c>
      <c r="Z31" s="8">
        <v>322</v>
      </c>
      <c r="AA31" s="8">
        <v>427</v>
      </c>
      <c r="AB31" s="8">
        <v>157</v>
      </c>
      <c r="AC31" s="8">
        <v>160</v>
      </c>
      <c r="AD31" s="8">
        <v>320</v>
      </c>
      <c r="AE31" s="8">
        <v>321</v>
      </c>
      <c r="AF31" s="8">
        <v>224</v>
      </c>
      <c r="AG31" s="8">
        <v>278</v>
      </c>
    </row>
    <row r="32" spans="1:33" s="25" customFormat="1" ht="18.75">
      <c r="A32" s="47" t="s">
        <v>154</v>
      </c>
      <c r="Q32" s="47" t="s">
        <v>154</v>
      </c>
    </row>
    <row r="33" spans="1:17" s="25" customFormat="1" ht="18.75">
      <c r="A33" s="47"/>
      <c r="Q33" s="47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  <row r="40" spans="1:17" s="25" customFormat="1" ht="18.75">
      <c r="A40" s="46"/>
      <c r="Q40" s="46"/>
    </row>
    <row r="41" spans="1:17" s="25" customFormat="1" ht="18.75">
      <c r="A41" s="46"/>
      <c r="Q41" s="46"/>
    </row>
  </sheetData>
  <mergeCells count="36">
    <mergeCell ref="A30:A31"/>
    <mergeCell ref="F4:H4"/>
    <mergeCell ref="I4:K4"/>
    <mergeCell ref="C4:C5"/>
    <mergeCell ref="D4:D5"/>
    <mergeCell ref="A7:A15"/>
    <mergeCell ref="A3:A5"/>
    <mergeCell ref="B3:B5"/>
    <mergeCell ref="C3:E3"/>
    <mergeCell ref="E4:E5"/>
    <mergeCell ref="AE4:AE5"/>
    <mergeCell ref="M4:M5"/>
    <mergeCell ref="R3:R5"/>
    <mergeCell ref="Q3:Q5"/>
    <mergeCell ref="F3:P3"/>
    <mergeCell ref="Z4:Z5"/>
    <mergeCell ref="AA4:AA5"/>
    <mergeCell ref="AC4:AC5"/>
    <mergeCell ref="Y4:Y5"/>
    <mergeCell ref="AB4:AB5"/>
    <mergeCell ref="AG4:AG5"/>
    <mergeCell ref="L4:L5"/>
    <mergeCell ref="A1:H1"/>
    <mergeCell ref="Q1:X1"/>
    <mergeCell ref="A2:P2"/>
    <mergeCell ref="Q2:AG2"/>
    <mergeCell ref="AF4:AF5"/>
    <mergeCell ref="S3:AG3"/>
    <mergeCell ref="X4:X5"/>
    <mergeCell ref="N4:P4"/>
    <mergeCell ref="S4:S5"/>
    <mergeCell ref="V4:V5"/>
    <mergeCell ref="U4:U5"/>
    <mergeCell ref="AD4:AD5"/>
    <mergeCell ref="W4:W5"/>
    <mergeCell ref="T4:T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>
  <sheetPr codeName="Arkusz16"/>
  <dimension ref="A1:AG40"/>
  <sheetViews>
    <sheetView zoomScale="75" zoomScaleNormal="60" workbookViewId="0">
      <selection activeCell="G14" sqref="G14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7" t="s">
        <v>567</v>
      </c>
      <c r="B1" s="267"/>
      <c r="C1" s="267"/>
      <c r="D1" s="267"/>
      <c r="E1" s="267"/>
      <c r="F1" s="267"/>
      <c r="G1" s="267"/>
      <c r="H1" s="267"/>
      <c r="I1" s="36" t="s">
        <v>501</v>
      </c>
      <c r="J1" s="36"/>
      <c r="K1" s="36"/>
      <c r="L1" s="36"/>
      <c r="M1" s="36"/>
      <c r="N1" s="36"/>
      <c r="O1" s="36"/>
      <c r="P1" s="36"/>
      <c r="Q1" s="267" t="str">
        <f>A1</f>
        <v>TABELA 15. PODJĘCIA PRACY I AKTYWIZACJA BEZROBOTNYCH ZAMIESZKAŁYCH NA WSI WE WRZEŚNIU</v>
      </c>
      <c r="R1" s="267"/>
      <c r="S1" s="267"/>
      <c r="T1" s="267"/>
      <c r="U1" s="267"/>
      <c r="V1" s="267"/>
      <c r="W1" s="267"/>
      <c r="X1" s="267"/>
      <c r="Y1" s="37" t="s">
        <v>502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9" t="str">
        <f>'1-STRUKTURA-PODST'!A2:P2</f>
        <v>30.09.2017 r.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  <c r="Q2" s="254" t="str">
        <f>A2</f>
        <v>30.09.2017 r.</v>
      </c>
      <c r="R2" s="254"/>
      <c r="S2" s="254"/>
      <c r="T2" s="254"/>
      <c r="U2" s="254"/>
      <c r="V2" s="254"/>
      <c r="W2" s="254"/>
      <c r="X2" s="254"/>
      <c r="Y2" s="254"/>
      <c r="Z2" s="254"/>
      <c r="AA2" s="254"/>
      <c r="AB2" s="254"/>
      <c r="AC2" s="254"/>
      <c r="AD2" s="254"/>
      <c r="AE2" s="254"/>
      <c r="AF2" s="254"/>
      <c r="AG2" s="254"/>
    </row>
    <row r="3" spans="1:33" s="23" customFormat="1" ht="20.100000000000001" customHeight="1">
      <c r="A3" s="248" t="s">
        <v>1</v>
      </c>
      <c r="B3" s="257" t="s">
        <v>2</v>
      </c>
      <c r="C3" s="243" t="s">
        <v>32</v>
      </c>
      <c r="D3" s="244"/>
      <c r="E3" s="245"/>
      <c r="F3" s="240" t="s">
        <v>3</v>
      </c>
      <c r="G3" s="241"/>
      <c r="H3" s="241"/>
      <c r="I3" s="241"/>
      <c r="J3" s="241"/>
      <c r="K3" s="241"/>
      <c r="L3" s="241"/>
      <c r="M3" s="241"/>
      <c r="N3" s="241"/>
      <c r="O3" s="241"/>
      <c r="P3" s="241"/>
      <c r="Q3" s="248" t="s">
        <v>1</v>
      </c>
      <c r="R3" s="257" t="s">
        <v>2</v>
      </c>
      <c r="S3" s="242" t="s">
        <v>3</v>
      </c>
      <c r="T3" s="242"/>
      <c r="U3" s="242"/>
      <c r="V3" s="242"/>
      <c r="W3" s="242"/>
      <c r="X3" s="242"/>
      <c r="Y3" s="242"/>
      <c r="Z3" s="242"/>
      <c r="AA3" s="242"/>
      <c r="AB3" s="242"/>
      <c r="AC3" s="242"/>
      <c r="AD3" s="242"/>
      <c r="AE3" s="242"/>
      <c r="AF3" s="242"/>
      <c r="AG3" s="242"/>
    </row>
    <row r="4" spans="1:33" s="23" customFormat="1" ht="35.1" customHeight="1">
      <c r="A4" s="250"/>
      <c r="B4" s="258"/>
      <c r="C4" s="246" t="str">
        <f>'1-STRUKTURA-PODST'!C4:C5</f>
        <v>IX 2017</v>
      </c>
      <c r="D4" s="248" t="str">
        <f>'1-STRUKTURA-PODST'!D4:D5</f>
        <v>VIII 2017</v>
      </c>
      <c r="E4" s="264" t="s">
        <v>33</v>
      </c>
      <c r="F4" s="263" t="s">
        <v>4</v>
      </c>
      <c r="G4" s="263"/>
      <c r="H4" s="240"/>
      <c r="I4" s="266" t="s">
        <v>8</v>
      </c>
      <c r="J4" s="263"/>
      <c r="K4" s="240"/>
      <c r="L4" s="242" t="s">
        <v>9</v>
      </c>
      <c r="M4" s="242" t="s">
        <v>10</v>
      </c>
      <c r="N4" s="266" t="s">
        <v>11</v>
      </c>
      <c r="O4" s="263"/>
      <c r="P4" s="240"/>
      <c r="Q4" s="250"/>
      <c r="R4" s="258"/>
      <c r="S4" s="242" t="s">
        <v>42</v>
      </c>
      <c r="T4" s="242" t="s">
        <v>43</v>
      </c>
      <c r="U4" s="241" t="s">
        <v>44</v>
      </c>
      <c r="V4" s="255" t="s">
        <v>45</v>
      </c>
      <c r="W4" s="241" t="s">
        <v>46</v>
      </c>
      <c r="X4" s="241" t="s">
        <v>47</v>
      </c>
      <c r="Y4" s="241" t="s">
        <v>48</v>
      </c>
      <c r="Z4" s="255" t="s">
        <v>49</v>
      </c>
      <c r="AA4" s="241" t="s">
        <v>50</v>
      </c>
      <c r="AB4" s="241" t="s">
        <v>51</v>
      </c>
      <c r="AC4" s="255" t="s">
        <v>52</v>
      </c>
      <c r="AD4" s="241" t="s">
        <v>53</v>
      </c>
      <c r="AE4" s="241" t="s">
        <v>54</v>
      </c>
      <c r="AF4" s="241" t="s">
        <v>56</v>
      </c>
      <c r="AG4" s="241" t="s">
        <v>55</v>
      </c>
    </row>
    <row r="5" spans="1:33" s="23" customFormat="1" ht="20.100000000000001" customHeight="1">
      <c r="A5" s="249"/>
      <c r="B5" s="259"/>
      <c r="C5" s="247"/>
      <c r="D5" s="249"/>
      <c r="E5" s="265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2"/>
      <c r="M5" s="242"/>
      <c r="N5" s="17" t="s">
        <v>5</v>
      </c>
      <c r="O5" s="17" t="s">
        <v>6</v>
      </c>
      <c r="P5" s="17" t="s">
        <v>7</v>
      </c>
      <c r="Q5" s="249"/>
      <c r="R5" s="259"/>
      <c r="S5" s="242"/>
      <c r="T5" s="242"/>
      <c r="U5" s="241"/>
      <c r="V5" s="256"/>
      <c r="W5" s="241"/>
      <c r="X5" s="241"/>
      <c r="Y5" s="241"/>
      <c r="Z5" s="256"/>
      <c r="AA5" s="241"/>
      <c r="AB5" s="241"/>
      <c r="AC5" s="256"/>
      <c r="AD5" s="241"/>
      <c r="AE5" s="241"/>
      <c r="AF5" s="241"/>
      <c r="AG5" s="241"/>
    </row>
    <row r="6" spans="1:33" s="15" customFormat="1" ht="30" customHeight="1">
      <c r="A6" s="29" t="s">
        <v>12</v>
      </c>
      <c r="B6" s="38" t="s">
        <v>116</v>
      </c>
      <c r="C6" s="39">
        <v>3600</v>
      </c>
      <c r="D6" s="201">
        <v>2398</v>
      </c>
      <c r="E6" s="110">
        <v>1202</v>
      </c>
      <c r="F6" s="42">
        <v>0</v>
      </c>
      <c r="G6" s="40">
        <v>206</v>
      </c>
      <c r="H6" s="40">
        <v>206</v>
      </c>
      <c r="I6" s="40">
        <v>0</v>
      </c>
      <c r="J6" s="40">
        <v>220</v>
      </c>
      <c r="K6" s="40">
        <v>220</v>
      </c>
      <c r="L6" s="40">
        <v>0</v>
      </c>
      <c r="M6" s="40">
        <v>322</v>
      </c>
      <c r="N6" s="40">
        <v>0</v>
      </c>
      <c r="O6" s="40">
        <v>318</v>
      </c>
      <c r="P6" s="40">
        <v>318</v>
      </c>
      <c r="Q6" s="29" t="s">
        <v>12</v>
      </c>
      <c r="R6" s="38" t="s">
        <v>116</v>
      </c>
      <c r="S6" s="40">
        <v>136</v>
      </c>
      <c r="T6" s="40">
        <v>109</v>
      </c>
      <c r="U6" s="40">
        <v>194</v>
      </c>
      <c r="V6" s="40">
        <v>132</v>
      </c>
      <c r="W6" s="40">
        <v>247</v>
      </c>
      <c r="X6" s="40">
        <v>203</v>
      </c>
      <c r="Y6" s="40">
        <v>172</v>
      </c>
      <c r="Z6" s="40">
        <v>226</v>
      </c>
      <c r="AA6" s="40">
        <v>164</v>
      </c>
      <c r="AB6" s="40">
        <v>128</v>
      </c>
      <c r="AC6" s="40">
        <v>175</v>
      </c>
      <c r="AD6" s="40">
        <v>165</v>
      </c>
      <c r="AE6" s="40">
        <v>210</v>
      </c>
      <c r="AF6" s="40">
        <v>96</v>
      </c>
      <c r="AG6" s="40">
        <v>177</v>
      </c>
    </row>
    <row r="7" spans="1:33" s="6" customFormat="1" ht="30" customHeight="1">
      <c r="A7" s="30" t="s">
        <v>188</v>
      </c>
      <c r="B7" s="18" t="s">
        <v>269</v>
      </c>
      <c r="C7" s="10">
        <v>2623</v>
      </c>
      <c r="D7" s="164">
        <v>1807</v>
      </c>
      <c r="E7" s="27">
        <v>816</v>
      </c>
      <c r="F7" s="9">
        <v>0</v>
      </c>
      <c r="G7" s="8">
        <v>131</v>
      </c>
      <c r="H7" s="8">
        <v>131</v>
      </c>
      <c r="I7" s="8">
        <v>0</v>
      </c>
      <c r="J7" s="8">
        <v>133</v>
      </c>
      <c r="K7" s="8">
        <v>133</v>
      </c>
      <c r="L7" s="8">
        <v>0</v>
      </c>
      <c r="M7" s="8">
        <v>247</v>
      </c>
      <c r="N7" s="8">
        <v>0</v>
      </c>
      <c r="O7" s="8">
        <v>229</v>
      </c>
      <c r="P7" s="8">
        <v>229</v>
      </c>
      <c r="Q7" s="30" t="s">
        <v>188</v>
      </c>
      <c r="R7" s="18" t="s">
        <v>269</v>
      </c>
      <c r="S7" s="8">
        <v>108</v>
      </c>
      <c r="T7" s="8">
        <v>101</v>
      </c>
      <c r="U7" s="8">
        <v>171</v>
      </c>
      <c r="V7" s="8">
        <v>114</v>
      </c>
      <c r="W7" s="8">
        <v>183</v>
      </c>
      <c r="X7" s="8">
        <v>149</v>
      </c>
      <c r="Y7" s="8">
        <v>145</v>
      </c>
      <c r="Z7" s="8">
        <v>156</v>
      </c>
      <c r="AA7" s="8">
        <v>134</v>
      </c>
      <c r="AB7" s="8">
        <v>73</v>
      </c>
      <c r="AC7" s="8">
        <v>93</v>
      </c>
      <c r="AD7" s="8">
        <v>143</v>
      </c>
      <c r="AE7" s="8">
        <v>120</v>
      </c>
      <c r="AF7" s="8">
        <v>55</v>
      </c>
      <c r="AG7" s="8">
        <v>138</v>
      </c>
    </row>
    <row r="8" spans="1:33" s="6" customFormat="1" ht="30" customHeight="1">
      <c r="A8" s="30"/>
      <c r="B8" s="19" t="s">
        <v>127</v>
      </c>
      <c r="C8" s="10">
        <v>59</v>
      </c>
      <c r="D8" s="164">
        <v>48</v>
      </c>
      <c r="E8" s="27">
        <v>11</v>
      </c>
      <c r="F8" s="9">
        <v>0</v>
      </c>
      <c r="G8" s="8">
        <v>4</v>
      </c>
      <c r="H8" s="8">
        <v>4</v>
      </c>
      <c r="I8" s="8">
        <v>0</v>
      </c>
      <c r="J8" s="8">
        <v>1</v>
      </c>
      <c r="K8" s="8">
        <v>1</v>
      </c>
      <c r="L8" s="8">
        <v>0</v>
      </c>
      <c r="M8" s="8">
        <v>11</v>
      </c>
      <c r="N8" s="8">
        <v>0</v>
      </c>
      <c r="O8" s="8">
        <v>7</v>
      </c>
      <c r="P8" s="8">
        <v>7</v>
      </c>
      <c r="Q8" s="30"/>
      <c r="R8" s="18" t="s">
        <v>127</v>
      </c>
      <c r="S8" s="8">
        <v>0</v>
      </c>
      <c r="T8" s="8">
        <v>3</v>
      </c>
      <c r="U8" s="8">
        <v>4</v>
      </c>
      <c r="V8" s="8">
        <v>4</v>
      </c>
      <c r="W8" s="8">
        <v>4</v>
      </c>
      <c r="X8" s="8">
        <v>2</v>
      </c>
      <c r="Y8" s="8">
        <v>2</v>
      </c>
      <c r="Z8" s="8">
        <v>1</v>
      </c>
      <c r="AA8" s="8">
        <v>3</v>
      </c>
      <c r="AB8" s="8">
        <v>0</v>
      </c>
      <c r="AC8" s="8">
        <v>0</v>
      </c>
      <c r="AD8" s="8">
        <v>5</v>
      </c>
      <c r="AE8" s="8">
        <v>4</v>
      </c>
      <c r="AF8" s="8">
        <v>0</v>
      </c>
      <c r="AG8" s="8">
        <v>4</v>
      </c>
    </row>
    <row r="9" spans="1:33" s="152" customFormat="1" ht="30" customHeight="1">
      <c r="A9" s="161"/>
      <c r="B9" s="150" t="s">
        <v>117</v>
      </c>
      <c r="C9" s="10">
        <v>73</v>
      </c>
      <c r="D9" s="164">
        <v>34</v>
      </c>
      <c r="E9" s="27">
        <v>39</v>
      </c>
      <c r="F9" s="9">
        <v>0</v>
      </c>
      <c r="G9" s="8">
        <v>0</v>
      </c>
      <c r="H9" s="8">
        <v>0</v>
      </c>
      <c r="I9" s="8">
        <v>0</v>
      </c>
      <c r="J9" s="8">
        <v>22</v>
      </c>
      <c r="K9" s="8">
        <v>22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61"/>
      <c r="R9" s="151" t="s">
        <v>117</v>
      </c>
      <c r="S9" s="8">
        <v>0</v>
      </c>
      <c r="T9" s="8">
        <v>16</v>
      </c>
      <c r="U9" s="8">
        <v>0</v>
      </c>
      <c r="V9" s="8">
        <v>35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2" customFormat="1" ht="30" customHeight="1">
      <c r="A10" s="161" t="s">
        <v>189</v>
      </c>
      <c r="B10" s="151" t="s">
        <v>268</v>
      </c>
      <c r="C10" s="153">
        <v>977</v>
      </c>
      <c r="D10" s="164">
        <v>591</v>
      </c>
      <c r="E10" s="27">
        <v>386</v>
      </c>
      <c r="F10" s="9">
        <v>0</v>
      </c>
      <c r="G10" s="8">
        <v>75</v>
      </c>
      <c r="H10" s="8">
        <v>75</v>
      </c>
      <c r="I10" s="8">
        <v>0</v>
      </c>
      <c r="J10" s="8">
        <v>87</v>
      </c>
      <c r="K10" s="8">
        <v>87</v>
      </c>
      <c r="L10" s="8">
        <v>0</v>
      </c>
      <c r="M10" s="8">
        <v>75</v>
      </c>
      <c r="N10" s="8">
        <v>0</v>
      </c>
      <c r="O10" s="8">
        <v>89</v>
      </c>
      <c r="P10" s="8">
        <v>89</v>
      </c>
      <c r="Q10" s="161" t="s">
        <v>189</v>
      </c>
      <c r="R10" s="151" t="s">
        <v>268</v>
      </c>
      <c r="S10" s="8">
        <v>28</v>
      </c>
      <c r="T10" s="8">
        <v>8</v>
      </c>
      <c r="U10" s="8">
        <v>23</v>
      </c>
      <c r="V10" s="8">
        <v>18</v>
      </c>
      <c r="W10" s="8">
        <v>64</v>
      </c>
      <c r="X10" s="8">
        <v>54</v>
      </c>
      <c r="Y10" s="8">
        <v>27</v>
      </c>
      <c r="Z10" s="8">
        <v>70</v>
      </c>
      <c r="AA10" s="8">
        <v>30</v>
      </c>
      <c r="AB10" s="8">
        <v>55</v>
      </c>
      <c r="AC10" s="8">
        <v>82</v>
      </c>
      <c r="AD10" s="8">
        <v>22</v>
      </c>
      <c r="AE10" s="8">
        <v>90</v>
      </c>
      <c r="AF10" s="8">
        <v>41</v>
      </c>
      <c r="AG10" s="8">
        <v>39</v>
      </c>
    </row>
    <row r="11" spans="1:33" s="6" customFormat="1" ht="30" customHeight="1">
      <c r="A11" s="30"/>
      <c r="B11" s="19" t="s">
        <v>118</v>
      </c>
      <c r="C11" s="10">
        <v>155</v>
      </c>
      <c r="D11" s="164">
        <v>88</v>
      </c>
      <c r="E11" s="27">
        <v>67</v>
      </c>
      <c r="F11" s="9">
        <v>0</v>
      </c>
      <c r="G11" s="8">
        <v>8</v>
      </c>
      <c r="H11" s="8">
        <v>8</v>
      </c>
      <c r="I11" s="8">
        <v>0</v>
      </c>
      <c r="J11" s="8">
        <v>0</v>
      </c>
      <c r="K11" s="8">
        <v>0</v>
      </c>
      <c r="L11" s="8">
        <v>0</v>
      </c>
      <c r="M11" s="8">
        <v>21</v>
      </c>
      <c r="N11" s="8">
        <v>0</v>
      </c>
      <c r="O11" s="8">
        <v>7</v>
      </c>
      <c r="P11" s="8">
        <v>7</v>
      </c>
      <c r="Q11" s="30"/>
      <c r="R11" s="18" t="s">
        <v>118</v>
      </c>
      <c r="S11" s="8">
        <v>7</v>
      </c>
      <c r="T11" s="8">
        <v>0</v>
      </c>
      <c r="U11" s="8">
        <v>10</v>
      </c>
      <c r="V11" s="8">
        <v>5</v>
      </c>
      <c r="W11" s="8">
        <v>3</v>
      </c>
      <c r="X11" s="8">
        <v>8</v>
      </c>
      <c r="Y11" s="8">
        <v>11</v>
      </c>
      <c r="Z11" s="8">
        <v>0</v>
      </c>
      <c r="AA11" s="8">
        <v>0</v>
      </c>
      <c r="AB11" s="8">
        <v>27</v>
      </c>
      <c r="AC11" s="8">
        <v>11</v>
      </c>
      <c r="AD11" s="8">
        <v>0</v>
      </c>
      <c r="AE11" s="8">
        <v>10</v>
      </c>
      <c r="AF11" s="8">
        <v>22</v>
      </c>
      <c r="AG11" s="8">
        <v>5</v>
      </c>
    </row>
    <row r="12" spans="1:33" s="6" customFormat="1" ht="30" customHeight="1">
      <c r="A12" s="30"/>
      <c r="B12" s="19" t="s">
        <v>119</v>
      </c>
      <c r="C12" s="10">
        <v>359</v>
      </c>
      <c r="D12" s="164">
        <v>127</v>
      </c>
      <c r="E12" s="27">
        <v>232</v>
      </c>
      <c r="F12" s="9">
        <v>0</v>
      </c>
      <c r="G12" s="8">
        <v>31</v>
      </c>
      <c r="H12" s="8">
        <v>31</v>
      </c>
      <c r="I12" s="8">
        <v>0</v>
      </c>
      <c r="J12" s="8">
        <v>59</v>
      </c>
      <c r="K12" s="8">
        <v>59</v>
      </c>
      <c r="L12" s="8">
        <v>0</v>
      </c>
      <c r="M12" s="8">
        <v>0</v>
      </c>
      <c r="N12" s="8">
        <v>0</v>
      </c>
      <c r="O12" s="8">
        <v>56</v>
      </c>
      <c r="P12" s="8">
        <v>56</v>
      </c>
      <c r="Q12" s="30"/>
      <c r="R12" s="18" t="s">
        <v>119</v>
      </c>
      <c r="S12" s="8">
        <v>0</v>
      </c>
      <c r="T12" s="8">
        <v>0</v>
      </c>
      <c r="U12" s="8">
        <v>0</v>
      </c>
      <c r="V12" s="8">
        <v>0</v>
      </c>
      <c r="W12" s="8">
        <v>27</v>
      </c>
      <c r="X12" s="8">
        <v>16</v>
      </c>
      <c r="Y12" s="8">
        <v>2</v>
      </c>
      <c r="Z12" s="8">
        <v>39</v>
      </c>
      <c r="AA12" s="8">
        <v>13</v>
      </c>
      <c r="AB12" s="8">
        <v>3</v>
      </c>
      <c r="AC12" s="8">
        <v>51</v>
      </c>
      <c r="AD12" s="8">
        <v>1</v>
      </c>
      <c r="AE12" s="8">
        <v>44</v>
      </c>
      <c r="AF12" s="8">
        <v>0</v>
      </c>
      <c r="AG12" s="8">
        <v>17</v>
      </c>
    </row>
    <row r="13" spans="1:33" s="6" customFormat="1" ht="30" customHeight="1">
      <c r="A13" s="30"/>
      <c r="B13" s="19" t="s">
        <v>120</v>
      </c>
      <c r="C13" s="10">
        <v>101</v>
      </c>
      <c r="D13" s="164">
        <v>93</v>
      </c>
      <c r="E13" s="27">
        <v>8</v>
      </c>
      <c r="F13" s="9">
        <v>0</v>
      </c>
      <c r="G13" s="8">
        <v>8</v>
      </c>
      <c r="H13" s="8">
        <v>8</v>
      </c>
      <c r="I13" s="8">
        <v>0</v>
      </c>
      <c r="J13" s="8">
        <v>7</v>
      </c>
      <c r="K13" s="8">
        <v>7</v>
      </c>
      <c r="L13" s="8">
        <v>0</v>
      </c>
      <c r="M13" s="8">
        <v>33</v>
      </c>
      <c r="N13" s="8">
        <v>0</v>
      </c>
      <c r="O13" s="8">
        <v>0</v>
      </c>
      <c r="P13" s="8">
        <v>0</v>
      </c>
      <c r="Q13" s="30"/>
      <c r="R13" s="18" t="s">
        <v>120</v>
      </c>
      <c r="S13" s="8">
        <v>4</v>
      </c>
      <c r="T13" s="8">
        <v>3</v>
      </c>
      <c r="U13" s="8">
        <v>0</v>
      </c>
      <c r="V13" s="8">
        <v>3</v>
      </c>
      <c r="W13" s="8">
        <v>10</v>
      </c>
      <c r="X13" s="8">
        <v>10</v>
      </c>
      <c r="Y13" s="8">
        <v>2</v>
      </c>
      <c r="Z13" s="8">
        <v>4</v>
      </c>
      <c r="AA13" s="8">
        <v>2</v>
      </c>
      <c r="AB13" s="8">
        <v>3</v>
      </c>
      <c r="AC13" s="8">
        <v>3</v>
      </c>
      <c r="AD13" s="8">
        <v>5</v>
      </c>
      <c r="AE13" s="8">
        <v>2</v>
      </c>
      <c r="AF13" s="8">
        <v>2</v>
      </c>
      <c r="AG13" s="8">
        <v>0</v>
      </c>
    </row>
    <row r="14" spans="1:33" s="6" customFormat="1" ht="30" customHeight="1">
      <c r="A14" s="30"/>
      <c r="B14" s="19" t="s">
        <v>121</v>
      </c>
      <c r="C14" s="10">
        <v>1</v>
      </c>
      <c r="D14" s="164">
        <v>0</v>
      </c>
      <c r="E14" s="27">
        <v>1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30"/>
      <c r="R14" s="18" t="s">
        <v>121</v>
      </c>
      <c r="S14" s="8">
        <v>0</v>
      </c>
      <c r="T14" s="8">
        <v>0</v>
      </c>
      <c r="U14" s="8">
        <v>0</v>
      </c>
      <c r="V14" s="8">
        <v>0</v>
      </c>
      <c r="W14" s="8">
        <v>1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</row>
    <row r="15" spans="1:33" s="6" customFormat="1" ht="37.5" customHeight="1">
      <c r="A15" s="30"/>
      <c r="B15" s="19" t="s">
        <v>265</v>
      </c>
      <c r="C15" s="10">
        <v>114</v>
      </c>
      <c r="D15" s="164">
        <v>88</v>
      </c>
      <c r="E15" s="27">
        <v>26</v>
      </c>
      <c r="F15" s="9">
        <v>0</v>
      </c>
      <c r="G15" s="8">
        <v>7</v>
      </c>
      <c r="H15" s="8">
        <v>7</v>
      </c>
      <c r="I15" s="8">
        <v>0</v>
      </c>
      <c r="J15" s="8">
        <v>11</v>
      </c>
      <c r="K15" s="8">
        <v>11</v>
      </c>
      <c r="L15" s="8">
        <v>0</v>
      </c>
      <c r="M15" s="8">
        <v>9</v>
      </c>
      <c r="N15" s="8">
        <v>0</v>
      </c>
      <c r="O15" s="8">
        <v>14</v>
      </c>
      <c r="P15" s="8">
        <v>14</v>
      </c>
      <c r="Q15" s="30"/>
      <c r="R15" s="18" t="s">
        <v>265</v>
      </c>
      <c r="S15" s="8">
        <v>6</v>
      </c>
      <c r="T15" s="8">
        <v>3</v>
      </c>
      <c r="U15" s="8">
        <v>0</v>
      </c>
      <c r="V15" s="8">
        <v>2</v>
      </c>
      <c r="W15" s="8">
        <v>8</v>
      </c>
      <c r="X15" s="8">
        <v>7</v>
      </c>
      <c r="Y15" s="8">
        <v>0</v>
      </c>
      <c r="Z15" s="8">
        <v>4</v>
      </c>
      <c r="AA15" s="8">
        <v>0</v>
      </c>
      <c r="AB15" s="8">
        <v>7</v>
      </c>
      <c r="AC15" s="8">
        <v>5</v>
      </c>
      <c r="AD15" s="8">
        <v>15</v>
      </c>
      <c r="AE15" s="8">
        <v>7</v>
      </c>
      <c r="AF15" s="8">
        <v>2</v>
      </c>
      <c r="AG15" s="8">
        <v>7</v>
      </c>
    </row>
    <row r="16" spans="1:33" s="6" customFormat="1" ht="37.5" customHeight="1">
      <c r="A16" s="30"/>
      <c r="B16" s="19" t="s">
        <v>266</v>
      </c>
      <c r="C16" s="10">
        <v>37</v>
      </c>
      <c r="D16" s="164">
        <v>21</v>
      </c>
      <c r="E16" s="27">
        <v>16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0</v>
      </c>
      <c r="O16" s="8">
        <v>5</v>
      </c>
      <c r="P16" s="8">
        <v>5</v>
      </c>
      <c r="Q16" s="30"/>
      <c r="R16" s="18" t="s">
        <v>266</v>
      </c>
      <c r="S16" s="8">
        <v>0</v>
      </c>
      <c r="T16" s="8">
        <v>0</v>
      </c>
      <c r="U16" s="8">
        <v>0</v>
      </c>
      <c r="V16" s="8">
        <v>1</v>
      </c>
      <c r="W16" s="8">
        <v>0</v>
      </c>
      <c r="X16" s="8">
        <v>0</v>
      </c>
      <c r="Y16" s="8">
        <v>11</v>
      </c>
      <c r="Z16" s="8">
        <v>2</v>
      </c>
      <c r="AA16" s="8">
        <v>10</v>
      </c>
      <c r="AB16" s="8">
        <v>1</v>
      </c>
      <c r="AC16" s="8">
        <v>0</v>
      </c>
      <c r="AD16" s="8">
        <v>1</v>
      </c>
      <c r="AE16" s="8">
        <v>3</v>
      </c>
      <c r="AF16" s="8">
        <v>0</v>
      </c>
      <c r="AG16" s="8">
        <v>3</v>
      </c>
    </row>
    <row r="17" spans="1:33" s="6" customFormat="1" ht="30" customHeight="1">
      <c r="A17" s="30"/>
      <c r="B17" s="19" t="s">
        <v>122</v>
      </c>
      <c r="C17" s="10">
        <v>1</v>
      </c>
      <c r="D17" s="164">
        <v>1</v>
      </c>
      <c r="E17" s="27">
        <v>0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1</v>
      </c>
      <c r="P17" s="8">
        <v>1</v>
      </c>
      <c r="Q17" s="30"/>
      <c r="R17" s="18" t="s">
        <v>122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0</v>
      </c>
      <c r="AG17" s="8">
        <v>0</v>
      </c>
    </row>
    <row r="18" spans="1:33" s="6" customFormat="1" ht="30" customHeight="1">
      <c r="A18" s="30"/>
      <c r="B18" s="19" t="s">
        <v>123</v>
      </c>
      <c r="C18" s="10">
        <v>0</v>
      </c>
      <c r="D18" s="164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30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30"/>
      <c r="B19" s="19" t="s">
        <v>124</v>
      </c>
      <c r="C19" s="10">
        <v>0</v>
      </c>
      <c r="D19" s="164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30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30"/>
      <c r="B20" s="19" t="s">
        <v>267</v>
      </c>
      <c r="C20" s="10">
        <v>0</v>
      </c>
      <c r="D20" s="164">
        <v>0</v>
      </c>
      <c r="E20" s="27">
        <v>0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30"/>
      <c r="R20" s="18" t="s">
        <v>267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61.5" customHeight="1">
      <c r="A21" s="30"/>
      <c r="B21" s="19" t="s">
        <v>508</v>
      </c>
      <c r="C21" s="10">
        <v>5</v>
      </c>
      <c r="D21" s="164">
        <v>4</v>
      </c>
      <c r="E21" s="27">
        <v>1</v>
      </c>
      <c r="F21" s="9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  <c r="M21" s="8">
        <v>2</v>
      </c>
      <c r="N21" s="8">
        <v>0</v>
      </c>
      <c r="O21" s="8">
        <v>1</v>
      </c>
      <c r="P21" s="8">
        <v>1</v>
      </c>
      <c r="Q21" s="30"/>
      <c r="R21" s="18" t="s">
        <v>508</v>
      </c>
      <c r="S21" s="8">
        <v>0</v>
      </c>
      <c r="T21" s="8">
        <v>0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2</v>
      </c>
      <c r="AA21" s="8">
        <v>0</v>
      </c>
      <c r="AB21" s="8">
        <v>0</v>
      </c>
      <c r="AC21" s="8">
        <v>0</v>
      </c>
      <c r="AD21" s="8">
        <v>0</v>
      </c>
      <c r="AE21" s="8">
        <v>0</v>
      </c>
      <c r="AF21" s="8">
        <v>0</v>
      </c>
      <c r="AG21" s="8">
        <v>0</v>
      </c>
    </row>
    <row r="22" spans="1:33" s="6" customFormat="1" ht="30" customHeight="1">
      <c r="A22" s="31"/>
      <c r="B22" s="19" t="s">
        <v>125</v>
      </c>
      <c r="C22" s="10">
        <v>205</v>
      </c>
      <c r="D22" s="164">
        <v>169</v>
      </c>
      <c r="E22" s="27">
        <v>36</v>
      </c>
      <c r="F22" s="9">
        <v>0</v>
      </c>
      <c r="G22" s="8">
        <v>21</v>
      </c>
      <c r="H22" s="8">
        <v>21</v>
      </c>
      <c r="I22" s="8">
        <v>0</v>
      </c>
      <c r="J22" s="8">
        <v>10</v>
      </c>
      <c r="K22" s="8">
        <v>10</v>
      </c>
      <c r="L22" s="8">
        <v>0</v>
      </c>
      <c r="M22" s="8">
        <v>10</v>
      </c>
      <c r="N22" s="8">
        <v>0</v>
      </c>
      <c r="O22" s="8">
        <v>5</v>
      </c>
      <c r="P22" s="8">
        <v>5</v>
      </c>
      <c r="Q22" s="31"/>
      <c r="R22" s="18" t="s">
        <v>125</v>
      </c>
      <c r="S22" s="8">
        <v>11</v>
      </c>
      <c r="T22" s="8">
        <v>2</v>
      </c>
      <c r="U22" s="8">
        <v>13</v>
      </c>
      <c r="V22" s="8">
        <v>7</v>
      </c>
      <c r="W22" s="8">
        <v>16</v>
      </c>
      <c r="X22" s="8">
        <v>13</v>
      </c>
      <c r="Y22" s="8">
        <v>1</v>
      </c>
      <c r="Z22" s="8">
        <v>19</v>
      </c>
      <c r="AA22" s="8">
        <v>5</v>
      </c>
      <c r="AB22" s="8">
        <v>14</v>
      </c>
      <c r="AC22" s="8">
        <v>12</v>
      </c>
      <c r="AD22" s="8">
        <v>0</v>
      </c>
      <c r="AE22" s="8">
        <v>24</v>
      </c>
      <c r="AF22" s="8">
        <v>15</v>
      </c>
      <c r="AG22" s="8">
        <v>7</v>
      </c>
    </row>
    <row r="23" spans="1:33" s="15" customFormat="1" ht="30" customHeight="1">
      <c r="A23" s="260" t="s">
        <v>17</v>
      </c>
      <c r="B23" s="38" t="s">
        <v>128</v>
      </c>
      <c r="C23" s="39">
        <v>195</v>
      </c>
      <c r="D23" s="201">
        <v>154</v>
      </c>
      <c r="E23" s="110">
        <v>41</v>
      </c>
      <c r="F23" s="42">
        <v>0</v>
      </c>
      <c r="G23" s="40">
        <v>8</v>
      </c>
      <c r="H23" s="40">
        <v>8</v>
      </c>
      <c r="I23" s="40">
        <v>0</v>
      </c>
      <c r="J23" s="40">
        <v>64</v>
      </c>
      <c r="K23" s="40">
        <v>64</v>
      </c>
      <c r="L23" s="40">
        <v>0</v>
      </c>
      <c r="M23" s="40">
        <v>32</v>
      </c>
      <c r="N23" s="40">
        <v>0</v>
      </c>
      <c r="O23" s="40">
        <v>53</v>
      </c>
      <c r="P23" s="40">
        <v>53</v>
      </c>
      <c r="Q23" s="260" t="s">
        <v>17</v>
      </c>
      <c r="R23" s="38" t="s">
        <v>128</v>
      </c>
      <c r="S23" s="40">
        <v>0</v>
      </c>
      <c r="T23" s="40">
        <v>9</v>
      </c>
      <c r="U23" s="40">
        <v>10</v>
      </c>
      <c r="V23" s="40">
        <v>0</v>
      </c>
      <c r="W23" s="40">
        <v>3</v>
      </c>
      <c r="X23" s="40">
        <v>2</v>
      </c>
      <c r="Y23" s="40">
        <v>1</v>
      </c>
      <c r="Z23" s="40">
        <v>2</v>
      </c>
      <c r="AA23" s="40">
        <v>0</v>
      </c>
      <c r="AB23" s="40">
        <v>1</v>
      </c>
      <c r="AC23" s="40">
        <v>1</v>
      </c>
      <c r="AD23" s="40">
        <v>6</v>
      </c>
      <c r="AE23" s="40">
        <v>2</v>
      </c>
      <c r="AF23" s="40">
        <v>1</v>
      </c>
      <c r="AG23" s="40">
        <v>0</v>
      </c>
    </row>
    <row r="24" spans="1:33" s="6" customFormat="1" ht="30" customHeight="1">
      <c r="A24" s="261"/>
      <c r="B24" s="19" t="s">
        <v>129</v>
      </c>
      <c r="C24" s="10">
        <v>3</v>
      </c>
      <c r="D24" s="164">
        <v>4</v>
      </c>
      <c r="E24" s="27">
        <v>-1</v>
      </c>
      <c r="F24" s="9">
        <v>0</v>
      </c>
      <c r="G24" s="8">
        <v>0</v>
      </c>
      <c r="H24" s="8">
        <v>0</v>
      </c>
      <c r="I24" s="8">
        <v>0</v>
      </c>
      <c r="J24" s="8">
        <v>2</v>
      </c>
      <c r="K24" s="8">
        <v>2</v>
      </c>
      <c r="L24" s="8">
        <v>0</v>
      </c>
      <c r="M24" s="8">
        <v>0</v>
      </c>
      <c r="N24" s="8">
        <v>0</v>
      </c>
      <c r="O24" s="8">
        <v>0</v>
      </c>
      <c r="P24" s="173">
        <v>0</v>
      </c>
      <c r="Q24" s="261"/>
      <c r="R24" s="18" t="s">
        <v>129</v>
      </c>
      <c r="S24" s="8">
        <v>0</v>
      </c>
      <c r="T24" s="8">
        <v>0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1</v>
      </c>
      <c r="AF24" s="8">
        <v>0</v>
      </c>
      <c r="AG24" s="8">
        <v>0</v>
      </c>
    </row>
    <row r="25" spans="1:33" s="15" customFormat="1" ht="30" customHeight="1">
      <c r="A25" s="260" t="s">
        <v>19</v>
      </c>
      <c r="B25" s="38" t="s">
        <v>130</v>
      </c>
      <c r="C25" s="39">
        <v>544</v>
      </c>
      <c r="D25" s="201">
        <v>557</v>
      </c>
      <c r="E25" s="110">
        <v>-13</v>
      </c>
      <c r="F25" s="42">
        <v>0</v>
      </c>
      <c r="G25" s="40">
        <v>17</v>
      </c>
      <c r="H25" s="40">
        <v>17</v>
      </c>
      <c r="I25" s="40">
        <v>0</v>
      </c>
      <c r="J25" s="40">
        <v>25</v>
      </c>
      <c r="K25" s="40">
        <v>25</v>
      </c>
      <c r="L25" s="40">
        <v>0</v>
      </c>
      <c r="M25" s="40">
        <v>57</v>
      </c>
      <c r="N25" s="40">
        <v>0</v>
      </c>
      <c r="O25" s="40">
        <v>32</v>
      </c>
      <c r="P25" s="40">
        <v>32</v>
      </c>
      <c r="Q25" s="260" t="s">
        <v>19</v>
      </c>
      <c r="R25" s="38" t="s">
        <v>130</v>
      </c>
      <c r="S25" s="40">
        <v>41</v>
      </c>
      <c r="T25" s="40">
        <v>12</v>
      </c>
      <c r="U25" s="40">
        <v>31</v>
      </c>
      <c r="V25" s="40">
        <v>22</v>
      </c>
      <c r="W25" s="40">
        <v>28</v>
      </c>
      <c r="X25" s="40">
        <v>72</v>
      </c>
      <c r="Y25" s="40">
        <v>31</v>
      </c>
      <c r="Z25" s="40">
        <v>37</v>
      </c>
      <c r="AA25" s="40">
        <v>18</v>
      </c>
      <c r="AB25" s="40">
        <v>19</v>
      </c>
      <c r="AC25" s="40">
        <v>24</v>
      </c>
      <c r="AD25" s="40">
        <v>39</v>
      </c>
      <c r="AE25" s="40">
        <v>16</v>
      </c>
      <c r="AF25" s="40">
        <v>5</v>
      </c>
      <c r="AG25" s="40">
        <v>18</v>
      </c>
    </row>
    <row r="26" spans="1:33" s="6" customFormat="1" ht="30" customHeight="1">
      <c r="A26" s="261"/>
      <c r="B26" s="19" t="s">
        <v>131</v>
      </c>
      <c r="C26" s="10">
        <v>2</v>
      </c>
      <c r="D26" s="164">
        <v>5</v>
      </c>
      <c r="E26" s="27">
        <v>-3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261"/>
      <c r="R26" s="18" t="s">
        <v>131</v>
      </c>
      <c r="S26" s="8">
        <v>0</v>
      </c>
      <c r="T26" s="8">
        <v>1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1</v>
      </c>
      <c r="AF26" s="8">
        <v>0</v>
      </c>
      <c r="AG26" s="8">
        <v>0</v>
      </c>
    </row>
    <row r="27" spans="1:33" s="15" customFormat="1" ht="30" customHeight="1">
      <c r="A27" s="7" t="s">
        <v>22</v>
      </c>
      <c r="B27" s="38" t="s">
        <v>132</v>
      </c>
      <c r="C27" s="39">
        <v>0</v>
      </c>
      <c r="D27" s="201">
        <v>1</v>
      </c>
      <c r="E27" s="110">
        <v>-1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5" t="s">
        <v>22</v>
      </c>
      <c r="R27" s="38" t="s">
        <v>132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60" t="s">
        <v>24</v>
      </c>
      <c r="B28" s="38" t="s">
        <v>133</v>
      </c>
      <c r="C28" s="39">
        <v>109</v>
      </c>
      <c r="D28" s="201">
        <v>157</v>
      </c>
      <c r="E28" s="110">
        <v>-48</v>
      </c>
      <c r="F28" s="42">
        <v>0</v>
      </c>
      <c r="G28" s="40">
        <v>2</v>
      </c>
      <c r="H28" s="40">
        <v>2</v>
      </c>
      <c r="I28" s="40">
        <v>0</v>
      </c>
      <c r="J28" s="40">
        <v>0</v>
      </c>
      <c r="K28" s="40">
        <v>0</v>
      </c>
      <c r="L28" s="40">
        <v>0</v>
      </c>
      <c r="M28" s="40">
        <v>2</v>
      </c>
      <c r="N28" s="40">
        <v>0</v>
      </c>
      <c r="O28" s="40">
        <v>23</v>
      </c>
      <c r="P28" s="40">
        <v>23</v>
      </c>
      <c r="Q28" s="260" t="s">
        <v>24</v>
      </c>
      <c r="R28" s="38" t="s">
        <v>133</v>
      </c>
      <c r="S28" s="40">
        <v>2</v>
      </c>
      <c r="T28" s="40">
        <v>0</v>
      </c>
      <c r="U28" s="40">
        <v>0</v>
      </c>
      <c r="V28" s="40">
        <v>13</v>
      </c>
      <c r="W28" s="40">
        <v>3</v>
      </c>
      <c r="X28" s="40">
        <v>26</v>
      </c>
      <c r="Y28" s="40">
        <v>1</v>
      </c>
      <c r="Z28" s="40">
        <v>2</v>
      </c>
      <c r="AA28" s="40">
        <v>5</v>
      </c>
      <c r="AB28" s="40">
        <v>2</v>
      </c>
      <c r="AC28" s="40">
        <v>11</v>
      </c>
      <c r="AD28" s="40">
        <v>5</v>
      </c>
      <c r="AE28" s="40">
        <v>5</v>
      </c>
      <c r="AF28" s="40">
        <v>3</v>
      </c>
      <c r="AG28" s="40">
        <v>4</v>
      </c>
    </row>
    <row r="29" spans="1:33" s="54" customFormat="1" ht="30" customHeight="1">
      <c r="A29" s="261"/>
      <c r="B29" s="19" t="s">
        <v>438</v>
      </c>
      <c r="C29" s="10">
        <v>0</v>
      </c>
      <c r="D29" s="164">
        <v>3</v>
      </c>
      <c r="E29" s="27">
        <v>-3</v>
      </c>
      <c r="F29" s="9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261"/>
      <c r="R29" s="53" t="s">
        <v>438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0</v>
      </c>
      <c r="AF29" s="8">
        <v>0</v>
      </c>
      <c r="AG29" s="8">
        <v>0</v>
      </c>
    </row>
    <row r="30" spans="1:33" s="49" customFormat="1" ht="37.5" customHeight="1" thickBot="1">
      <c r="A30" s="56" t="s">
        <v>34</v>
      </c>
      <c r="B30" s="38" t="s">
        <v>134</v>
      </c>
      <c r="C30" s="50">
        <v>0</v>
      </c>
      <c r="D30" s="202">
        <v>0</v>
      </c>
      <c r="E30" s="203">
        <v>0</v>
      </c>
      <c r="F30" s="42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5" t="s">
        <v>34</v>
      </c>
      <c r="R30" s="43" t="s">
        <v>134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25" customFormat="1" ht="18.75">
      <c r="A31" s="46"/>
      <c r="Q31" s="47"/>
    </row>
    <row r="32" spans="1:33" s="25" customFormat="1" ht="18.75">
      <c r="A32" s="46"/>
      <c r="Q32" s="47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  <row r="40" spans="1:17" s="25" customFormat="1" ht="18.75">
      <c r="A40" s="46"/>
      <c r="Q40" s="46"/>
    </row>
  </sheetData>
  <mergeCells count="40"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  <mergeCell ref="L4:L5"/>
    <mergeCell ref="A3:A5"/>
    <mergeCell ref="AC4:AC5"/>
    <mergeCell ref="V4:V5"/>
    <mergeCell ref="S3:AG3"/>
    <mergeCell ref="AG4:AG5"/>
    <mergeCell ref="AD4:AD5"/>
    <mergeCell ref="AF4:AF5"/>
    <mergeCell ref="Q28:Q29"/>
    <mergeCell ref="A28:A29"/>
    <mergeCell ref="E4:E5"/>
    <mergeCell ref="D4:D5"/>
    <mergeCell ref="M4:M5"/>
    <mergeCell ref="N4:P4"/>
    <mergeCell ref="Q25:Q26"/>
    <mergeCell ref="A23:A24"/>
    <mergeCell ref="Q23:Q24"/>
    <mergeCell ref="Q3:Q5"/>
    <mergeCell ref="A25:A26"/>
    <mergeCell ref="C3:E3"/>
    <mergeCell ref="C4:C5"/>
    <mergeCell ref="F4:H4"/>
    <mergeCell ref="F3:P3"/>
    <mergeCell ref="B3:B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>
  <sheetPr codeName="Arkusz17"/>
  <dimension ref="A1:AG41"/>
  <sheetViews>
    <sheetView zoomScale="70" zoomScaleNormal="70" workbookViewId="0">
      <selection activeCell="H16" sqref="H16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7" t="s">
        <v>584</v>
      </c>
      <c r="B1" s="267"/>
      <c r="C1" s="267"/>
      <c r="D1" s="267"/>
      <c r="E1" s="267"/>
      <c r="F1" s="267"/>
      <c r="G1" s="267"/>
      <c r="H1" s="267"/>
      <c r="I1" s="36" t="s">
        <v>501</v>
      </c>
      <c r="J1" s="36"/>
      <c r="K1" s="36"/>
      <c r="L1" s="36"/>
      <c r="M1" s="36"/>
      <c r="N1" s="36"/>
      <c r="O1" s="36"/>
      <c r="P1" s="36"/>
      <c r="Q1" s="267" t="str">
        <f>A1</f>
        <v>TABELA 16. BILANS BEZROBOTNYCH ZAMIESZKAŁYCH NA WSI W OKRESIE STYCZEŃ - WRZESIEŃ</v>
      </c>
      <c r="R1" s="267"/>
      <c r="S1" s="267"/>
      <c r="T1" s="267"/>
      <c r="U1" s="267"/>
      <c r="V1" s="267"/>
      <c r="W1" s="267"/>
      <c r="X1" s="267"/>
      <c r="Y1" s="37" t="s">
        <v>502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9"/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  <c r="Q2" s="254"/>
      <c r="R2" s="254"/>
      <c r="S2" s="254"/>
      <c r="T2" s="254"/>
      <c r="U2" s="254"/>
      <c r="V2" s="254"/>
      <c r="W2" s="254"/>
      <c r="X2" s="254"/>
      <c r="Y2" s="254"/>
      <c r="Z2" s="254"/>
      <c r="AA2" s="254"/>
      <c r="AB2" s="254"/>
      <c r="AC2" s="254"/>
      <c r="AD2" s="254"/>
      <c r="AE2" s="254"/>
      <c r="AF2" s="254"/>
      <c r="AG2" s="254"/>
    </row>
    <row r="3" spans="1:33" s="23" customFormat="1" ht="20.100000000000001" customHeight="1">
      <c r="A3" s="248" t="s">
        <v>1</v>
      </c>
      <c r="B3" s="257" t="s">
        <v>2</v>
      </c>
      <c r="C3" s="243" t="s">
        <v>32</v>
      </c>
      <c r="D3" s="244"/>
      <c r="E3" s="245"/>
      <c r="F3" s="240" t="s">
        <v>3</v>
      </c>
      <c r="G3" s="241"/>
      <c r="H3" s="241"/>
      <c r="I3" s="241"/>
      <c r="J3" s="241"/>
      <c r="K3" s="241"/>
      <c r="L3" s="241"/>
      <c r="M3" s="241"/>
      <c r="N3" s="241"/>
      <c r="O3" s="241"/>
      <c r="P3" s="241"/>
      <c r="Q3" s="248" t="s">
        <v>1</v>
      </c>
      <c r="R3" s="257" t="s">
        <v>2</v>
      </c>
      <c r="S3" s="242" t="s">
        <v>3</v>
      </c>
      <c r="T3" s="242"/>
      <c r="U3" s="242"/>
      <c r="V3" s="242"/>
      <c r="W3" s="242"/>
      <c r="X3" s="242"/>
      <c r="Y3" s="242"/>
      <c r="Z3" s="242"/>
      <c r="AA3" s="242"/>
      <c r="AB3" s="242"/>
      <c r="AC3" s="242"/>
      <c r="AD3" s="242"/>
      <c r="AE3" s="242"/>
      <c r="AF3" s="242"/>
      <c r="AG3" s="242"/>
    </row>
    <row r="4" spans="1:33" s="23" customFormat="1" ht="35.1" customHeight="1">
      <c r="A4" s="250"/>
      <c r="B4" s="258"/>
      <c r="C4" s="246" t="str">
        <f>'8-BILANS OGÓŁEM NARASTAJĄCO'!C4:C5</f>
        <v>I - IX 2017</v>
      </c>
      <c r="D4" s="248" t="str">
        <f>'8-BILANS OGÓŁEM NARASTAJĄCO'!D4:D5</f>
        <v>I - IX 2016</v>
      </c>
      <c r="E4" s="264" t="s">
        <v>33</v>
      </c>
      <c r="F4" s="263" t="s">
        <v>4</v>
      </c>
      <c r="G4" s="263"/>
      <c r="H4" s="240"/>
      <c r="I4" s="266" t="s">
        <v>8</v>
      </c>
      <c r="J4" s="263"/>
      <c r="K4" s="240"/>
      <c r="L4" s="242" t="s">
        <v>9</v>
      </c>
      <c r="M4" s="242" t="s">
        <v>10</v>
      </c>
      <c r="N4" s="266" t="s">
        <v>11</v>
      </c>
      <c r="O4" s="263"/>
      <c r="P4" s="240"/>
      <c r="Q4" s="250"/>
      <c r="R4" s="258"/>
      <c r="S4" s="242" t="s">
        <v>42</v>
      </c>
      <c r="T4" s="242" t="s">
        <v>43</v>
      </c>
      <c r="U4" s="241" t="s">
        <v>44</v>
      </c>
      <c r="V4" s="255" t="s">
        <v>45</v>
      </c>
      <c r="W4" s="241" t="s">
        <v>46</v>
      </c>
      <c r="X4" s="241" t="s">
        <v>47</v>
      </c>
      <c r="Y4" s="241" t="s">
        <v>48</v>
      </c>
      <c r="Z4" s="255" t="s">
        <v>49</v>
      </c>
      <c r="AA4" s="241" t="s">
        <v>50</v>
      </c>
      <c r="AB4" s="241" t="s">
        <v>51</v>
      </c>
      <c r="AC4" s="255" t="s">
        <v>52</v>
      </c>
      <c r="AD4" s="241" t="s">
        <v>53</v>
      </c>
      <c r="AE4" s="241" t="s">
        <v>54</v>
      </c>
      <c r="AF4" s="241" t="s">
        <v>56</v>
      </c>
      <c r="AG4" s="241" t="s">
        <v>55</v>
      </c>
    </row>
    <row r="5" spans="1:33" s="23" customFormat="1" ht="20.100000000000001" customHeight="1">
      <c r="A5" s="249"/>
      <c r="B5" s="259"/>
      <c r="C5" s="247"/>
      <c r="D5" s="249"/>
      <c r="E5" s="265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2"/>
      <c r="M5" s="242"/>
      <c r="N5" s="17" t="s">
        <v>5</v>
      </c>
      <c r="O5" s="17" t="s">
        <v>6</v>
      </c>
      <c r="P5" s="17" t="s">
        <v>7</v>
      </c>
      <c r="Q5" s="249"/>
      <c r="R5" s="259"/>
      <c r="S5" s="242"/>
      <c r="T5" s="242"/>
      <c r="U5" s="241"/>
      <c r="V5" s="256"/>
      <c r="W5" s="241"/>
      <c r="X5" s="241"/>
      <c r="Y5" s="241"/>
      <c r="Z5" s="256"/>
      <c r="AA5" s="241"/>
      <c r="AB5" s="241"/>
      <c r="AC5" s="256"/>
      <c r="AD5" s="241"/>
      <c r="AE5" s="241"/>
      <c r="AF5" s="241"/>
      <c r="AG5" s="241"/>
    </row>
    <row r="6" spans="1:33" s="6" customFormat="1" ht="30" customHeight="1">
      <c r="A6" s="48" t="s">
        <v>12</v>
      </c>
      <c r="B6" s="18" t="s">
        <v>249</v>
      </c>
      <c r="C6" s="10">
        <v>46561</v>
      </c>
      <c r="D6" s="209">
        <v>50537</v>
      </c>
      <c r="E6" s="11">
        <v>-3976</v>
      </c>
      <c r="F6" s="9">
        <v>0</v>
      </c>
      <c r="G6" s="8">
        <v>2320</v>
      </c>
      <c r="H6" s="8">
        <v>2320</v>
      </c>
      <c r="I6" s="8">
        <v>0</v>
      </c>
      <c r="J6" s="8">
        <v>2075</v>
      </c>
      <c r="K6" s="8">
        <v>2075</v>
      </c>
      <c r="L6" s="8">
        <v>0</v>
      </c>
      <c r="M6" s="8">
        <v>3830</v>
      </c>
      <c r="N6" s="8">
        <v>0</v>
      </c>
      <c r="O6" s="8">
        <v>5836</v>
      </c>
      <c r="P6" s="8">
        <v>5836</v>
      </c>
      <c r="Q6" s="48" t="s">
        <v>12</v>
      </c>
      <c r="R6" s="18" t="s">
        <v>249</v>
      </c>
      <c r="S6" s="8">
        <v>1890</v>
      </c>
      <c r="T6" s="8">
        <v>1832</v>
      </c>
      <c r="U6" s="8">
        <v>1740</v>
      </c>
      <c r="V6" s="8">
        <v>1469</v>
      </c>
      <c r="W6" s="8">
        <v>3962</v>
      </c>
      <c r="X6" s="8">
        <v>3860</v>
      </c>
      <c r="Y6" s="8">
        <v>1468</v>
      </c>
      <c r="Z6" s="8">
        <v>2602</v>
      </c>
      <c r="AA6" s="8">
        <v>2486</v>
      </c>
      <c r="AB6" s="8">
        <v>1462</v>
      </c>
      <c r="AC6" s="8">
        <v>1507</v>
      </c>
      <c r="AD6" s="8">
        <v>2547</v>
      </c>
      <c r="AE6" s="8">
        <v>1937</v>
      </c>
      <c r="AF6" s="8">
        <v>1367</v>
      </c>
      <c r="AG6" s="8">
        <v>2371</v>
      </c>
    </row>
    <row r="7" spans="1:33" s="15" customFormat="1" ht="30" customHeight="1">
      <c r="A7" s="260" t="s">
        <v>17</v>
      </c>
      <c r="B7" s="38" t="s">
        <v>248</v>
      </c>
      <c r="C7" s="39">
        <v>42668</v>
      </c>
      <c r="D7" s="208">
        <v>50174</v>
      </c>
      <c r="E7" s="41">
        <v>-7506</v>
      </c>
      <c r="F7" s="42">
        <v>0</v>
      </c>
      <c r="G7" s="40">
        <v>2572</v>
      </c>
      <c r="H7" s="40">
        <v>2572</v>
      </c>
      <c r="I7" s="40">
        <v>0</v>
      </c>
      <c r="J7" s="40">
        <v>2230</v>
      </c>
      <c r="K7" s="40">
        <v>2230</v>
      </c>
      <c r="L7" s="40">
        <v>0</v>
      </c>
      <c r="M7" s="40">
        <v>4185</v>
      </c>
      <c r="N7" s="40">
        <v>0</v>
      </c>
      <c r="O7" s="40">
        <v>3675</v>
      </c>
      <c r="P7" s="40">
        <v>3675</v>
      </c>
      <c r="Q7" s="260" t="s">
        <v>17</v>
      </c>
      <c r="R7" s="38" t="s">
        <v>248</v>
      </c>
      <c r="S7" s="40">
        <v>1743</v>
      </c>
      <c r="T7" s="40">
        <v>1800</v>
      </c>
      <c r="U7" s="40">
        <v>1782</v>
      </c>
      <c r="V7" s="40">
        <v>1480</v>
      </c>
      <c r="W7" s="40">
        <v>3350</v>
      </c>
      <c r="X7" s="40">
        <v>3293</v>
      </c>
      <c r="Y7" s="40">
        <v>1522</v>
      </c>
      <c r="Z7" s="40">
        <v>2502</v>
      </c>
      <c r="AA7" s="40">
        <v>1880</v>
      </c>
      <c r="AB7" s="40">
        <v>1489</v>
      </c>
      <c r="AC7" s="40">
        <v>1638</v>
      </c>
      <c r="AD7" s="40">
        <v>2668</v>
      </c>
      <c r="AE7" s="40">
        <v>1734</v>
      </c>
      <c r="AF7" s="40">
        <v>1035</v>
      </c>
      <c r="AG7" s="40">
        <v>2090</v>
      </c>
    </row>
    <row r="8" spans="1:33" s="6" customFormat="1" ht="30" customHeight="1">
      <c r="A8" s="262"/>
      <c r="B8" s="18" t="s">
        <v>83</v>
      </c>
      <c r="C8" s="10">
        <v>7219</v>
      </c>
      <c r="D8" s="209">
        <v>7971</v>
      </c>
      <c r="E8" s="27">
        <v>-752</v>
      </c>
      <c r="F8" s="9">
        <v>0</v>
      </c>
      <c r="G8" s="8">
        <v>554</v>
      </c>
      <c r="H8" s="8">
        <v>554</v>
      </c>
      <c r="I8" s="8">
        <v>0</v>
      </c>
      <c r="J8" s="8">
        <v>245</v>
      </c>
      <c r="K8" s="8">
        <v>245</v>
      </c>
      <c r="L8" s="8">
        <v>0</v>
      </c>
      <c r="M8" s="8">
        <v>905</v>
      </c>
      <c r="N8" s="8">
        <v>0</v>
      </c>
      <c r="O8" s="8">
        <v>552</v>
      </c>
      <c r="P8" s="8">
        <v>552</v>
      </c>
      <c r="Q8" s="262"/>
      <c r="R8" s="18" t="s">
        <v>83</v>
      </c>
      <c r="S8" s="8">
        <v>267</v>
      </c>
      <c r="T8" s="8">
        <v>338</v>
      </c>
      <c r="U8" s="8">
        <v>263</v>
      </c>
      <c r="V8" s="8">
        <v>287</v>
      </c>
      <c r="W8" s="8">
        <v>554</v>
      </c>
      <c r="X8" s="8">
        <v>464</v>
      </c>
      <c r="Y8" s="8">
        <v>288</v>
      </c>
      <c r="Z8" s="8">
        <v>433</v>
      </c>
      <c r="AA8" s="8">
        <v>324</v>
      </c>
      <c r="AB8" s="8">
        <v>242</v>
      </c>
      <c r="AC8" s="8">
        <v>189</v>
      </c>
      <c r="AD8" s="8">
        <v>496</v>
      </c>
      <c r="AE8" s="8">
        <v>304</v>
      </c>
      <c r="AF8" s="8">
        <v>215</v>
      </c>
      <c r="AG8" s="8">
        <v>299</v>
      </c>
    </row>
    <row r="9" spans="1:33" s="152" customFormat="1" ht="30" customHeight="1">
      <c r="A9" s="262"/>
      <c r="B9" s="151" t="s">
        <v>84</v>
      </c>
      <c r="C9" s="10">
        <v>35449</v>
      </c>
      <c r="D9" s="209">
        <v>42203</v>
      </c>
      <c r="E9" s="27">
        <v>-6754</v>
      </c>
      <c r="F9" s="9">
        <v>0</v>
      </c>
      <c r="G9" s="8">
        <v>2018</v>
      </c>
      <c r="H9" s="8">
        <v>2018</v>
      </c>
      <c r="I9" s="8">
        <v>0</v>
      </c>
      <c r="J9" s="8">
        <v>1985</v>
      </c>
      <c r="K9" s="8">
        <v>1985</v>
      </c>
      <c r="L9" s="8">
        <v>0</v>
      </c>
      <c r="M9" s="8">
        <v>3280</v>
      </c>
      <c r="N9" s="8">
        <v>0</v>
      </c>
      <c r="O9" s="8">
        <v>3123</v>
      </c>
      <c r="P9" s="8">
        <v>3123</v>
      </c>
      <c r="Q9" s="262"/>
      <c r="R9" s="151" t="s">
        <v>84</v>
      </c>
      <c r="S9" s="8">
        <v>1476</v>
      </c>
      <c r="T9" s="8">
        <v>1462</v>
      </c>
      <c r="U9" s="8">
        <v>1519</v>
      </c>
      <c r="V9" s="8">
        <v>1193</v>
      </c>
      <c r="W9" s="8">
        <v>2796</v>
      </c>
      <c r="X9" s="8">
        <v>2829</v>
      </c>
      <c r="Y9" s="8">
        <v>1234</v>
      </c>
      <c r="Z9" s="8">
        <v>2069</v>
      </c>
      <c r="AA9" s="8">
        <v>1556</v>
      </c>
      <c r="AB9" s="8">
        <v>1247</v>
      </c>
      <c r="AC9" s="8">
        <v>1449</v>
      </c>
      <c r="AD9" s="8">
        <v>2172</v>
      </c>
      <c r="AE9" s="8">
        <v>1430</v>
      </c>
      <c r="AF9" s="8">
        <v>820</v>
      </c>
      <c r="AG9" s="8">
        <v>1791</v>
      </c>
    </row>
    <row r="10" spans="1:33" s="152" customFormat="1" ht="30" customHeight="1">
      <c r="A10" s="262"/>
      <c r="B10" s="151" t="s">
        <v>85</v>
      </c>
      <c r="C10" s="153">
        <v>45</v>
      </c>
      <c r="D10" s="209">
        <v>79</v>
      </c>
      <c r="E10" s="27">
        <v>-34</v>
      </c>
      <c r="F10" s="9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4</v>
      </c>
      <c r="N10" s="8">
        <v>0</v>
      </c>
      <c r="O10" s="8">
        <v>1</v>
      </c>
      <c r="P10" s="8">
        <v>1</v>
      </c>
      <c r="Q10" s="262"/>
      <c r="R10" s="151" t="s">
        <v>85</v>
      </c>
      <c r="S10" s="8">
        <v>0</v>
      </c>
      <c r="T10" s="8">
        <v>4</v>
      </c>
      <c r="U10" s="8">
        <v>6</v>
      </c>
      <c r="V10" s="8">
        <v>1</v>
      </c>
      <c r="W10" s="8">
        <v>5</v>
      </c>
      <c r="X10" s="8">
        <v>3</v>
      </c>
      <c r="Y10" s="8">
        <v>2</v>
      </c>
      <c r="Z10" s="8">
        <v>0</v>
      </c>
      <c r="AA10" s="8">
        <v>0</v>
      </c>
      <c r="AB10" s="8">
        <v>5</v>
      </c>
      <c r="AC10" s="8">
        <v>6</v>
      </c>
      <c r="AD10" s="8">
        <v>0</v>
      </c>
      <c r="AE10" s="8">
        <v>1</v>
      </c>
      <c r="AF10" s="8">
        <v>4</v>
      </c>
      <c r="AG10" s="8">
        <v>3</v>
      </c>
    </row>
    <row r="11" spans="1:33" s="6" customFormat="1" ht="30" customHeight="1">
      <c r="A11" s="262"/>
      <c r="B11" s="18" t="s">
        <v>86</v>
      </c>
      <c r="C11" s="10">
        <v>722</v>
      </c>
      <c r="D11" s="209">
        <v>809</v>
      </c>
      <c r="E11" s="11">
        <v>-87</v>
      </c>
      <c r="F11" s="9">
        <v>0</v>
      </c>
      <c r="G11" s="8">
        <v>36</v>
      </c>
      <c r="H11" s="8">
        <v>36</v>
      </c>
      <c r="I11" s="8">
        <v>0</v>
      </c>
      <c r="J11" s="8">
        <v>156</v>
      </c>
      <c r="K11" s="8">
        <v>156</v>
      </c>
      <c r="L11" s="8">
        <v>0</v>
      </c>
      <c r="M11" s="8">
        <v>86</v>
      </c>
      <c r="N11" s="8">
        <v>0</v>
      </c>
      <c r="O11" s="8">
        <v>139</v>
      </c>
      <c r="P11" s="8">
        <v>139</v>
      </c>
      <c r="Q11" s="262"/>
      <c r="R11" s="18" t="s">
        <v>86</v>
      </c>
      <c r="S11" s="8">
        <v>1</v>
      </c>
      <c r="T11" s="8">
        <v>0</v>
      </c>
      <c r="U11" s="8">
        <v>46</v>
      </c>
      <c r="V11" s="8">
        <v>0</v>
      </c>
      <c r="W11" s="8">
        <v>43</v>
      </c>
      <c r="X11" s="8">
        <v>60</v>
      </c>
      <c r="Y11" s="8">
        <v>3</v>
      </c>
      <c r="Z11" s="8">
        <v>5</v>
      </c>
      <c r="AA11" s="8">
        <v>19</v>
      </c>
      <c r="AB11" s="8">
        <v>3</v>
      </c>
      <c r="AC11" s="8">
        <v>98</v>
      </c>
      <c r="AD11" s="8">
        <v>1</v>
      </c>
      <c r="AE11" s="8">
        <v>8</v>
      </c>
      <c r="AF11" s="8">
        <v>0</v>
      </c>
      <c r="AG11" s="8">
        <v>18</v>
      </c>
    </row>
    <row r="12" spans="1:33" s="6" customFormat="1" ht="30" customHeight="1">
      <c r="A12" s="262"/>
      <c r="B12" s="18" t="s">
        <v>87</v>
      </c>
      <c r="C12" s="10">
        <v>2135</v>
      </c>
      <c r="D12" s="209">
        <v>4076</v>
      </c>
      <c r="E12" s="11">
        <v>-1941</v>
      </c>
      <c r="F12" s="9">
        <v>0</v>
      </c>
      <c r="G12" s="8">
        <v>45</v>
      </c>
      <c r="H12" s="8">
        <v>45</v>
      </c>
      <c r="I12" s="8">
        <v>0</v>
      </c>
      <c r="J12" s="8">
        <v>103</v>
      </c>
      <c r="K12" s="8">
        <v>103</v>
      </c>
      <c r="L12" s="8">
        <v>0</v>
      </c>
      <c r="M12" s="8">
        <v>278</v>
      </c>
      <c r="N12" s="8">
        <v>0</v>
      </c>
      <c r="O12" s="8">
        <v>153</v>
      </c>
      <c r="P12" s="8">
        <v>153</v>
      </c>
      <c r="Q12" s="262"/>
      <c r="R12" s="18" t="s">
        <v>87</v>
      </c>
      <c r="S12" s="8">
        <v>98</v>
      </c>
      <c r="T12" s="8">
        <v>45</v>
      </c>
      <c r="U12" s="8">
        <v>108</v>
      </c>
      <c r="V12" s="8">
        <v>91</v>
      </c>
      <c r="W12" s="8">
        <v>24</v>
      </c>
      <c r="X12" s="8">
        <v>176</v>
      </c>
      <c r="Y12" s="8">
        <v>114</v>
      </c>
      <c r="Z12" s="8">
        <v>99</v>
      </c>
      <c r="AA12" s="8">
        <v>299</v>
      </c>
      <c r="AB12" s="8">
        <v>132</v>
      </c>
      <c r="AC12" s="8">
        <v>136</v>
      </c>
      <c r="AD12" s="8">
        <v>36</v>
      </c>
      <c r="AE12" s="8">
        <v>93</v>
      </c>
      <c r="AF12" s="8">
        <v>52</v>
      </c>
      <c r="AG12" s="8">
        <v>53</v>
      </c>
    </row>
    <row r="13" spans="1:33" s="6" customFormat="1" ht="30" customHeight="1">
      <c r="A13" s="262"/>
      <c r="B13" s="18" t="s">
        <v>88</v>
      </c>
      <c r="C13" s="10">
        <v>5</v>
      </c>
      <c r="D13" s="209">
        <v>3</v>
      </c>
      <c r="E13" s="11">
        <v>2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5</v>
      </c>
      <c r="P13" s="8">
        <v>5</v>
      </c>
      <c r="Q13" s="262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62"/>
      <c r="B14" s="18" t="s">
        <v>89</v>
      </c>
      <c r="C14" s="10">
        <v>1036</v>
      </c>
      <c r="D14" s="209">
        <v>1257</v>
      </c>
      <c r="E14" s="11">
        <v>-221</v>
      </c>
      <c r="F14" s="9">
        <v>0</v>
      </c>
      <c r="G14" s="8">
        <v>38</v>
      </c>
      <c r="H14" s="8">
        <v>38</v>
      </c>
      <c r="I14" s="8">
        <v>0</v>
      </c>
      <c r="J14" s="8">
        <v>119</v>
      </c>
      <c r="K14" s="8">
        <v>119</v>
      </c>
      <c r="L14" s="8">
        <v>0</v>
      </c>
      <c r="M14" s="8">
        <v>241</v>
      </c>
      <c r="N14" s="8">
        <v>0</v>
      </c>
      <c r="O14" s="8">
        <v>141</v>
      </c>
      <c r="P14" s="8">
        <v>141</v>
      </c>
      <c r="Q14" s="262"/>
      <c r="R14" s="18" t="s">
        <v>89</v>
      </c>
      <c r="S14" s="8">
        <v>23</v>
      </c>
      <c r="T14" s="8">
        <v>54</v>
      </c>
      <c r="U14" s="8">
        <v>44</v>
      </c>
      <c r="V14" s="8">
        <v>4</v>
      </c>
      <c r="W14" s="8">
        <v>190</v>
      </c>
      <c r="X14" s="8">
        <v>31</v>
      </c>
      <c r="Y14" s="8">
        <v>14</v>
      </c>
      <c r="Z14" s="8">
        <v>45</v>
      </c>
      <c r="AA14" s="8">
        <v>8</v>
      </c>
      <c r="AB14" s="8">
        <v>9</v>
      </c>
      <c r="AC14" s="8">
        <v>16</v>
      </c>
      <c r="AD14" s="8">
        <v>18</v>
      </c>
      <c r="AE14" s="8">
        <v>21</v>
      </c>
      <c r="AF14" s="8">
        <v>5</v>
      </c>
      <c r="AG14" s="8">
        <v>15</v>
      </c>
    </row>
    <row r="15" spans="1:33" s="6" customFormat="1" ht="30" customHeight="1">
      <c r="A15" s="261"/>
      <c r="B15" s="18" t="s">
        <v>90</v>
      </c>
      <c r="C15" s="10">
        <v>859</v>
      </c>
      <c r="D15" s="209">
        <v>1047</v>
      </c>
      <c r="E15" s="11">
        <v>-188</v>
      </c>
      <c r="F15" s="9">
        <v>0</v>
      </c>
      <c r="G15" s="8">
        <v>27</v>
      </c>
      <c r="H15" s="8">
        <v>27</v>
      </c>
      <c r="I15" s="8">
        <v>0</v>
      </c>
      <c r="J15" s="8">
        <v>25</v>
      </c>
      <c r="K15" s="8">
        <v>25</v>
      </c>
      <c r="L15" s="8">
        <v>0</v>
      </c>
      <c r="M15" s="8">
        <v>11</v>
      </c>
      <c r="N15" s="8">
        <v>0</v>
      </c>
      <c r="O15" s="8">
        <v>140</v>
      </c>
      <c r="P15" s="8">
        <v>140</v>
      </c>
      <c r="Q15" s="261"/>
      <c r="R15" s="18" t="s">
        <v>90</v>
      </c>
      <c r="S15" s="8">
        <v>25</v>
      </c>
      <c r="T15" s="8">
        <v>39</v>
      </c>
      <c r="U15" s="8">
        <v>2</v>
      </c>
      <c r="V15" s="8">
        <v>103</v>
      </c>
      <c r="W15" s="8">
        <v>3</v>
      </c>
      <c r="X15" s="8">
        <v>168</v>
      </c>
      <c r="Y15" s="8">
        <v>32</v>
      </c>
      <c r="Z15" s="8">
        <v>30</v>
      </c>
      <c r="AA15" s="8">
        <v>28</v>
      </c>
      <c r="AB15" s="8">
        <v>52</v>
      </c>
      <c r="AC15" s="8">
        <v>44</v>
      </c>
      <c r="AD15" s="8">
        <v>31</v>
      </c>
      <c r="AE15" s="8">
        <v>43</v>
      </c>
      <c r="AF15" s="8">
        <v>42</v>
      </c>
      <c r="AG15" s="8">
        <v>14</v>
      </c>
    </row>
    <row r="16" spans="1:33" s="15" customFormat="1" ht="30" customHeight="1">
      <c r="A16" s="30" t="s">
        <v>19</v>
      </c>
      <c r="B16" s="38" t="s">
        <v>250</v>
      </c>
      <c r="C16" s="39">
        <v>50904</v>
      </c>
      <c r="D16" s="208">
        <v>56440</v>
      </c>
      <c r="E16" s="41">
        <v>-5536</v>
      </c>
      <c r="F16" s="42">
        <v>0</v>
      </c>
      <c r="G16" s="40">
        <v>2897</v>
      </c>
      <c r="H16" s="40">
        <v>2897</v>
      </c>
      <c r="I16" s="40">
        <v>0</v>
      </c>
      <c r="J16" s="40">
        <v>2543</v>
      </c>
      <c r="K16" s="40">
        <v>2543</v>
      </c>
      <c r="L16" s="40">
        <v>0</v>
      </c>
      <c r="M16" s="40">
        <v>4431</v>
      </c>
      <c r="N16" s="40">
        <v>0</v>
      </c>
      <c r="O16" s="40">
        <v>4920</v>
      </c>
      <c r="P16" s="40">
        <v>4920</v>
      </c>
      <c r="Q16" s="30" t="s">
        <v>19</v>
      </c>
      <c r="R16" s="38" t="s">
        <v>250</v>
      </c>
      <c r="S16" s="40">
        <v>2209</v>
      </c>
      <c r="T16" s="40">
        <v>2205</v>
      </c>
      <c r="U16" s="40">
        <v>1924</v>
      </c>
      <c r="V16" s="40">
        <v>1738</v>
      </c>
      <c r="W16" s="40">
        <v>3911</v>
      </c>
      <c r="X16" s="40">
        <v>4239</v>
      </c>
      <c r="Y16" s="40">
        <v>1757</v>
      </c>
      <c r="Z16" s="40">
        <v>3004</v>
      </c>
      <c r="AA16" s="40">
        <v>2252</v>
      </c>
      <c r="AB16" s="40">
        <v>1866</v>
      </c>
      <c r="AC16" s="40">
        <v>2038</v>
      </c>
      <c r="AD16" s="40">
        <v>3157</v>
      </c>
      <c r="AE16" s="40">
        <v>2039</v>
      </c>
      <c r="AF16" s="40">
        <v>1241</v>
      </c>
      <c r="AG16" s="40">
        <v>2533</v>
      </c>
    </row>
    <row r="17" spans="1:33" s="6" customFormat="1" ht="30" customHeight="1">
      <c r="A17" s="30" t="s">
        <v>103</v>
      </c>
      <c r="B17" s="18" t="s">
        <v>251</v>
      </c>
      <c r="C17" s="10">
        <v>25859</v>
      </c>
      <c r="D17" s="209">
        <v>29541</v>
      </c>
      <c r="E17" s="11">
        <v>-3682</v>
      </c>
      <c r="F17" s="9">
        <v>0</v>
      </c>
      <c r="G17" s="8">
        <v>1334</v>
      </c>
      <c r="H17" s="8">
        <v>1334</v>
      </c>
      <c r="I17" s="8">
        <v>0</v>
      </c>
      <c r="J17" s="8">
        <v>1491</v>
      </c>
      <c r="K17" s="8">
        <v>1491</v>
      </c>
      <c r="L17" s="8">
        <v>0</v>
      </c>
      <c r="M17" s="8">
        <v>2316</v>
      </c>
      <c r="N17" s="8">
        <v>0</v>
      </c>
      <c r="O17" s="8">
        <v>2478</v>
      </c>
      <c r="P17" s="8">
        <v>2478</v>
      </c>
      <c r="Q17" s="30" t="s">
        <v>103</v>
      </c>
      <c r="R17" s="18" t="s">
        <v>251</v>
      </c>
      <c r="S17" s="8">
        <v>1078</v>
      </c>
      <c r="T17" s="8">
        <v>975</v>
      </c>
      <c r="U17" s="8">
        <v>1049</v>
      </c>
      <c r="V17" s="8">
        <v>829</v>
      </c>
      <c r="W17" s="8">
        <v>1856</v>
      </c>
      <c r="X17" s="8">
        <v>1643</v>
      </c>
      <c r="Y17" s="8">
        <v>1019</v>
      </c>
      <c r="Z17" s="8">
        <v>1434</v>
      </c>
      <c r="AA17" s="8">
        <v>1124</v>
      </c>
      <c r="AB17" s="8">
        <v>1009</v>
      </c>
      <c r="AC17" s="8">
        <v>1314</v>
      </c>
      <c r="AD17" s="8">
        <v>1588</v>
      </c>
      <c r="AE17" s="8">
        <v>1269</v>
      </c>
      <c r="AF17" s="8">
        <v>730</v>
      </c>
      <c r="AG17" s="8">
        <v>1323</v>
      </c>
    </row>
    <row r="18" spans="1:33" s="6" customFormat="1" ht="30" customHeight="1">
      <c r="A18" s="30"/>
      <c r="B18" s="18" t="s">
        <v>114</v>
      </c>
      <c r="C18" s="10">
        <v>18886</v>
      </c>
      <c r="D18" s="209">
        <v>22425</v>
      </c>
      <c r="E18" s="11">
        <v>-3539</v>
      </c>
      <c r="F18" s="9">
        <v>0</v>
      </c>
      <c r="G18" s="8">
        <v>985</v>
      </c>
      <c r="H18" s="8">
        <v>985</v>
      </c>
      <c r="I18" s="8">
        <v>0</v>
      </c>
      <c r="J18" s="8">
        <v>961</v>
      </c>
      <c r="K18" s="8">
        <v>961</v>
      </c>
      <c r="L18" s="8">
        <v>0</v>
      </c>
      <c r="M18" s="8">
        <v>1767</v>
      </c>
      <c r="N18" s="8">
        <v>0</v>
      </c>
      <c r="O18" s="8">
        <v>1611</v>
      </c>
      <c r="P18" s="8">
        <v>1611</v>
      </c>
      <c r="Q18" s="30"/>
      <c r="R18" s="18" t="s">
        <v>114</v>
      </c>
      <c r="S18" s="8">
        <v>849</v>
      </c>
      <c r="T18" s="8">
        <v>807</v>
      </c>
      <c r="U18" s="8">
        <v>798</v>
      </c>
      <c r="V18" s="8">
        <v>630</v>
      </c>
      <c r="W18" s="8">
        <v>1367</v>
      </c>
      <c r="X18" s="8">
        <v>1119</v>
      </c>
      <c r="Y18" s="8">
        <v>769</v>
      </c>
      <c r="Z18" s="8">
        <v>1149</v>
      </c>
      <c r="AA18" s="8">
        <v>842</v>
      </c>
      <c r="AB18" s="8">
        <v>616</v>
      </c>
      <c r="AC18" s="8">
        <v>906</v>
      </c>
      <c r="AD18" s="8">
        <v>1290</v>
      </c>
      <c r="AE18" s="8">
        <v>885</v>
      </c>
      <c r="AF18" s="8">
        <v>514</v>
      </c>
      <c r="AG18" s="8">
        <v>1021</v>
      </c>
    </row>
    <row r="19" spans="1:33" s="6" customFormat="1" ht="30" customHeight="1">
      <c r="A19" s="30"/>
      <c r="B19" s="18" t="s">
        <v>115</v>
      </c>
      <c r="C19" s="10">
        <v>6973</v>
      </c>
      <c r="D19" s="209">
        <v>7116</v>
      </c>
      <c r="E19" s="11">
        <v>-143</v>
      </c>
      <c r="F19" s="9">
        <v>0</v>
      </c>
      <c r="G19" s="8">
        <v>349</v>
      </c>
      <c r="H19" s="8">
        <v>349</v>
      </c>
      <c r="I19" s="8">
        <v>0</v>
      </c>
      <c r="J19" s="8">
        <v>530</v>
      </c>
      <c r="K19" s="8">
        <v>530</v>
      </c>
      <c r="L19" s="8">
        <v>0</v>
      </c>
      <c r="M19" s="8">
        <v>549</v>
      </c>
      <c r="N19" s="8">
        <v>0</v>
      </c>
      <c r="O19" s="8">
        <v>867</v>
      </c>
      <c r="P19" s="8">
        <v>867</v>
      </c>
      <c r="Q19" s="30"/>
      <c r="R19" s="18" t="s">
        <v>115</v>
      </c>
      <c r="S19" s="8">
        <v>229</v>
      </c>
      <c r="T19" s="8">
        <v>168</v>
      </c>
      <c r="U19" s="8">
        <v>251</v>
      </c>
      <c r="V19" s="8">
        <v>199</v>
      </c>
      <c r="W19" s="8">
        <v>489</v>
      </c>
      <c r="X19" s="8">
        <v>524</v>
      </c>
      <c r="Y19" s="8">
        <v>250</v>
      </c>
      <c r="Z19" s="8">
        <v>285</v>
      </c>
      <c r="AA19" s="8">
        <v>282</v>
      </c>
      <c r="AB19" s="8">
        <v>393</v>
      </c>
      <c r="AC19" s="8">
        <v>408</v>
      </c>
      <c r="AD19" s="8">
        <v>298</v>
      </c>
      <c r="AE19" s="8">
        <v>384</v>
      </c>
      <c r="AF19" s="8">
        <v>216</v>
      </c>
      <c r="AG19" s="8">
        <v>302</v>
      </c>
    </row>
    <row r="20" spans="1:33" s="6" customFormat="1" ht="30" customHeight="1">
      <c r="A20" s="30" t="s">
        <v>104</v>
      </c>
      <c r="B20" s="18" t="s">
        <v>102</v>
      </c>
      <c r="C20" s="10">
        <v>8569</v>
      </c>
      <c r="D20" s="209">
        <v>8786</v>
      </c>
      <c r="E20" s="11">
        <v>-217</v>
      </c>
      <c r="F20" s="9">
        <v>0</v>
      </c>
      <c r="G20" s="8">
        <v>290</v>
      </c>
      <c r="H20" s="8">
        <v>290</v>
      </c>
      <c r="I20" s="8">
        <v>0</v>
      </c>
      <c r="J20" s="8">
        <v>385</v>
      </c>
      <c r="K20" s="8">
        <v>385</v>
      </c>
      <c r="L20" s="8">
        <v>0</v>
      </c>
      <c r="M20" s="8">
        <v>787</v>
      </c>
      <c r="N20" s="8">
        <v>0</v>
      </c>
      <c r="O20" s="8">
        <v>898</v>
      </c>
      <c r="P20" s="8">
        <v>898</v>
      </c>
      <c r="Q20" s="30" t="s">
        <v>104</v>
      </c>
      <c r="R20" s="18" t="s">
        <v>102</v>
      </c>
      <c r="S20" s="8">
        <v>410</v>
      </c>
      <c r="T20" s="8">
        <v>347</v>
      </c>
      <c r="U20" s="8">
        <v>308</v>
      </c>
      <c r="V20" s="8">
        <v>325</v>
      </c>
      <c r="W20" s="8">
        <v>698</v>
      </c>
      <c r="X20" s="8">
        <v>1059</v>
      </c>
      <c r="Y20" s="8">
        <v>297</v>
      </c>
      <c r="Z20" s="8">
        <v>413</v>
      </c>
      <c r="AA20" s="8">
        <v>488</v>
      </c>
      <c r="AB20" s="8">
        <v>338</v>
      </c>
      <c r="AC20" s="8">
        <v>298</v>
      </c>
      <c r="AD20" s="8">
        <v>529</v>
      </c>
      <c r="AE20" s="8">
        <v>226</v>
      </c>
      <c r="AF20" s="8">
        <v>146</v>
      </c>
      <c r="AG20" s="8">
        <v>327</v>
      </c>
    </row>
    <row r="21" spans="1:33" s="6" customFormat="1" ht="56.25">
      <c r="A21" s="30" t="s">
        <v>105</v>
      </c>
      <c r="B21" s="18" t="s">
        <v>436</v>
      </c>
      <c r="C21" s="10">
        <v>1861</v>
      </c>
      <c r="D21" s="209">
        <v>1884</v>
      </c>
      <c r="E21" s="11">
        <v>-23</v>
      </c>
      <c r="F21" s="9">
        <v>0</v>
      </c>
      <c r="G21" s="8">
        <v>121</v>
      </c>
      <c r="H21" s="8">
        <v>121</v>
      </c>
      <c r="I21" s="8">
        <v>0</v>
      </c>
      <c r="J21" s="8">
        <v>66</v>
      </c>
      <c r="K21" s="8">
        <v>66</v>
      </c>
      <c r="L21" s="8">
        <v>0</v>
      </c>
      <c r="M21" s="8">
        <v>113</v>
      </c>
      <c r="N21" s="8">
        <v>0</v>
      </c>
      <c r="O21" s="8">
        <v>324</v>
      </c>
      <c r="P21" s="8">
        <v>324</v>
      </c>
      <c r="Q21" s="30" t="s">
        <v>105</v>
      </c>
      <c r="R21" s="18" t="s">
        <v>436</v>
      </c>
      <c r="S21" s="8">
        <v>135</v>
      </c>
      <c r="T21" s="8">
        <v>164</v>
      </c>
      <c r="U21" s="8">
        <v>50</v>
      </c>
      <c r="V21" s="8">
        <v>64</v>
      </c>
      <c r="W21" s="8">
        <v>19</v>
      </c>
      <c r="X21" s="8">
        <v>408</v>
      </c>
      <c r="Y21" s="8">
        <v>65</v>
      </c>
      <c r="Z21" s="8">
        <v>31</v>
      </c>
      <c r="AA21" s="8">
        <v>45</v>
      </c>
      <c r="AB21" s="8">
        <v>47</v>
      </c>
      <c r="AC21" s="8">
        <v>25</v>
      </c>
      <c r="AD21" s="8">
        <v>71</v>
      </c>
      <c r="AE21" s="8">
        <v>19</v>
      </c>
      <c r="AF21" s="8">
        <v>29</v>
      </c>
      <c r="AG21" s="8">
        <v>65</v>
      </c>
    </row>
    <row r="22" spans="1:33" s="6" customFormat="1" ht="30" customHeight="1">
      <c r="A22" s="30" t="s">
        <v>106</v>
      </c>
      <c r="B22" s="18" t="s">
        <v>92</v>
      </c>
      <c r="C22" s="10">
        <v>1</v>
      </c>
      <c r="D22" s="209">
        <v>0</v>
      </c>
      <c r="E22" s="27">
        <v>1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1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107</v>
      </c>
      <c r="B23" s="18" t="s">
        <v>93</v>
      </c>
      <c r="C23" s="10">
        <v>8126</v>
      </c>
      <c r="D23" s="209">
        <v>8977</v>
      </c>
      <c r="E23" s="11">
        <v>-851</v>
      </c>
      <c r="F23" s="9">
        <v>0</v>
      </c>
      <c r="G23" s="8">
        <v>808</v>
      </c>
      <c r="H23" s="8">
        <v>808</v>
      </c>
      <c r="I23" s="8">
        <v>0</v>
      </c>
      <c r="J23" s="8">
        <v>222</v>
      </c>
      <c r="K23" s="8">
        <v>222</v>
      </c>
      <c r="L23" s="8">
        <v>0</v>
      </c>
      <c r="M23" s="8">
        <v>694</v>
      </c>
      <c r="N23" s="8">
        <v>0</v>
      </c>
      <c r="O23" s="8">
        <v>645</v>
      </c>
      <c r="P23" s="8">
        <v>645</v>
      </c>
      <c r="Q23" s="30" t="s">
        <v>107</v>
      </c>
      <c r="R23" s="18" t="s">
        <v>93</v>
      </c>
      <c r="S23" s="8">
        <v>364</v>
      </c>
      <c r="T23" s="8">
        <v>476</v>
      </c>
      <c r="U23" s="8">
        <v>226</v>
      </c>
      <c r="V23" s="8">
        <v>237</v>
      </c>
      <c r="W23" s="8">
        <v>921</v>
      </c>
      <c r="X23" s="8">
        <v>583</v>
      </c>
      <c r="Y23" s="8">
        <v>159</v>
      </c>
      <c r="Z23" s="8">
        <v>512</v>
      </c>
      <c r="AA23" s="8">
        <v>245</v>
      </c>
      <c r="AB23" s="8">
        <v>203</v>
      </c>
      <c r="AC23" s="8">
        <v>206</v>
      </c>
      <c r="AD23" s="8">
        <v>615</v>
      </c>
      <c r="AE23" s="8">
        <v>247</v>
      </c>
      <c r="AF23" s="8">
        <v>206</v>
      </c>
      <c r="AG23" s="8">
        <v>557</v>
      </c>
    </row>
    <row r="24" spans="1:33" s="6" customFormat="1" ht="30" customHeight="1">
      <c r="A24" s="30" t="s">
        <v>108</v>
      </c>
      <c r="B24" s="18" t="s">
        <v>94</v>
      </c>
      <c r="C24" s="10">
        <v>3785</v>
      </c>
      <c r="D24" s="209">
        <v>4127</v>
      </c>
      <c r="E24" s="11">
        <v>-342</v>
      </c>
      <c r="F24" s="9">
        <v>0</v>
      </c>
      <c r="G24" s="8">
        <v>187</v>
      </c>
      <c r="H24" s="8">
        <v>187</v>
      </c>
      <c r="I24" s="8">
        <v>0</v>
      </c>
      <c r="J24" s="8">
        <v>230</v>
      </c>
      <c r="K24" s="8">
        <v>230</v>
      </c>
      <c r="L24" s="8">
        <v>0</v>
      </c>
      <c r="M24" s="8">
        <v>295</v>
      </c>
      <c r="N24" s="8">
        <v>0</v>
      </c>
      <c r="O24" s="8">
        <v>340</v>
      </c>
      <c r="P24" s="173">
        <v>340</v>
      </c>
      <c r="Q24" s="30" t="s">
        <v>108</v>
      </c>
      <c r="R24" s="18" t="s">
        <v>94</v>
      </c>
      <c r="S24" s="8">
        <v>142</v>
      </c>
      <c r="T24" s="8">
        <v>151</v>
      </c>
      <c r="U24" s="8">
        <v>193</v>
      </c>
      <c r="V24" s="8">
        <v>187</v>
      </c>
      <c r="W24" s="8">
        <v>253</v>
      </c>
      <c r="X24" s="8">
        <v>345</v>
      </c>
      <c r="Y24" s="8">
        <v>148</v>
      </c>
      <c r="Z24" s="8">
        <v>234</v>
      </c>
      <c r="AA24" s="8">
        <v>221</v>
      </c>
      <c r="AB24" s="8">
        <v>197</v>
      </c>
      <c r="AC24" s="8">
        <v>119</v>
      </c>
      <c r="AD24" s="8">
        <v>183</v>
      </c>
      <c r="AE24" s="8">
        <v>154</v>
      </c>
      <c r="AF24" s="8">
        <v>79</v>
      </c>
      <c r="AG24" s="8">
        <v>127</v>
      </c>
    </row>
    <row r="25" spans="1:33" s="6" customFormat="1" ht="30" customHeight="1">
      <c r="A25" s="30" t="s">
        <v>109</v>
      </c>
      <c r="B25" s="18" t="s">
        <v>95</v>
      </c>
      <c r="C25" s="10">
        <v>12</v>
      </c>
      <c r="D25" s="209">
        <v>28</v>
      </c>
      <c r="E25" s="11">
        <v>-16</v>
      </c>
      <c r="F25" s="9">
        <v>0</v>
      </c>
      <c r="G25" s="8">
        <v>1</v>
      </c>
      <c r="H25" s="8">
        <v>1</v>
      </c>
      <c r="I25" s="8">
        <v>0</v>
      </c>
      <c r="J25" s="8">
        <v>1</v>
      </c>
      <c r="K25" s="8">
        <v>1</v>
      </c>
      <c r="L25" s="8">
        <v>0</v>
      </c>
      <c r="M25" s="8">
        <v>1</v>
      </c>
      <c r="N25" s="8">
        <v>0</v>
      </c>
      <c r="O25" s="8">
        <v>0</v>
      </c>
      <c r="P25" s="8">
        <v>0</v>
      </c>
      <c r="Q25" s="30" t="s">
        <v>109</v>
      </c>
      <c r="R25" s="18" t="s">
        <v>95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2</v>
      </c>
      <c r="Y25" s="8">
        <v>1</v>
      </c>
      <c r="Z25" s="8">
        <v>0</v>
      </c>
      <c r="AA25" s="8">
        <v>1</v>
      </c>
      <c r="AB25" s="8">
        <v>0</v>
      </c>
      <c r="AC25" s="8">
        <v>1</v>
      </c>
      <c r="AD25" s="8">
        <v>3</v>
      </c>
      <c r="AE25" s="8">
        <v>0</v>
      </c>
      <c r="AF25" s="8">
        <v>0</v>
      </c>
      <c r="AG25" s="8">
        <v>1</v>
      </c>
    </row>
    <row r="26" spans="1:33" s="6" customFormat="1" ht="30" customHeight="1">
      <c r="A26" s="30" t="s">
        <v>110</v>
      </c>
      <c r="B26" s="18" t="s">
        <v>96</v>
      </c>
      <c r="C26" s="10">
        <v>254</v>
      </c>
      <c r="D26" s="209">
        <v>224</v>
      </c>
      <c r="E26" s="11">
        <v>30</v>
      </c>
      <c r="F26" s="9">
        <v>0</v>
      </c>
      <c r="G26" s="8">
        <v>15</v>
      </c>
      <c r="H26" s="8">
        <v>15</v>
      </c>
      <c r="I26" s="8">
        <v>0</v>
      </c>
      <c r="J26" s="8">
        <v>12</v>
      </c>
      <c r="K26" s="8">
        <v>12</v>
      </c>
      <c r="L26" s="8">
        <v>0</v>
      </c>
      <c r="M26" s="8">
        <v>28</v>
      </c>
      <c r="N26" s="8">
        <v>0</v>
      </c>
      <c r="O26" s="8">
        <v>24</v>
      </c>
      <c r="P26" s="8">
        <v>24</v>
      </c>
      <c r="Q26" s="30" t="s">
        <v>110</v>
      </c>
      <c r="R26" s="18" t="s">
        <v>96</v>
      </c>
      <c r="S26" s="8">
        <v>14</v>
      </c>
      <c r="T26" s="8">
        <v>6</v>
      </c>
      <c r="U26" s="8">
        <v>13</v>
      </c>
      <c r="V26" s="8">
        <v>5</v>
      </c>
      <c r="W26" s="8">
        <v>18</v>
      </c>
      <c r="X26" s="8">
        <v>21</v>
      </c>
      <c r="Y26" s="8">
        <v>11</v>
      </c>
      <c r="Z26" s="8">
        <v>14</v>
      </c>
      <c r="AA26" s="8">
        <v>12</v>
      </c>
      <c r="AB26" s="8">
        <v>10</v>
      </c>
      <c r="AC26" s="8">
        <v>9</v>
      </c>
      <c r="AD26" s="8">
        <v>19</v>
      </c>
      <c r="AE26" s="8">
        <v>4</v>
      </c>
      <c r="AF26" s="8">
        <v>5</v>
      </c>
      <c r="AG26" s="8">
        <v>14</v>
      </c>
    </row>
    <row r="27" spans="1:33" s="6" customFormat="1" ht="30" customHeight="1">
      <c r="A27" s="30" t="s">
        <v>111</v>
      </c>
      <c r="B27" s="18" t="s">
        <v>97</v>
      </c>
      <c r="C27" s="10">
        <v>265</v>
      </c>
      <c r="D27" s="209">
        <v>274</v>
      </c>
      <c r="E27" s="11">
        <v>-9</v>
      </c>
      <c r="F27" s="9">
        <v>0</v>
      </c>
      <c r="G27" s="8">
        <v>15</v>
      </c>
      <c r="H27" s="8">
        <v>15</v>
      </c>
      <c r="I27" s="8">
        <v>0</v>
      </c>
      <c r="J27" s="8">
        <v>9</v>
      </c>
      <c r="K27" s="8">
        <v>9</v>
      </c>
      <c r="L27" s="8">
        <v>0</v>
      </c>
      <c r="M27" s="8">
        <v>28</v>
      </c>
      <c r="N27" s="8">
        <v>0</v>
      </c>
      <c r="O27" s="8">
        <v>23</v>
      </c>
      <c r="P27" s="8">
        <v>23</v>
      </c>
      <c r="Q27" s="30" t="s">
        <v>111</v>
      </c>
      <c r="R27" s="18" t="s">
        <v>97</v>
      </c>
      <c r="S27" s="8">
        <v>5</v>
      </c>
      <c r="T27" s="8">
        <v>7</v>
      </c>
      <c r="U27" s="8">
        <v>7</v>
      </c>
      <c r="V27" s="8">
        <v>3</v>
      </c>
      <c r="W27" s="8">
        <v>36</v>
      </c>
      <c r="X27" s="8">
        <v>10</v>
      </c>
      <c r="Y27" s="8">
        <v>10</v>
      </c>
      <c r="Z27" s="8">
        <v>4</v>
      </c>
      <c r="AA27" s="8">
        <v>28</v>
      </c>
      <c r="AB27" s="8">
        <v>2</v>
      </c>
      <c r="AC27" s="8">
        <v>12</v>
      </c>
      <c r="AD27" s="8">
        <v>20</v>
      </c>
      <c r="AE27" s="8">
        <v>7</v>
      </c>
      <c r="AF27" s="8">
        <v>10</v>
      </c>
      <c r="AG27" s="8">
        <v>29</v>
      </c>
    </row>
    <row r="28" spans="1:33" s="6" customFormat="1" ht="30" customHeight="1">
      <c r="A28" s="30" t="s">
        <v>112</v>
      </c>
      <c r="B28" s="18" t="s">
        <v>98</v>
      </c>
      <c r="C28" s="10">
        <v>254</v>
      </c>
      <c r="D28" s="209">
        <v>375</v>
      </c>
      <c r="E28" s="11">
        <v>-121</v>
      </c>
      <c r="F28" s="9">
        <v>0</v>
      </c>
      <c r="G28" s="8">
        <v>32</v>
      </c>
      <c r="H28" s="8">
        <v>32</v>
      </c>
      <c r="I28" s="8">
        <v>0</v>
      </c>
      <c r="J28" s="8">
        <v>8</v>
      </c>
      <c r="K28" s="8">
        <v>8</v>
      </c>
      <c r="L28" s="8">
        <v>0</v>
      </c>
      <c r="M28" s="8">
        <v>23</v>
      </c>
      <c r="N28" s="8">
        <v>0</v>
      </c>
      <c r="O28" s="8">
        <v>12</v>
      </c>
      <c r="P28" s="8">
        <v>12</v>
      </c>
      <c r="Q28" s="30" t="s">
        <v>112</v>
      </c>
      <c r="R28" s="18" t="s">
        <v>98</v>
      </c>
      <c r="S28" s="8">
        <v>8</v>
      </c>
      <c r="T28" s="8">
        <v>14</v>
      </c>
      <c r="U28" s="8">
        <v>4</v>
      </c>
      <c r="V28" s="8">
        <v>8</v>
      </c>
      <c r="W28" s="8">
        <v>13</v>
      </c>
      <c r="X28" s="8">
        <v>17</v>
      </c>
      <c r="Y28" s="8">
        <v>9</v>
      </c>
      <c r="Z28" s="8">
        <v>22</v>
      </c>
      <c r="AA28" s="8">
        <v>3</v>
      </c>
      <c r="AB28" s="8">
        <v>5</v>
      </c>
      <c r="AC28" s="8">
        <v>7</v>
      </c>
      <c r="AD28" s="8">
        <v>22</v>
      </c>
      <c r="AE28" s="8">
        <v>22</v>
      </c>
      <c r="AF28" s="8">
        <v>3</v>
      </c>
      <c r="AG28" s="8">
        <v>22</v>
      </c>
    </row>
    <row r="29" spans="1:33" s="6" customFormat="1" ht="30" customHeight="1">
      <c r="A29" s="31" t="s">
        <v>126</v>
      </c>
      <c r="B29" s="18" t="s">
        <v>99</v>
      </c>
      <c r="C29" s="10">
        <v>1918</v>
      </c>
      <c r="D29" s="209">
        <v>2224</v>
      </c>
      <c r="E29" s="11">
        <v>-306</v>
      </c>
      <c r="F29" s="9">
        <v>0</v>
      </c>
      <c r="G29" s="8">
        <v>94</v>
      </c>
      <c r="H29" s="8">
        <v>94</v>
      </c>
      <c r="I29" s="8">
        <v>0</v>
      </c>
      <c r="J29" s="8">
        <v>119</v>
      </c>
      <c r="K29" s="8">
        <v>119</v>
      </c>
      <c r="L29" s="8">
        <v>0</v>
      </c>
      <c r="M29" s="8">
        <v>146</v>
      </c>
      <c r="N29" s="8">
        <v>0</v>
      </c>
      <c r="O29" s="8">
        <v>176</v>
      </c>
      <c r="P29" s="8">
        <v>176</v>
      </c>
      <c r="Q29" s="31" t="s">
        <v>126</v>
      </c>
      <c r="R29" s="18" t="s">
        <v>99</v>
      </c>
      <c r="S29" s="8">
        <v>53</v>
      </c>
      <c r="T29" s="8">
        <v>65</v>
      </c>
      <c r="U29" s="8">
        <v>74</v>
      </c>
      <c r="V29" s="8">
        <v>80</v>
      </c>
      <c r="W29" s="8">
        <v>97</v>
      </c>
      <c r="X29" s="8">
        <v>151</v>
      </c>
      <c r="Y29" s="8">
        <v>38</v>
      </c>
      <c r="Z29" s="8">
        <v>340</v>
      </c>
      <c r="AA29" s="8">
        <v>85</v>
      </c>
      <c r="AB29" s="8">
        <v>55</v>
      </c>
      <c r="AC29" s="8">
        <v>46</v>
      </c>
      <c r="AD29" s="8">
        <v>107</v>
      </c>
      <c r="AE29" s="8">
        <v>91</v>
      </c>
      <c r="AF29" s="8">
        <v>33</v>
      </c>
      <c r="AG29" s="8">
        <v>68</v>
      </c>
    </row>
    <row r="30" spans="1:33" s="45" customFormat="1" ht="30" customHeight="1">
      <c r="A30" s="275" t="s">
        <v>22</v>
      </c>
      <c r="B30" s="38" t="s">
        <v>100</v>
      </c>
      <c r="C30" s="39">
        <v>38325</v>
      </c>
      <c r="D30" s="208">
        <v>44271</v>
      </c>
      <c r="E30" s="41">
        <v>-5946</v>
      </c>
      <c r="F30" s="42">
        <v>0</v>
      </c>
      <c r="G30" s="40">
        <v>1995</v>
      </c>
      <c r="H30" s="40">
        <v>1995</v>
      </c>
      <c r="I30" s="40">
        <v>0</v>
      </c>
      <c r="J30" s="40">
        <v>1762</v>
      </c>
      <c r="K30" s="40">
        <v>1762</v>
      </c>
      <c r="L30" s="40">
        <v>0</v>
      </c>
      <c r="M30" s="40">
        <v>3584</v>
      </c>
      <c r="N30" s="40">
        <v>0</v>
      </c>
      <c r="O30" s="40">
        <v>4591</v>
      </c>
      <c r="P30" s="40">
        <v>4591</v>
      </c>
      <c r="Q30" s="260" t="s">
        <v>22</v>
      </c>
      <c r="R30" s="43" t="s">
        <v>100</v>
      </c>
      <c r="S30" s="40">
        <v>1424</v>
      </c>
      <c r="T30" s="40">
        <v>1427</v>
      </c>
      <c r="U30" s="40">
        <v>1598</v>
      </c>
      <c r="V30" s="40">
        <v>1211</v>
      </c>
      <c r="W30" s="40">
        <v>3401</v>
      </c>
      <c r="X30" s="40">
        <v>2914</v>
      </c>
      <c r="Y30" s="40">
        <v>1233</v>
      </c>
      <c r="Z30" s="40">
        <v>2100</v>
      </c>
      <c r="AA30" s="40">
        <v>2114</v>
      </c>
      <c r="AB30" s="40">
        <v>1085</v>
      </c>
      <c r="AC30" s="40">
        <v>1107</v>
      </c>
      <c r="AD30" s="40">
        <v>2058</v>
      </c>
      <c r="AE30" s="40">
        <v>1632</v>
      </c>
      <c r="AF30" s="40">
        <v>1161</v>
      </c>
      <c r="AG30" s="40">
        <v>1928</v>
      </c>
    </row>
    <row r="31" spans="1:33" s="55" customFormat="1" ht="30" customHeight="1" thickBot="1">
      <c r="A31" s="276"/>
      <c r="B31" s="18" t="s">
        <v>113</v>
      </c>
      <c r="C31" s="12">
        <v>6114</v>
      </c>
      <c r="D31" s="211">
        <v>7140</v>
      </c>
      <c r="E31" s="14">
        <v>-1026</v>
      </c>
      <c r="F31" s="9">
        <v>0</v>
      </c>
      <c r="G31" s="8">
        <v>370</v>
      </c>
      <c r="H31" s="8">
        <v>370</v>
      </c>
      <c r="I31" s="8">
        <v>0</v>
      </c>
      <c r="J31" s="8">
        <v>194</v>
      </c>
      <c r="K31" s="8">
        <v>194</v>
      </c>
      <c r="L31" s="8">
        <v>0</v>
      </c>
      <c r="M31" s="8">
        <v>664</v>
      </c>
      <c r="N31" s="8">
        <v>0</v>
      </c>
      <c r="O31" s="8">
        <v>620</v>
      </c>
      <c r="P31" s="8">
        <v>620</v>
      </c>
      <c r="Q31" s="261"/>
      <c r="R31" s="53" t="s">
        <v>113</v>
      </c>
      <c r="S31" s="8">
        <v>185</v>
      </c>
      <c r="T31" s="8">
        <v>221</v>
      </c>
      <c r="U31" s="8">
        <v>236</v>
      </c>
      <c r="V31" s="8">
        <v>224</v>
      </c>
      <c r="W31" s="8">
        <v>545</v>
      </c>
      <c r="X31" s="8">
        <v>412</v>
      </c>
      <c r="Y31" s="8">
        <v>234</v>
      </c>
      <c r="Z31" s="8">
        <v>322</v>
      </c>
      <c r="AA31" s="8">
        <v>427</v>
      </c>
      <c r="AB31" s="8">
        <v>157</v>
      </c>
      <c r="AC31" s="8">
        <v>160</v>
      </c>
      <c r="AD31" s="8">
        <v>320</v>
      </c>
      <c r="AE31" s="8">
        <v>321</v>
      </c>
      <c r="AF31" s="8">
        <v>224</v>
      </c>
      <c r="AG31" s="8">
        <v>278</v>
      </c>
    </row>
    <row r="32" spans="1:33" s="25" customFormat="1" ht="18.75">
      <c r="A32" s="47" t="s">
        <v>155</v>
      </c>
      <c r="Q32" s="47" t="s">
        <v>155</v>
      </c>
    </row>
    <row r="33" spans="1:17" s="177" customFormat="1" ht="18.75">
      <c r="A33" s="234"/>
      <c r="Q33" s="234"/>
    </row>
    <row r="34" spans="1:17" s="177" customFormat="1" ht="18.75">
      <c r="A34" s="235"/>
      <c r="Q34" s="235"/>
    </row>
    <row r="35" spans="1:17" s="177" customFormat="1" ht="18.75">
      <c r="A35" s="235"/>
      <c r="Q35" s="235"/>
    </row>
    <row r="36" spans="1:17" s="177" customFormat="1" ht="18.75">
      <c r="A36" s="235"/>
      <c r="Q36" s="235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  <row r="40" spans="1:17" s="25" customFormat="1" ht="18.75">
      <c r="A40" s="46"/>
      <c r="Q40" s="46"/>
    </row>
    <row r="41" spans="1:17" s="25" customFormat="1" ht="18.75">
      <c r="A41" s="46"/>
      <c r="Q41" s="46"/>
    </row>
  </sheetData>
  <mergeCells count="38">
    <mergeCell ref="A1:H1"/>
    <mergeCell ref="Q1:X1"/>
    <mergeCell ref="A2:P2"/>
    <mergeCell ref="Q2:AG2"/>
    <mergeCell ref="AG4:AG5"/>
    <mergeCell ref="S3:AG3"/>
    <mergeCell ref="Q3:Q5"/>
    <mergeCell ref="A3:A5"/>
    <mergeCell ref="AF4:AF5"/>
    <mergeCell ref="AA4:AA5"/>
    <mergeCell ref="AD4:AD5"/>
    <mergeCell ref="AC4:AC5"/>
    <mergeCell ref="E4:E5"/>
    <mergeCell ref="AB4:AB5"/>
    <mergeCell ref="Z4:Z5"/>
    <mergeCell ref="AE4:AE5"/>
    <mergeCell ref="A30:A31"/>
    <mergeCell ref="L4:L5"/>
    <mergeCell ref="D4:D5"/>
    <mergeCell ref="A7:A15"/>
    <mergeCell ref="C4:C5"/>
    <mergeCell ref="F4:H4"/>
    <mergeCell ref="B3:B5"/>
    <mergeCell ref="I4:K4"/>
    <mergeCell ref="C3:E3"/>
    <mergeCell ref="F3:P3"/>
    <mergeCell ref="M4:M5"/>
    <mergeCell ref="N4:P4"/>
    <mergeCell ref="Q30:Q31"/>
    <mergeCell ref="W4:W5"/>
    <mergeCell ref="X4:X5"/>
    <mergeCell ref="Y4:Y5"/>
    <mergeCell ref="V4:V5"/>
    <mergeCell ref="Q7:Q15"/>
    <mergeCell ref="T4:T5"/>
    <mergeCell ref="U4:U5"/>
    <mergeCell ref="R3:R5"/>
    <mergeCell ref="S4:S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8.xml><?xml version="1.0" encoding="utf-8"?>
<worksheet xmlns="http://schemas.openxmlformats.org/spreadsheetml/2006/main" xmlns:r="http://schemas.openxmlformats.org/officeDocument/2006/relationships">
  <sheetPr codeName="Arkusz18"/>
  <dimension ref="A1:AG40"/>
  <sheetViews>
    <sheetView zoomScale="75" zoomScaleNormal="60" workbookViewId="0">
      <selection activeCell="F11" sqref="F11"/>
    </sheetView>
  </sheetViews>
  <sheetFormatPr defaultRowHeight="15"/>
  <cols>
    <col min="1" max="1" width="3.625" style="2" customWidth="1"/>
    <col min="2" max="2" width="60.625" style="1" customWidth="1"/>
    <col min="3" max="3" width="12.625" style="1" customWidth="1"/>
    <col min="4" max="4" width="12.625" style="183" customWidth="1"/>
    <col min="5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7" t="s">
        <v>583</v>
      </c>
      <c r="B1" s="267"/>
      <c r="C1" s="267"/>
      <c r="D1" s="267"/>
      <c r="E1" s="267"/>
      <c r="F1" s="267"/>
      <c r="G1" s="267"/>
      <c r="H1" s="267"/>
      <c r="I1" s="36" t="s">
        <v>501</v>
      </c>
      <c r="J1" s="36"/>
      <c r="K1" s="36"/>
      <c r="L1" s="36"/>
      <c r="M1" s="36"/>
      <c r="N1" s="36"/>
      <c r="O1" s="36"/>
      <c r="P1" s="36"/>
      <c r="Q1" s="267" t="str">
        <f>A1</f>
        <v>TABELA 17. PODJĘCIA PRACY I AKTYWIZACJA BEZROBOTNYCH ZAMIESZKAŁYCH NA WSI W OKRESIE STYCZEŃ - WRZESIEŃ</v>
      </c>
      <c r="R1" s="267"/>
      <c r="S1" s="267"/>
      <c r="T1" s="267"/>
      <c r="U1" s="267"/>
      <c r="V1" s="267"/>
      <c r="W1" s="267"/>
      <c r="X1" s="267"/>
      <c r="Y1" s="37" t="s">
        <v>502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9"/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  <c r="Q2" s="254"/>
      <c r="R2" s="254"/>
      <c r="S2" s="254"/>
      <c r="T2" s="254"/>
      <c r="U2" s="254"/>
      <c r="V2" s="254"/>
      <c r="W2" s="254"/>
      <c r="X2" s="254"/>
      <c r="Y2" s="254"/>
      <c r="Z2" s="254"/>
      <c r="AA2" s="254"/>
      <c r="AB2" s="254"/>
      <c r="AC2" s="254"/>
      <c r="AD2" s="254"/>
      <c r="AE2" s="254"/>
      <c r="AF2" s="254"/>
      <c r="AG2" s="254"/>
    </row>
    <row r="3" spans="1:33" s="23" customFormat="1" ht="20.100000000000001" customHeight="1">
      <c r="A3" s="248" t="s">
        <v>1</v>
      </c>
      <c r="B3" s="257" t="s">
        <v>2</v>
      </c>
      <c r="C3" s="243" t="s">
        <v>32</v>
      </c>
      <c r="D3" s="244"/>
      <c r="E3" s="245"/>
      <c r="F3" s="240" t="s">
        <v>3</v>
      </c>
      <c r="G3" s="241"/>
      <c r="H3" s="241"/>
      <c r="I3" s="241"/>
      <c r="J3" s="241"/>
      <c r="K3" s="241"/>
      <c r="L3" s="241"/>
      <c r="M3" s="241"/>
      <c r="N3" s="241"/>
      <c r="O3" s="241"/>
      <c r="P3" s="241"/>
      <c r="Q3" s="248" t="s">
        <v>1</v>
      </c>
      <c r="R3" s="257" t="s">
        <v>2</v>
      </c>
      <c r="S3" s="242" t="s">
        <v>3</v>
      </c>
      <c r="T3" s="242"/>
      <c r="U3" s="242"/>
      <c r="V3" s="242"/>
      <c r="W3" s="242"/>
      <c r="X3" s="242"/>
      <c r="Y3" s="242"/>
      <c r="Z3" s="242"/>
      <c r="AA3" s="242"/>
      <c r="AB3" s="242"/>
      <c r="AC3" s="242"/>
      <c r="AD3" s="242"/>
      <c r="AE3" s="242"/>
      <c r="AF3" s="242"/>
      <c r="AG3" s="242"/>
    </row>
    <row r="4" spans="1:33" s="23" customFormat="1" ht="35.1" customHeight="1">
      <c r="A4" s="250"/>
      <c r="B4" s="258"/>
      <c r="C4" s="246" t="str">
        <f>'8-BILANS OGÓŁEM NARASTAJĄCO'!C4:C5</f>
        <v>I - IX 2017</v>
      </c>
      <c r="D4" s="277" t="str">
        <f>'8-BILANS OGÓŁEM NARASTAJĄCO'!D4:D5</f>
        <v>I - IX 2016</v>
      </c>
      <c r="E4" s="264" t="s">
        <v>33</v>
      </c>
      <c r="F4" s="263" t="s">
        <v>4</v>
      </c>
      <c r="G4" s="263"/>
      <c r="H4" s="240"/>
      <c r="I4" s="266" t="s">
        <v>8</v>
      </c>
      <c r="J4" s="263"/>
      <c r="K4" s="240"/>
      <c r="L4" s="242" t="s">
        <v>9</v>
      </c>
      <c r="M4" s="242" t="s">
        <v>10</v>
      </c>
      <c r="N4" s="266" t="s">
        <v>11</v>
      </c>
      <c r="O4" s="263"/>
      <c r="P4" s="240"/>
      <c r="Q4" s="250"/>
      <c r="R4" s="258"/>
      <c r="S4" s="242" t="s">
        <v>42</v>
      </c>
      <c r="T4" s="242" t="s">
        <v>43</v>
      </c>
      <c r="U4" s="241" t="s">
        <v>44</v>
      </c>
      <c r="V4" s="255" t="s">
        <v>45</v>
      </c>
      <c r="W4" s="241" t="s">
        <v>46</v>
      </c>
      <c r="X4" s="241" t="s">
        <v>47</v>
      </c>
      <c r="Y4" s="241" t="s">
        <v>48</v>
      </c>
      <c r="Z4" s="255" t="s">
        <v>49</v>
      </c>
      <c r="AA4" s="241" t="s">
        <v>50</v>
      </c>
      <c r="AB4" s="241" t="s">
        <v>51</v>
      </c>
      <c r="AC4" s="255" t="s">
        <v>52</v>
      </c>
      <c r="AD4" s="241" t="s">
        <v>53</v>
      </c>
      <c r="AE4" s="241" t="s">
        <v>54</v>
      </c>
      <c r="AF4" s="241" t="s">
        <v>56</v>
      </c>
      <c r="AG4" s="241" t="s">
        <v>55</v>
      </c>
    </row>
    <row r="5" spans="1:33" s="23" customFormat="1" ht="20.100000000000001" customHeight="1">
      <c r="A5" s="249"/>
      <c r="B5" s="259"/>
      <c r="C5" s="247"/>
      <c r="D5" s="278"/>
      <c r="E5" s="265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2"/>
      <c r="M5" s="242"/>
      <c r="N5" s="17" t="s">
        <v>5</v>
      </c>
      <c r="O5" s="17" t="s">
        <v>6</v>
      </c>
      <c r="P5" s="17" t="s">
        <v>7</v>
      </c>
      <c r="Q5" s="249"/>
      <c r="R5" s="259"/>
      <c r="S5" s="242"/>
      <c r="T5" s="242"/>
      <c r="U5" s="241"/>
      <c r="V5" s="256"/>
      <c r="W5" s="241"/>
      <c r="X5" s="241"/>
      <c r="Y5" s="241"/>
      <c r="Z5" s="256"/>
      <c r="AA5" s="241"/>
      <c r="AB5" s="241"/>
      <c r="AC5" s="256"/>
      <c r="AD5" s="241"/>
      <c r="AE5" s="241"/>
      <c r="AF5" s="241"/>
      <c r="AG5" s="241"/>
    </row>
    <row r="6" spans="1:33" s="15" customFormat="1" ht="30" customHeight="1">
      <c r="A6" s="29" t="s">
        <v>12</v>
      </c>
      <c r="B6" s="38" t="s">
        <v>252</v>
      </c>
      <c r="C6" s="39">
        <v>25859</v>
      </c>
      <c r="D6" s="208">
        <v>29541</v>
      </c>
      <c r="E6" s="110">
        <v>-3682</v>
      </c>
      <c r="F6" s="42">
        <v>0</v>
      </c>
      <c r="G6" s="40">
        <v>1334</v>
      </c>
      <c r="H6" s="40">
        <v>1334</v>
      </c>
      <c r="I6" s="40">
        <v>0</v>
      </c>
      <c r="J6" s="40">
        <v>1491</v>
      </c>
      <c r="K6" s="40">
        <v>1491</v>
      </c>
      <c r="L6" s="40">
        <v>0</v>
      </c>
      <c r="M6" s="40">
        <v>2316</v>
      </c>
      <c r="N6" s="40">
        <v>0</v>
      </c>
      <c r="O6" s="40">
        <v>2478</v>
      </c>
      <c r="P6" s="40">
        <v>2478</v>
      </c>
      <c r="Q6" s="29" t="s">
        <v>12</v>
      </c>
      <c r="R6" s="38" t="s">
        <v>252</v>
      </c>
      <c r="S6" s="40">
        <v>1078</v>
      </c>
      <c r="T6" s="40">
        <v>975</v>
      </c>
      <c r="U6" s="40">
        <v>1049</v>
      </c>
      <c r="V6" s="40">
        <v>829</v>
      </c>
      <c r="W6" s="40">
        <v>1856</v>
      </c>
      <c r="X6" s="40">
        <v>1643</v>
      </c>
      <c r="Y6" s="40">
        <v>1019</v>
      </c>
      <c r="Z6" s="40">
        <v>1434</v>
      </c>
      <c r="AA6" s="40">
        <v>1124</v>
      </c>
      <c r="AB6" s="40">
        <v>1009</v>
      </c>
      <c r="AC6" s="40">
        <v>1314</v>
      </c>
      <c r="AD6" s="40">
        <v>1588</v>
      </c>
      <c r="AE6" s="40">
        <v>1269</v>
      </c>
      <c r="AF6" s="40">
        <v>730</v>
      </c>
      <c r="AG6" s="40">
        <v>1323</v>
      </c>
    </row>
    <row r="7" spans="1:33" s="6" customFormat="1" ht="30" customHeight="1">
      <c r="A7" s="30" t="s">
        <v>188</v>
      </c>
      <c r="B7" s="18" t="s">
        <v>269</v>
      </c>
      <c r="C7" s="10">
        <v>18886</v>
      </c>
      <c r="D7" s="209">
        <v>22425</v>
      </c>
      <c r="E7" s="27">
        <v>-3539</v>
      </c>
      <c r="F7" s="9">
        <v>0</v>
      </c>
      <c r="G7" s="8">
        <v>985</v>
      </c>
      <c r="H7" s="8">
        <v>985</v>
      </c>
      <c r="I7" s="8">
        <v>0</v>
      </c>
      <c r="J7" s="8">
        <v>961</v>
      </c>
      <c r="K7" s="8">
        <v>961</v>
      </c>
      <c r="L7" s="8">
        <v>0</v>
      </c>
      <c r="M7" s="8">
        <v>1767</v>
      </c>
      <c r="N7" s="8">
        <v>0</v>
      </c>
      <c r="O7" s="8">
        <v>1611</v>
      </c>
      <c r="P7" s="8">
        <v>1611</v>
      </c>
      <c r="Q7" s="30" t="s">
        <v>188</v>
      </c>
      <c r="R7" s="18" t="s">
        <v>269</v>
      </c>
      <c r="S7" s="8">
        <v>849</v>
      </c>
      <c r="T7" s="8">
        <v>807</v>
      </c>
      <c r="U7" s="8">
        <v>798</v>
      </c>
      <c r="V7" s="8">
        <v>630</v>
      </c>
      <c r="W7" s="8">
        <v>1367</v>
      </c>
      <c r="X7" s="8">
        <v>1119</v>
      </c>
      <c r="Y7" s="8">
        <v>769</v>
      </c>
      <c r="Z7" s="8">
        <v>1149</v>
      </c>
      <c r="AA7" s="8">
        <v>842</v>
      </c>
      <c r="AB7" s="8">
        <v>616</v>
      </c>
      <c r="AC7" s="8">
        <v>906</v>
      </c>
      <c r="AD7" s="8">
        <v>1290</v>
      </c>
      <c r="AE7" s="8">
        <v>885</v>
      </c>
      <c r="AF7" s="8">
        <v>514</v>
      </c>
      <c r="AG7" s="8">
        <v>1021</v>
      </c>
    </row>
    <row r="8" spans="1:33" s="6" customFormat="1" ht="30" customHeight="1">
      <c r="A8" s="30"/>
      <c r="B8" s="19" t="s">
        <v>127</v>
      </c>
      <c r="C8" s="10">
        <v>615</v>
      </c>
      <c r="D8" s="209">
        <v>620</v>
      </c>
      <c r="E8" s="27">
        <v>-5</v>
      </c>
      <c r="F8" s="9">
        <v>0</v>
      </c>
      <c r="G8" s="8">
        <v>52</v>
      </c>
      <c r="H8" s="8">
        <v>52</v>
      </c>
      <c r="I8" s="8">
        <v>0</v>
      </c>
      <c r="J8" s="8">
        <v>21</v>
      </c>
      <c r="K8" s="8">
        <v>21</v>
      </c>
      <c r="L8" s="8">
        <v>0</v>
      </c>
      <c r="M8" s="8">
        <v>91</v>
      </c>
      <c r="N8" s="8">
        <v>0</v>
      </c>
      <c r="O8" s="8">
        <v>57</v>
      </c>
      <c r="P8" s="8">
        <v>57</v>
      </c>
      <c r="Q8" s="30"/>
      <c r="R8" s="18" t="s">
        <v>127</v>
      </c>
      <c r="S8" s="8">
        <v>26</v>
      </c>
      <c r="T8" s="8">
        <v>29</v>
      </c>
      <c r="U8" s="8">
        <v>25</v>
      </c>
      <c r="V8" s="8">
        <v>23</v>
      </c>
      <c r="W8" s="8">
        <v>38</v>
      </c>
      <c r="X8" s="8">
        <v>25</v>
      </c>
      <c r="Y8" s="8">
        <v>16</v>
      </c>
      <c r="Z8" s="8">
        <v>38</v>
      </c>
      <c r="AA8" s="8">
        <v>31</v>
      </c>
      <c r="AB8" s="8">
        <v>9</v>
      </c>
      <c r="AC8" s="8">
        <v>15</v>
      </c>
      <c r="AD8" s="8">
        <v>45</v>
      </c>
      <c r="AE8" s="8">
        <v>28</v>
      </c>
      <c r="AF8" s="8">
        <v>7</v>
      </c>
      <c r="AG8" s="8">
        <v>39</v>
      </c>
    </row>
    <row r="9" spans="1:33" s="152" customFormat="1" ht="30" customHeight="1">
      <c r="A9" s="161"/>
      <c r="B9" s="150" t="s">
        <v>117</v>
      </c>
      <c r="C9" s="10">
        <v>415</v>
      </c>
      <c r="D9" s="209">
        <v>610</v>
      </c>
      <c r="E9" s="27">
        <v>-195</v>
      </c>
      <c r="F9" s="9">
        <v>0</v>
      </c>
      <c r="G9" s="8">
        <v>0</v>
      </c>
      <c r="H9" s="8">
        <v>0</v>
      </c>
      <c r="I9" s="8">
        <v>0</v>
      </c>
      <c r="J9" s="8">
        <v>214</v>
      </c>
      <c r="K9" s="8">
        <v>214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61"/>
      <c r="R9" s="151" t="s">
        <v>117</v>
      </c>
      <c r="S9" s="8">
        <v>0</v>
      </c>
      <c r="T9" s="8">
        <v>100</v>
      </c>
      <c r="U9" s="8">
        <v>0</v>
      </c>
      <c r="V9" s="8">
        <v>94</v>
      </c>
      <c r="W9" s="8">
        <v>0</v>
      </c>
      <c r="X9" s="8">
        <v>0</v>
      </c>
      <c r="Y9" s="8">
        <v>7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2" customFormat="1" ht="30" customHeight="1">
      <c r="A10" s="161" t="s">
        <v>189</v>
      </c>
      <c r="B10" s="151" t="s">
        <v>268</v>
      </c>
      <c r="C10" s="153">
        <v>6973</v>
      </c>
      <c r="D10" s="209">
        <v>7116</v>
      </c>
      <c r="E10" s="27">
        <v>-143</v>
      </c>
      <c r="F10" s="9">
        <v>0</v>
      </c>
      <c r="G10" s="8">
        <v>349</v>
      </c>
      <c r="H10" s="8">
        <v>349</v>
      </c>
      <c r="I10" s="8">
        <v>0</v>
      </c>
      <c r="J10" s="8">
        <v>530</v>
      </c>
      <c r="K10" s="8">
        <v>530</v>
      </c>
      <c r="L10" s="8">
        <v>0</v>
      </c>
      <c r="M10" s="8">
        <v>549</v>
      </c>
      <c r="N10" s="8">
        <v>0</v>
      </c>
      <c r="O10" s="8">
        <v>867</v>
      </c>
      <c r="P10" s="8">
        <v>867</v>
      </c>
      <c r="Q10" s="161" t="s">
        <v>189</v>
      </c>
      <c r="R10" s="151" t="s">
        <v>268</v>
      </c>
      <c r="S10" s="8">
        <v>229</v>
      </c>
      <c r="T10" s="8">
        <v>168</v>
      </c>
      <c r="U10" s="8">
        <v>251</v>
      </c>
      <c r="V10" s="8">
        <v>199</v>
      </c>
      <c r="W10" s="8">
        <v>489</v>
      </c>
      <c r="X10" s="8">
        <v>524</v>
      </c>
      <c r="Y10" s="8">
        <v>250</v>
      </c>
      <c r="Z10" s="8">
        <v>285</v>
      </c>
      <c r="AA10" s="8">
        <v>282</v>
      </c>
      <c r="AB10" s="8">
        <v>393</v>
      </c>
      <c r="AC10" s="8">
        <v>408</v>
      </c>
      <c r="AD10" s="8">
        <v>298</v>
      </c>
      <c r="AE10" s="8">
        <v>384</v>
      </c>
      <c r="AF10" s="8">
        <v>216</v>
      </c>
      <c r="AG10" s="8">
        <v>302</v>
      </c>
    </row>
    <row r="11" spans="1:33" s="6" customFormat="1" ht="30" customHeight="1">
      <c r="A11" s="30"/>
      <c r="B11" s="19" t="s">
        <v>118</v>
      </c>
      <c r="C11" s="10">
        <v>1152</v>
      </c>
      <c r="D11" s="209">
        <v>1209</v>
      </c>
      <c r="E11" s="27">
        <v>-57</v>
      </c>
      <c r="F11" s="9">
        <v>0</v>
      </c>
      <c r="G11" s="8">
        <v>55</v>
      </c>
      <c r="H11" s="8">
        <v>55</v>
      </c>
      <c r="I11" s="8">
        <v>0</v>
      </c>
      <c r="J11" s="8">
        <v>5</v>
      </c>
      <c r="K11" s="8">
        <v>5</v>
      </c>
      <c r="L11" s="8">
        <v>0</v>
      </c>
      <c r="M11" s="8">
        <v>152</v>
      </c>
      <c r="N11" s="8">
        <v>0</v>
      </c>
      <c r="O11" s="8">
        <v>52</v>
      </c>
      <c r="P11" s="8">
        <v>52</v>
      </c>
      <c r="Q11" s="30"/>
      <c r="R11" s="18" t="s">
        <v>118</v>
      </c>
      <c r="S11" s="8">
        <v>19</v>
      </c>
      <c r="T11" s="8">
        <v>17</v>
      </c>
      <c r="U11" s="8">
        <v>104</v>
      </c>
      <c r="V11" s="8">
        <v>54</v>
      </c>
      <c r="W11" s="8">
        <v>100</v>
      </c>
      <c r="X11" s="8">
        <v>89</v>
      </c>
      <c r="Y11" s="8">
        <v>85</v>
      </c>
      <c r="Z11" s="8">
        <v>8</v>
      </c>
      <c r="AA11" s="8">
        <v>23</v>
      </c>
      <c r="AB11" s="8">
        <v>77</v>
      </c>
      <c r="AC11" s="8">
        <v>115</v>
      </c>
      <c r="AD11" s="8">
        <v>20</v>
      </c>
      <c r="AE11" s="8">
        <v>55</v>
      </c>
      <c r="AF11" s="8">
        <v>84</v>
      </c>
      <c r="AG11" s="8">
        <v>38</v>
      </c>
    </row>
    <row r="12" spans="1:33" s="6" customFormat="1" ht="30" customHeight="1">
      <c r="A12" s="30"/>
      <c r="B12" s="19" t="s">
        <v>119</v>
      </c>
      <c r="C12" s="10">
        <v>2472</v>
      </c>
      <c r="D12" s="209">
        <v>2357</v>
      </c>
      <c r="E12" s="27">
        <v>115</v>
      </c>
      <c r="F12" s="9">
        <v>0</v>
      </c>
      <c r="G12" s="8">
        <v>145</v>
      </c>
      <c r="H12" s="8">
        <v>145</v>
      </c>
      <c r="I12" s="8">
        <v>0</v>
      </c>
      <c r="J12" s="8">
        <v>314</v>
      </c>
      <c r="K12" s="8">
        <v>314</v>
      </c>
      <c r="L12" s="8">
        <v>0</v>
      </c>
      <c r="M12" s="8">
        <v>6</v>
      </c>
      <c r="N12" s="8">
        <v>0</v>
      </c>
      <c r="O12" s="8">
        <v>531</v>
      </c>
      <c r="P12" s="8">
        <v>531</v>
      </c>
      <c r="Q12" s="30"/>
      <c r="R12" s="18" t="s">
        <v>119</v>
      </c>
      <c r="S12" s="8">
        <v>34</v>
      </c>
      <c r="T12" s="8">
        <v>25</v>
      </c>
      <c r="U12" s="8">
        <v>62</v>
      </c>
      <c r="V12" s="8">
        <v>0</v>
      </c>
      <c r="W12" s="8">
        <v>180</v>
      </c>
      <c r="X12" s="8">
        <v>229</v>
      </c>
      <c r="Y12" s="8">
        <v>32</v>
      </c>
      <c r="Z12" s="8">
        <v>133</v>
      </c>
      <c r="AA12" s="8">
        <v>144</v>
      </c>
      <c r="AB12" s="8">
        <v>111</v>
      </c>
      <c r="AC12" s="8">
        <v>182</v>
      </c>
      <c r="AD12" s="8">
        <v>64</v>
      </c>
      <c r="AE12" s="8">
        <v>124</v>
      </c>
      <c r="AF12" s="8">
        <v>21</v>
      </c>
      <c r="AG12" s="8">
        <v>135</v>
      </c>
    </row>
    <row r="13" spans="1:33" s="6" customFormat="1" ht="30" customHeight="1">
      <c r="A13" s="30"/>
      <c r="B13" s="19" t="s">
        <v>120</v>
      </c>
      <c r="C13" s="10">
        <v>728</v>
      </c>
      <c r="D13" s="209">
        <v>581</v>
      </c>
      <c r="E13" s="27">
        <v>147</v>
      </c>
      <c r="F13" s="9">
        <v>0</v>
      </c>
      <c r="G13" s="8">
        <v>50</v>
      </c>
      <c r="H13" s="8">
        <v>50</v>
      </c>
      <c r="I13" s="8">
        <v>0</v>
      </c>
      <c r="J13" s="8">
        <v>38</v>
      </c>
      <c r="K13" s="8">
        <v>38</v>
      </c>
      <c r="L13" s="8">
        <v>0</v>
      </c>
      <c r="M13" s="8">
        <v>123</v>
      </c>
      <c r="N13" s="8">
        <v>0</v>
      </c>
      <c r="O13" s="8">
        <v>58</v>
      </c>
      <c r="P13" s="8">
        <v>58</v>
      </c>
      <c r="Q13" s="30"/>
      <c r="R13" s="18" t="s">
        <v>120</v>
      </c>
      <c r="S13" s="8">
        <v>31</v>
      </c>
      <c r="T13" s="8">
        <v>28</v>
      </c>
      <c r="U13" s="8">
        <v>14</v>
      </c>
      <c r="V13" s="8">
        <v>26</v>
      </c>
      <c r="W13" s="8">
        <v>44</v>
      </c>
      <c r="X13" s="8">
        <v>43</v>
      </c>
      <c r="Y13" s="8">
        <v>29</v>
      </c>
      <c r="Z13" s="8">
        <v>31</v>
      </c>
      <c r="AA13" s="8">
        <v>25</v>
      </c>
      <c r="AB13" s="8">
        <v>34</v>
      </c>
      <c r="AC13" s="8">
        <v>16</v>
      </c>
      <c r="AD13" s="8">
        <v>46</v>
      </c>
      <c r="AE13" s="8">
        <v>41</v>
      </c>
      <c r="AF13" s="8">
        <v>21</v>
      </c>
      <c r="AG13" s="8">
        <v>30</v>
      </c>
    </row>
    <row r="14" spans="1:33" s="6" customFormat="1" ht="30" customHeight="1">
      <c r="A14" s="30"/>
      <c r="B14" s="19" t="s">
        <v>121</v>
      </c>
      <c r="C14" s="10">
        <v>5</v>
      </c>
      <c r="D14" s="209">
        <v>4</v>
      </c>
      <c r="E14" s="27">
        <v>1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1</v>
      </c>
      <c r="P14" s="8">
        <v>1</v>
      </c>
      <c r="Q14" s="30"/>
      <c r="R14" s="18" t="s">
        <v>121</v>
      </c>
      <c r="S14" s="8">
        <v>1</v>
      </c>
      <c r="T14" s="8">
        <v>0</v>
      </c>
      <c r="U14" s="8">
        <v>0</v>
      </c>
      <c r="V14" s="8">
        <v>0</v>
      </c>
      <c r="W14" s="8">
        <v>1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1</v>
      </c>
      <c r="AF14" s="8">
        <v>1</v>
      </c>
      <c r="AG14" s="8">
        <v>0</v>
      </c>
    </row>
    <row r="15" spans="1:33" s="6" customFormat="1" ht="37.5" customHeight="1">
      <c r="A15" s="30"/>
      <c r="B15" s="19" t="s">
        <v>265</v>
      </c>
      <c r="C15" s="10">
        <v>823</v>
      </c>
      <c r="D15" s="209">
        <v>885</v>
      </c>
      <c r="E15" s="27">
        <v>-62</v>
      </c>
      <c r="F15" s="9">
        <v>0</v>
      </c>
      <c r="G15" s="8">
        <v>45</v>
      </c>
      <c r="H15" s="8">
        <v>45</v>
      </c>
      <c r="I15" s="8">
        <v>0</v>
      </c>
      <c r="J15" s="8">
        <v>95</v>
      </c>
      <c r="K15" s="8">
        <v>95</v>
      </c>
      <c r="L15" s="8">
        <v>0</v>
      </c>
      <c r="M15" s="8">
        <v>54</v>
      </c>
      <c r="N15" s="8">
        <v>0</v>
      </c>
      <c r="O15" s="8">
        <v>84</v>
      </c>
      <c r="P15" s="8">
        <v>84</v>
      </c>
      <c r="Q15" s="30"/>
      <c r="R15" s="18" t="s">
        <v>265</v>
      </c>
      <c r="S15" s="8">
        <v>42</v>
      </c>
      <c r="T15" s="8">
        <v>34</v>
      </c>
      <c r="U15" s="8">
        <v>4</v>
      </c>
      <c r="V15" s="8">
        <v>25</v>
      </c>
      <c r="W15" s="8">
        <v>78</v>
      </c>
      <c r="X15" s="8">
        <v>35</v>
      </c>
      <c r="Y15" s="8">
        <v>34</v>
      </c>
      <c r="Z15" s="8">
        <v>35</v>
      </c>
      <c r="AA15" s="8">
        <v>11</v>
      </c>
      <c r="AB15" s="8">
        <v>63</v>
      </c>
      <c r="AC15" s="8">
        <v>20</v>
      </c>
      <c r="AD15" s="8">
        <v>65</v>
      </c>
      <c r="AE15" s="8">
        <v>45</v>
      </c>
      <c r="AF15" s="8">
        <v>23</v>
      </c>
      <c r="AG15" s="8">
        <v>31</v>
      </c>
    </row>
    <row r="16" spans="1:33" s="6" customFormat="1" ht="37.5" customHeight="1">
      <c r="A16" s="30"/>
      <c r="B16" s="19" t="s">
        <v>266</v>
      </c>
      <c r="C16" s="10">
        <v>198</v>
      </c>
      <c r="D16" s="209">
        <v>129</v>
      </c>
      <c r="E16" s="27">
        <v>69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3</v>
      </c>
      <c r="N16" s="8">
        <v>0</v>
      </c>
      <c r="O16" s="8">
        <v>26</v>
      </c>
      <c r="P16" s="8">
        <v>26</v>
      </c>
      <c r="Q16" s="30"/>
      <c r="R16" s="18" t="s">
        <v>266</v>
      </c>
      <c r="S16" s="8">
        <v>4</v>
      </c>
      <c r="T16" s="8">
        <v>13</v>
      </c>
      <c r="U16" s="8">
        <v>0</v>
      </c>
      <c r="V16" s="8">
        <v>13</v>
      </c>
      <c r="W16" s="8">
        <v>2</v>
      </c>
      <c r="X16" s="8">
        <v>2</v>
      </c>
      <c r="Y16" s="8">
        <v>44</v>
      </c>
      <c r="Z16" s="8">
        <v>7</v>
      </c>
      <c r="AA16" s="8">
        <v>30</v>
      </c>
      <c r="AB16" s="8">
        <v>10</v>
      </c>
      <c r="AC16" s="8">
        <v>5</v>
      </c>
      <c r="AD16" s="8">
        <v>13</v>
      </c>
      <c r="AE16" s="8">
        <v>9</v>
      </c>
      <c r="AF16" s="8">
        <v>6</v>
      </c>
      <c r="AG16" s="8">
        <v>11</v>
      </c>
    </row>
    <row r="17" spans="1:33" s="6" customFormat="1" ht="30" customHeight="1">
      <c r="A17" s="30"/>
      <c r="B17" s="19" t="s">
        <v>122</v>
      </c>
      <c r="C17" s="10">
        <v>22</v>
      </c>
      <c r="D17" s="209">
        <v>8</v>
      </c>
      <c r="E17" s="27">
        <v>14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1</v>
      </c>
      <c r="P17" s="8">
        <v>1</v>
      </c>
      <c r="Q17" s="30"/>
      <c r="R17" s="18" t="s">
        <v>122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11</v>
      </c>
      <c r="AF17" s="8">
        <v>0</v>
      </c>
      <c r="AG17" s="8">
        <v>10</v>
      </c>
    </row>
    <row r="18" spans="1:33" s="6" customFormat="1" ht="30" customHeight="1">
      <c r="A18" s="30"/>
      <c r="B18" s="19" t="s">
        <v>123</v>
      </c>
      <c r="C18" s="10">
        <v>0</v>
      </c>
      <c r="D18" s="209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30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30"/>
      <c r="B19" s="19" t="s">
        <v>124</v>
      </c>
      <c r="C19" s="10">
        <v>0</v>
      </c>
      <c r="D19" s="209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30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30"/>
      <c r="B20" s="19" t="s">
        <v>267</v>
      </c>
      <c r="C20" s="10">
        <v>1</v>
      </c>
      <c r="D20" s="209">
        <v>7</v>
      </c>
      <c r="E20" s="27">
        <v>-6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30"/>
      <c r="R20" s="18" t="s">
        <v>267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1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61.5" customHeight="1">
      <c r="A21" s="30"/>
      <c r="B21" s="19" t="s">
        <v>508</v>
      </c>
      <c r="C21" s="10">
        <v>59</v>
      </c>
      <c r="D21" s="209">
        <v>52</v>
      </c>
      <c r="E21" s="27">
        <v>7</v>
      </c>
      <c r="F21" s="9">
        <v>0</v>
      </c>
      <c r="G21" s="8">
        <v>0</v>
      </c>
      <c r="H21" s="8">
        <v>0</v>
      </c>
      <c r="I21" s="8">
        <v>0</v>
      </c>
      <c r="J21" s="8">
        <v>3</v>
      </c>
      <c r="K21" s="8">
        <v>3</v>
      </c>
      <c r="L21" s="8">
        <v>0</v>
      </c>
      <c r="M21" s="8">
        <v>23</v>
      </c>
      <c r="N21" s="8">
        <v>0</v>
      </c>
      <c r="O21" s="8">
        <v>7</v>
      </c>
      <c r="P21" s="8">
        <v>7</v>
      </c>
      <c r="Q21" s="30"/>
      <c r="R21" s="18" t="s">
        <v>508</v>
      </c>
      <c r="S21" s="8">
        <v>1</v>
      </c>
      <c r="T21" s="8">
        <v>3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9</v>
      </c>
      <c r="AA21" s="8">
        <v>0</v>
      </c>
      <c r="AB21" s="8">
        <v>8</v>
      </c>
      <c r="AC21" s="8">
        <v>0</v>
      </c>
      <c r="AD21" s="8">
        <v>0</v>
      </c>
      <c r="AE21" s="8">
        <v>5</v>
      </c>
      <c r="AF21" s="8">
        <v>0</v>
      </c>
      <c r="AG21" s="8">
        <v>0</v>
      </c>
    </row>
    <row r="22" spans="1:33" s="6" customFormat="1" ht="30" customHeight="1">
      <c r="A22" s="31"/>
      <c r="B22" s="19" t="s">
        <v>125</v>
      </c>
      <c r="C22" s="10">
        <v>1518</v>
      </c>
      <c r="D22" s="209">
        <v>1888</v>
      </c>
      <c r="E22" s="27">
        <v>-370</v>
      </c>
      <c r="F22" s="9">
        <v>0</v>
      </c>
      <c r="G22" s="8">
        <v>54</v>
      </c>
      <c r="H22" s="8">
        <v>54</v>
      </c>
      <c r="I22" s="8">
        <v>0</v>
      </c>
      <c r="J22" s="8">
        <v>75</v>
      </c>
      <c r="K22" s="8">
        <v>75</v>
      </c>
      <c r="L22" s="8">
        <v>0</v>
      </c>
      <c r="M22" s="8">
        <v>188</v>
      </c>
      <c r="N22" s="8">
        <v>0</v>
      </c>
      <c r="O22" s="8">
        <v>108</v>
      </c>
      <c r="P22" s="8">
        <v>108</v>
      </c>
      <c r="Q22" s="31"/>
      <c r="R22" s="18" t="s">
        <v>125</v>
      </c>
      <c r="S22" s="8">
        <v>98</v>
      </c>
      <c r="T22" s="8">
        <v>48</v>
      </c>
      <c r="U22" s="8">
        <v>67</v>
      </c>
      <c r="V22" s="8">
        <v>81</v>
      </c>
      <c r="W22" s="8">
        <v>85</v>
      </c>
      <c r="X22" s="8">
        <v>126</v>
      </c>
      <c r="Y22" s="8">
        <v>26</v>
      </c>
      <c r="Z22" s="8">
        <v>61</v>
      </c>
      <c r="AA22" s="8">
        <v>49</v>
      </c>
      <c r="AB22" s="8">
        <v>90</v>
      </c>
      <c r="AC22" s="8">
        <v>70</v>
      </c>
      <c r="AD22" s="8">
        <v>90</v>
      </c>
      <c r="AE22" s="8">
        <v>94</v>
      </c>
      <c r="AF22" s="8">
        <v>61</v>
      </c>
      <c r="AG22" s="8">
        <v>47</v>
      </c>
    </row>
    <row r="23" spans="1:33" s="15" customFormat="1" ht="30" customHeight="1">
      <c r="A23" s="260" t="s">
        <v>17</v>
      </c>
      <c r="B23" s="38" t="s">
        <v>128</v>
      </c>
      <c r="C23" s="39">
        <v>1197</v>
      </c>
      <c r="D23" s="208">
        <v>1484</v>
      </c>
      <c r="E23" s="110">
        <v>-287</v>
      </c>
      <c r="F23" s="42">
        <v>0</v>
      </c>
      <c r="G23" s="40">
        <v>42</v>
      </c>
      <c r="H23" s="40">
        <v>42</v>
      </c>
      <c r="I23" s="40">
        <v>0</v>
      </c>
      <c r="J23" s="40">
        <v>136</v>
      </c>
      <c r="K23" s="40">
        <v>136</v>
      </c>
      <c r="L23" s="40">
        <v>0</v>
      </c>
      <c r="M23" s="40">
        <v>283</v>
      </c>
      <c r="N23" s="40">
        <v>0</v>
      </c>
      <c r="O23" s="40">
        <v>195</v>
      </c>
      <c r="P23" s="40">
        <v>195</v>
      </c>
      <c r="Q23" s="260" t="s">
        <v>17</v>
      </c>
      <c r="R23" s="38" t="s">
        <v>128</v>
      </c>
      <c r="S23" s="40">
        <v>23</v>
      </c>
      <c r="T23" s="40">
        <v>57</v>
      </c>
      <c r="U23" s="40">
        <v>46</v>
      </c>
      <c r="V23" s="40">
        <v>5</v>
      </c>
      <c r="W23" s="40">
        <v>194</v>
      </c>
      <c r="X23" s="40">
        <v>48</v>
      </c>
      <c r="Y23" s="40">
        <v>14</v>
      </c>
      <c r="Z23" s="40">
        <v>47</v>
      </c>
      <c r="AA23" s="40">
        <v>8</v>
      </c>
      <c r="AB23" s="40">
        <v>11</v>
      </c>
      <c r="AC23" s="40">
        <v>16</v>
      </c>
      <c r="AD23" s="40">
        <v>28</v>
      </c>
      <c r="AE23" s="40">
        <v>23</v>
      </c>
      <c r="AF23" s="40">
        <v>6</v>
      </c>
      <c r="AG23" s="40">
        <v>15</v>
      </c>
    </row>
    <row r="24" spans="1:33" s="6" customFormat="1" ht="30" customHeight="1">
      <c r="A24" s="261"/>
      <c r="B24" s="19" t="s">
        <v>129</v>
      </c>
      <c r="C24" s="10">
        <v>40</v>
      </c>
      <c r="D24" s="209">
        <v>90</v>
      </c>
      <c r="E24" s="27">
        <v>-50</v>
      </c>
      <c r="F24" s="9">
        <v>0</v>
      </c>
      <c r="G24" s="8">
        <v>0</v>
      </c>
      <c r="H24" s="8">
        <v>0</v>
      </c>
      <c r="I24" s="8">
        <v>0</v>
      </c>
      <c r="J24" s="8">
        <v>6</v>
      </c>
      <c r="K24" s="8">
        <v>6</v>
      </c>
      <c r="L24" s="8">
        <v>0</v>
      </c>
      <c r="M24" s="8">
        <v>0</v>
      </c>
      <c r="N24" s="8">
        <v>0</v>
      </c>
      <c r="O24" s="8">
        <v>1</v>
      </c>
      <c r="P24" s="173">
        <v>1</v>
      </c>
      <c r="Q24" s="261"/>
      <c r="R24" s="18" t="s">
        <v>129</v>
      </c>
      <c r="S24" s="8">
        <v>5</v>
      </c>
      <c r="T24" s="8">
        <v>8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4</v>
      </c>
      <c r="AE24" s="8">
        <v>11</v>
      </c>
      <c r="AF24" s="8">
        <v>5</v>
      </c>
      <c r="AG24" s="8">
        <v>0</v>
      </c>
    </row>
    <row r="25" spans="1:33" s="15" customFormat="1" ht="30" customHeight="1">
      <c r="A25" s="260" t="s">
        <v>19</v>
      </c>
      <c r="B25" s="38" t="s">
        <v>130</v>
      </c>
      <c r="C25" s="39">
        <v>5482</v>
      </c>
      <c r="D25" s="208">
        <v>5140</v>
      </c>
      <c r="E25" s="110">
        <v>342</v>
      </c>
      <c r="F25" s="42">
        <v>0</v>
      </c>
      <c r="G25" s="40">
        <v>191</v>
      </c>
      <c r="H25" s="40">
        <v>191</v>
      </c>
      <c r="I25" s="40">
        <v>0</v>
      </c>
      <c r="J25" s="40">
        <v>212</v>
      </c>
      <c r="K25" s="40">
        <v>212</v>
      </c>
      <c r="L25" s="40">
        <v>0</v>
      </c>
      <c r="M25" s="40">
        <v>465</v>
      </c>
      <c r="N25" s="40">
        <v>0</v>
      </c>
      <c r="O25" s="40">
        <v>450</v>
      </c>
      <c r="P25" s="40">
        <v>450</v>
      </c>
      <c r="Q25" s="260" t="s">
        <v>19</v>
      </c>
      <c r="R25" s="38" t="s">
        <v>130</v>
      </c>
      <c r="S25" s="40">
        <v>339</v>
      </c>
      <c r="T25" s="40">
        <v>224</v>
      </c>
      <c r="U25" s="40">
        <v>247</v>
      </c>
      <c r="V25" s="40">
        <v>210</v>
      </c>
      <c r="W25" s="40">
        <v>419</v>
      </c>
      <c r="X25" s="40">
        <v>637</v>
      </c>
      <c r="Y25" s="40">
        <v>198</v>
      </c>
      <c r="Z25" s="40">
        <v>290</v>
      </c>
      <c r="AA25" s="40">
        <v>379</v>
      </c>
      <c r="AB25" s="40">
        <v>198</v>
      </c>
      <c r="AC25" s="40">
        <v>180</v>
      </c>
      <c r="AD25" s="40">
        <v>370</v>
      </c>
      <c r="AE25" s="40">
        <v>149</v>
      </c>
      <c r="AF25" s="40">
        <v>65</v>
      </c>
      <c r="AG25" s="40">
        <v>259</v>
      </c>
    </row>
    <row r="26" spans="1:33" s="6" customFormat="1" ht="30" customHeight="1">
      <c r="A26" s="261"/>
      <c r="B26" s="19" t="s">
        <v>131</v>
      </c>
      <c r="C26" s="10">
        <v>38</v>
      </c>
      <c r="D26" s="209">
        <v>70</v>
      </c>
      <c r="E26" s="27">
        <v>-32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10</v>
      </c>
      <c r="P26" s="8">
        <v>10</v>
      </c>
      <c r="Q26" s="261"/>
      <c r="R26" s="18" t="s">
        <v>131</v>
      </c>
      <c r="S26" s="8">
        <v>0</v>
      </c>
      <c r="T26" s="8">
        <v>5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5</v>
      </c>
      <c r="AD26" s="8">
        <v>7</v>
      </c>
      <c r="AE26" s="8">
        <v>11</v>
      </c>
      <c r="AF26" s="8">
        <v>0</v>
      </c>
      <c r="AG26" s="8">
        <v>0</v>
      </c>
    </row>
    <row r="27" spans="1:33" s="15" customFormat="1" ht="30" customHeight="1">
      <c r="A27" s="7" t="s">
        <v>22</v>
      </c>
      <c r="B27" s="38" t="s">
        <v>132</v>
      </c>
      <c r="C27" s="39">
        <v>7</v>
      </c>
      <c r="D27" s="208">
        <v>4</v>
      </c>
      <c r="E27" s="110">
        <v>3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7</v>
      </c>
      <c r="P27" s="40">
        <v>7</v>
      </c>
      <c r="Q27" s="5" t="s">
        <v>22</v>
      </c>
      <c r="R27" s="38" t="s">
        <v>132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60" t="s">
        <v>24</v>
      </c>
      <c r="B28" s="38" t="s">
        <v>133</v>
      </c>
      <c r="C28" s="39">
        <v>1883</v>
      </c>
      <c r="D28" s="208">
        <v>2049</v>
      </c>
      <c r="E28" s="110">
        <v>-166</v>
      </c>
      <c r="F28" s="42">
        <v>0</v>
      </c>
      <c r="G28" s="40">
        <v>57</v>
      </c>
      <c r="H28" s="40">
        <v>57</v>
      </c>
      <c r="I28" s="40">
        <v>0</v>
      </c>
      <c r="J28" s="40">
        <v>37</v>
      </c>
      <c r="K28" s="40">
        <v>37</v>
      </c>
      <c r="L28" s="40">
        <v>0</v>
      </c>
      <c r="M28" s="40">
        <v>39</v>
      </c>
      <c r="N28" s="40">
        <v>0</v>
      </c>
      <c r="O28" s="40">
        <v>246</v>
      </c>
      <c r="P28" s="40">
        <v>246</v>
      </c>
      <c r="Q28" s="260" t="s">
        <v>24</v>
      </c>
      <c r="R28" s="38" t="s">
        <v>133</v>
      </c>
      <c r="S28" s="40">
        <v>48</v>
      </c>
      <c r="T28" s="40">
        <v>66</v>
      </c>
      <c r="U28" s="40">
        <v>15</v>
      </c>
      <c r="V28" s="40">
        <v>110</v>
      </c>
      <c r="W28" s="40">
        <v>85</v>
      </c>
      <c r="X28" s="40">
        <v>374</v>
      </c>
      <c r="Y28" s="40">
        <v>85</v>
      </c>
      <c r="Z28" s="40">
        <v>76</v>
      </c>
      <c r="AA28" s="40">
        <v>101</v>
      </c>
      <c r="AB28" s="40">
        <v>129</v>
      </c>
      <c r="AC28" s="40">
        <v>102</v>
      </c>
      <c r="AD28" s="40">
        <v>131</v>
      </c>
      <c r="AE28" s="40">
        <v>54</v>
      </c>
      <c r="AF28" s="40">
        <v>75</v>
      </c>
      <c r="AG28" s="40">
        <v>53</v>
      </c>
    </row>
    <row r="29" spans="1:33" s="54" customFormat="1" ht="30" customHeight="1">
      <c r="A29" s="261"/>
      <c r="B29" s="19" t="s">
        <v>438</v>
      </c>
      <c r="C29" s="10">
        <v>42</v>
      </c>
      <c r="D29" s="209">
        <v>237</v>
      </c>
      <c r="E29" s="27">
        <v>-195</v>
      </c>
      <c r="F29" s="9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12</v>
      </c>
      <c r="P29" s="8">
        <v>12</v>
      </c>
      <c r="Q29" s="261"/>
      <c r="R29" s="53" t="s">
        <v>438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8</v>
      </c>
      <c r="AE29" s="8">
        <v>22</v>
      </c>
      <c r="AF29" s="8">
        <v>0</v>
      </c>
      <c r="AG29" s="8">
        <v>0</v>
      </c>
    </row>
    <row r="30" spans="1:33" s="49" customFormat="1" ht="37.5" customHeight="1" thickBot="1">
      <c r="A30" s="56" t="s">
        <v>34</v>
      </c>
      <c r="B30" s="38" t="s">
        <v>134</v>
      </c>
      <c r="C30" s="50">
        <v>0</v>
      </c>
      <c r="D30" s="210">
        <v>109</v>
      </c>
      <c r="E30" s="203">
        <v>-109</v>
      </c>
      <c r="F30" s="42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5" t="s">
        <v>34</v>
      </c>
      <c r="R30" s="43" t="s">
        <v>134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25" customFormat="1" ht="18.75">
      <c r="A31" s="46"/>
      <c r="D31" s="177"/>
      <c r="Q31" s="47"/>
    </row>
    <row r="32" spans="1:33" s="25" customFormat="1" ht="18.75">
      <c r="A32" s="46"/>
      <c r="D32" s="177"/>
      <c r="Q32" s="47"/>
    </row>
    <row r="33" spans="1:17" s="25" customFormat="1" ht="18.75">
      <c r="A33" s="46"/>
      <c r="D33" s="177"/>
      <c r="Q33" s="46"/>
    </row>
    <row r="34" spans="1:17" s="25" customFormat="1" ht="18.75">
      <c r="A34" s="46"/>
      <c r="D34" s="177"/>
      <c r="Q34" s="46"/>
    </row>
    <row r="35" spans="1:17" s="25" customFormat="1" ht="18.75">
      <c r="A35" s="46"/>
      <c r="D35" s="177"/>
      <c r="Q35" s="46"/>
    </row>
    <row r="36" spans="1:17" s="25" customFormat="1" ht="18.75">
      <c r="A36" s="46"/>
      <c r="D36" s="177"/>
      <c r="Q36" s="46"/>
    </row>
    <row r="37" spans="1:17" s="25" customFormat="1" ht="18.75">
      <c r="A37" s="46"/>
      <c r="D37" s="177"/>
      <c r="Q37" s="46"/>
    </row>
    <row r="38" spans="1:17" s="25" customFormat="1" ht="18.75">
      <c r="A38" s="46"/>
      <c r="D38" s="177"/>
      <c r="Q38" s="46"/>
    </row>
    <row r="39" spans="1:17" s="25" customFormat="1" ht="18.75">
      <c r="A39" s="46"/>
      <c r="D39" s="177"/>
      <c r="Q39" s="46"/>
    </row>
    <row r="40" spans="1:17" s="25" customFormat="1" ht="18.75">
      <c r="A40" s="46"/>
      <c r="D40" s="177"/>
      <c r="Q40" s="46"/>
    </row>
  </sheetData>
  <mergeCells count="40"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  <mergeCell ref="L4:L5"/>
    <mergeCell ref="A3:A5"/>
    <mergeCell ref="AC4:AC5"/>
    <mergeCell ref="V4:V5"/>
    <mergeCell ref="S3:AG3"/>
    <mergeCell ref="AG4:AG5"/>
    <mergeCell ref="AD4:AD5"/>
    <mergeCell ref="AF4:AF5"/>
    <mergeCell ref="Q28:Q29"/>
    <mergeCell ref="A28:A29"/>
    <mergeCell ref="E4:E5"/>
    <mergeCell ref="D4:D5"/>
    <mergeCell ref="M4:M5"/>
    <mergeCell ref="N4:P4"/>
    <mergeCell ref="Q25:Q26"/>
    <mergeCell ref="A23:A24"/>
    <mergeCell ref="Q23:Q24"/>
    <mergeCell ref="Q3:Q5"/>
    <mergeCell ref="A25:A26"/>
    <mergeCell ref="C3:E3"/>
    <mergeCell ref="C4:C5"/>
    <mergeCell ref="F4:H4"/>
    <mergeCell ref="F3:P3"/>
    <mergeCell ref="B3:B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>
  <sheetPr codeName="Arkusz19"/>
  <dimension ref="A1:AG40"/>
  <sheetViews>
    <sheetView zoomScale="70" zoomScaleNormal="70" workbookViewId="0">
      <selection activeCell="I18" sqref="I18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7" t="s">
        <v>566</v>
      </c>
      <c r="B1" s="267"/>
      <c r="C1" s="267"/>
      <c r="D1" s="267"/>
      <c r="E1" s="267"/>
      <c r="F1" s="267"/>
      <c r="G1" s="267"/>
      <c r="H1" s="267"/>
      <c r="I1" s="36" t="s">
        <v>501</v>
      </c>
      <c r="J1" s="36"/>
      <c r="K1" s="36"/>
      <c r="L1" s="36"/>
      <c r="M1" s="36"/>
      <c r="N1" s="36"/>
      <c r="O1" s="36"/>
      <c r="P1" s="36"/>
      <c r="Q1" s="267" t="str">
        <f>A1</f>
        <v>TABELA 18. BILANS BEZROBOTNYCH DO 30 ROKU ŻYCIA WE WRZEŚNIU</v>
      </c>
      <c r="R1" s="267"/>
      <c r="S1" s="267"/>
      <c r="T1" s="267"/>
      <c r="U1" s="267"/>
      <c r="V1" s="267"/>
      <c r="W1" s="267"/>
      <c r="X1" s="267"/>
      <c r="Y1" s="37" t="s">
        <v>502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9" t="str">
        <f>'1-STRUKTURA-PODST'!A2:P2</f>
        <v>30.09.2017 r.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  <c r="Q2" s="254" t="str">
        <f>A2</f>
        <v>30.09.2017 r.</v>
      </c>
      <c r="R2" s="254"/>
      <c r="S2" s="254"/>
      <c r="T2" s="254"/>
      <c r="U2" s="254"/>
      <c r="V2" s="254"/>
      <c r="W2" s="254"/>
      <c r="X2" s="254"/>
      <c r="Y2" s="254"/>
      <c r="Z2" s="254"/>
      <c r="AA2" s="254"/>
      <c r="AB2" s="254"/>
      <c r="AC2" s="254"/>
      <c r="AD2" s="254"/>
      <c r="AE2" s="254"/>
      <c r="AF2" s="254"/>
      <c r="AG2" s="254"/>
    </row>
    <row r="3" spans="1:33" s="23" customFormat="1" ht="20.100000000000001" customHeight="1">
      <c r="A3" s="248" t="s">
        <v>1</v>
      </c>
      <c r="B3" s="257" t="s">
        <v>2</v>
      </c>
      <c r="C3" s="243" t="s">
        <v>32</v>
      </c>
      <c r="D3" s="244"/>
      <c r="E3" s="245"/>
      <c r="F3" s="240" t="s">
        <v>3</v>
      </c>
      <c r="G3" s="241"/>
      <c r="H3" s="241"/>
      <c r="I3" s="241"/>
      <c r="J3" s="241"/>
      <c r="K3" s="241"/>
      <c r="L3" s="241"/>
      <c r="M3" s="241"/>
      <c r="N3" s="241"/>
      <c r="O3" s="241"/>
      <c r="P3" s="241"/>
      <c r="Q3" s="248" t="s">
        <v>1</v>
      </c>
      <c r="R3" s="257" t="s">
        <v>2</v>
      </c>
      <c r="S3" s="242" t="s">
        <v>3</v>
      </c>
      <c r="T3" s="242"/>
      <c r="U3" s="242"/>
      <c r="V3" s="242"/>
      <c r="W3" s="242"/>
      <c r="X3" s="242"/>
      <c r="Y3" s="242"/>
      <c r="Z3" s="242"/>
      <c r="AA3" s="242"/>
      <c r="AB3" s="242"/>
      <c r="AC3" s="242"/>
      <c r="AD3" s="242"/>
      <c r="AE3" s="242"/>
      <c r="AF3" s="242"/>
      <c r="AG3" s="242"/>
    </row>
    <row r="4" spans="1:33" s="23" customFormat="1" ht="35.1" customHeight="1">
      <c r="A4" s="250"/>
      <c r="B4" s="258"/>
      <c r="C4" s="246" t="str">
        <f>'1-STRUKTURA-PODST'!C4:C5</f>
        <v>IX 2017</v>
      </c>
      <c r="D4" s="248" t="str">
        <f>'1-STRUKTURA-PODST'!D4:D5</f>
        <v>VIII 2017</v>
      </c>
      <c r="E4" s="264" t="s">
        <v>33</v>
      </c>
      <c r="F4" s="263" t="s">
        <v>4</v>
      </c>
      <c r="G4" s="263"/>
      <c r="H4" s="240"/>
      <c r="I4" s="266" t="s">
        <v>8</v>
      </c>
      <c r="J4" s="263"/>
      <c r="K4" s="240"/>
      <c r="L4" s="242" t="s">
        <v>9</v>
      </c>
      <c r="M4" s="242" t="s">
        <v>10</v>
      </c>
      <c r="N4" s="266" t="s">
        <v>11</v>
      </c>
      <c r="O4" s="263"/>
      <c r="P4" s="240"/>
      <c r="Q4" s="250"/>
      <c r="R4" s="258"/>
      <c r="S4" s="242" t="s">
        <v>42</v>
      </c>
      <c r="T4" s="242" t="s">
        <v>43</v>
      </c>
      <c r="U4" s="241" t="s">
        <v>44</v>
      </c>
      <c r="V4" s="255" t="s">
        <v>45</v>
      </c>
      <c r="W4" s="241" t="s">
        <v>46</v>
      </c>
      <c r="X4" s="241" t="s">
        <v>47</v>
      </c>
      <c r="Y4" s="241" t="s">
        <v>48</v>
      </c>
      <c r="Z4" s="255" t="s">
        <v>49</v>
      </c>
      <c r="AA4" s="241" t="s">
        <v>50</v>
      </c>
      <c r="AB4" s="241" t="s">
        <v>51</v>
      </c>
      <c r="AC4" s="255" t="s">
        <v>52</v>
      </c>
      <c r="AD4" s="241" t="s">
        <v>53</v>
      </c>
      <c r="AE4" s="241" t="s">
        <v>54</v>
      </c>
      <c r="AF4" s="241" t="s">
        <v>56</v>
      </c>
      <c r="AG4" s="241" t="s">
        <v>55</v>
      </c>
    </row>
    <row r="5" spans="1:33" s="23" customFormat="1" ht="20.100000000000001" customHeight="1">
      <c r="A5" s="249"/>
      <c r="B5" s="259"/>
      <c r="C5" s="247"/>
      <c r="D5" s="249"/>
      <c r="E5" s="265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2"/>
      <c r="M5" s="242"/>
      <c r="N5" s="17" t="s">
        <v>5</v>
      </c>
      <c r="O5" s="17" t="s">
        <v>6</v>
      </c>
      <c r="P5" s="17" t="s">
        <v>7</v>
      </c>
      <c r="Q5" s="249"/>
      <c r="R5" s="259"/>
      <c r="S5" s="242"/>
      <c r="T5" s="242"/>
      <c r="U5" s="241"/>
      <c r="V5" s="256"/>
      <c r="W5" s="241"/>
      <c r="X5" s="241"/>
      <c r="Y5" s="241"/>
      <c r="Z5" s="256"/>
      <c r="AA5" s="241"/>
      <c r="AB5" s="241"/>
      <c r="AC5" s="256"/>
      <c r="AD5" s="241"/>
      <c r="AE5" s="241"/>
      <c r="AF5" s="241"/>
      <c r="AG5" s="241"/>
    </row>
    <row r="6" spans="1:33" s="6" customFormat="1" ht="30" customHeight="1">
      <c r="A6" s="48" t="s">
        <v>12</v>
      </c>
      <c r="B6" s="18" t="s">
        <v>81</v>
      </c>
      <c r="C6" s="10">
        <v>22715</v>
      </c>
      <c r="D6" s="164">
        <v>22931</v>
      </c>
      <c r="E6" s="27">
        <v>-216</v>
      </c>
      <c r="F6" s="9">
        <v>1432</v>
      </c>
      <c r="G6" s="8">
        <v>764</v>
      </c>
      <c r="H6" s="8">
        <v>2196</v>
      </c>
      <c r="I6" s="8">
        <v>842</v>
      </c>
      <c r="J6" s="8">
        <v>619</v>
      </c>
      <c r="K6" s="8">
        <v>1461</v>
      </c>
      <c r="L6" s="8">
        <v>1076</v>
      </c>
      <c r="M6" s="8">
        <v>1374</v>
      </c>
      <c r="N6" s="8">
        <v>1134</v>
      </c>
      <c r="O6" s="8">
        <v>1532</v>
      </c>
      <c r="P6" s="8">
        <v>2666</v>
      </c>
      <c r="Q6" s="48" t="s">
        <v>12</v>
      </c>
      <c r="R6" s="18" t="s">
        <v>81</v>
      </c>
      <c r="S6" s="8">
        <v>720</v>
      </c>
      <c r="T6" s="8">
        <v>758</v>
      </c>
      <c r="U6" s="8">
        <v>760</v>
      </c>
      <c r="V6" s="8">
        <v>734</v>
      </c>
      <c r="W6" s="8">
        <v>2538</v>
      </c>
      <c r="X6" s="8">
        <v>1409</v>
      </c>
      <c r="Y6" s="8">
        <v>670</v>
      </c>
      <c r="Z6" s="8">
        <v>1145</v>
      </c>
      <c r="AA6" s="8">
        <v>936</v>
      </c>
      <c r="AB6" s="8">
        <v>606</v>
      </c>
      <c r="AC6" s="8">
        <v>572</v>
      </c>
      <c r="AD6" s="8">
        <v>884</v>
      </c>
      <c r="AE6" s="8">
        <v>757</v>
      </c>
      <c r="AF6" s="8">
        <v>566</v>
      </c>
      <c r="AG6" s="8">
        <v>887</v>
      </c>
    </row>
    <row r="7" spans="1:33" s="15" customFormat="1" ht="30" customHeight="1">
      <c r="A7" s="30" t="s">
        <v>17</v>
      </c>
      <c r="B7" s="38" t="s">
        <v>82</v>
      </c>
      <c r="C7" s="39">
        <v>5960</v>
      </c>
      <c r="D7" s="201">
        <v>4589</v>
      </c>
      <c r="E7" s="110">
        <v>1371</v>
      </c>
      <c r="F7" s="42">
        <v>453</v>
      </c>
      <c r="G7" s="40">
        <v>247</v>
      </c>
      <c r="H7" s="40">
        <v>700</v>
      </c>
      <c r="I7" s="40">
        <v>303</v>
      </c>
      <c r="J7" s="40">
        <v>169</v>
      </c>
      <c r="K7" s="40">
        <v>472</v>
      </c>
      <c r="L7" s="40">
        <v>326</v>
      </c>
      <c r="M7" s="40">
        <v>341</v>
      </c>
      <c r="N7" s="40">
        <v>239</v>
      </c>
      <c r="O7" s="40">
        <v>283</v>
      </c>
      <c r="P7" s="40">
        <v>522</v>
      </c>
      <c r="Q7" s="29" t="s">
        <v>17</v>
      </c>
      <c r="R7" s="38" t="s">
        <v>82</v>
      </c>
      <c r="S7" s="40">
        <v>168</v>
      </c>
      <c r="T7" s="40">
        <v>201</v>
      </c>
      <c r="U7" s="40">
        <v>258</v>
      </c>
      <c r="V7" s="40">
        <v>204</v>
      </c>
      <c r="W7" s="40">
        <v>520</v>
      </c>
      <c r="X7" s="40">
        <v>341</v>
      </c>
      <c r="Y7" s="40">
        <v>213</v>
      </c>
      <c r="Z7" s="40">
        <v>282</v>
      </c>
      <c r="AA7" s="40">
        <v>230</v>
      </c>
      <c r="AB7" s="40">
        <v>164</v>
      </c>
      <c r="AC7" s="40">
        <v>184</v>
      </c>
      <c r="AD7" s="40">
        <v>256</v>
      </c>
      <c r="AE7" s="40">
        <v>198</v>
      </c>
      <c r="AF7" s="40">
        <v>146</v>
      </c>
      <c r="AG7" s="40">
        <v>234</v>
      </c>
    </row>
    <row r="8" spans="1:33" s="6" customFormat="1" ht="30" customHeight="1">
      <c r="A8" s="30"/>
      <c r="B8" s="18" t="s">
        <v>83</v>
      </c>
      <c r="C8" s="10">
        <v>2313</v>
      </c>
      <c r="D8" s="164">
        <v>1370</v>
      </c>
      <c r="E8" s="27">
        <v>943</v>
      </c>
      <c r="F8" s="9">
        <v>200</v>
      </c>
      <c r="G8" s="8">
        <v>97</v>
      </c>
      <c r="H8" s="8">
        <v>297</v>
      </c>
      <c r="I8" s="8">
        <v>84</v>
      </c>
      <c r="J8" s="8">
        <v>46</v>
      </c>
      <c r="K8" s="8">
        <v>130</v>
      </c>
      <c r="L8" s="8">
        <v>145</v>
      </c>
      <c r="M8" s="8">
        <v>115</v>
      </c>
      <c r="N8" s="8">
        <v>90</v>
      </c>
      <c r="O8" s="8">
        <v>108</v>
      </c>
      <c r="P8" s="8">
        <v>198</v>
      </c>
      <c r="Q8" s="30"/>
      <c r="R8" s="18" t="s">
        <v>83</v>
      </c>
      <c r="S8" s="8">
        <v>68</v>
      </c>
      <c r="T8" s="8">
        <v>84</v>
      </c>
      <c r="U8" s="8">
        <v>77</v>
      </c>
      <c r="V8" s="8">
        <v>74</v>
      </c>
      <c r="W8" s="8">
        <v>219</v>
      </c>
      <c r="X8" s="8">
        <v>101</v>
      </c>
      <c r="Y8" s="8">
        <v>86</v>
      </c>
      <c r="Z8" s="8">
        <v>137</v>
      </c>
      <c r="AA8" s="8">
        <v>75</v>
      </c>
      <c r="AB8" s="8">
        <v>55</v>
      </c>
      <c r="AC8" s="8">
        <v>72</v>
      </c>
      <c r="AD8" s="8">
        <v>110</v>
      </c>
      <c r="AE8" s="8">
        <v>98</v>
      </c>
      <c r="AF8" s="8">
        <v>70</v>
      </c>
      <c r="AG8" s="8">
        <v>102</v>
      </c>
    </row>
    <row r="9" spans="1:33" s="152" customFormat="1" ht="30" customHeight="1">
      <c r="A9" s="161"/>
      <c r="B9" s="151" t="s">
        <v>84</v>
      </c>
      <c r="C9" s="10">
        <v>3647</v>
      </c>
      <c r="D9" s="164">
        <v>3219</v>
      </c>
      <c r="E9" s="27">
        <v>428</v>
      </c>
      <c r="F9" s="9">
        <v>253</v>
      </c>
      <c r="G9" s="8">
        <v>150</v>
      </c>
      <c r="H9" s="8">
        <v>403</v>
      </c>
      <c r="I9" s="8">
        <v>219</v>
      </c>
      <c r="J9" s="8">
        <v>123</v>
      </c>
      <c r="K9" s="8">
        <v>342</v>
      </c>
      <c r="L9" s="8">
        <v>181</v>
      </c>
      <c r="M9" s="8">
        <v>226</v>
      </c>
      <c r="N9" s="8">
        <v>149</v>
      </c>
      <c r="O9" s="8">
        <v>175</v>
      </c>
      <c r="P9" s="8">
        <v>324</v>
      </c>
      <c r="Q9" s="161"/>
      <c r="R9" s="151" t="s">
        <v>84</v>
      </c>
      <c r="S9" s="8">
        <v>100</v>
      </c>
      <c r="T9" s="8">
        <v>117</v>
      </c>
      <c r="U9" s="8">
        <v>181</v>
      </c>
      <c r="V9" s="8">
        <v>130</v>
      </c>
      <c r="W9" s="8">
        <v>301</v>
      </c>
      <c r="X9" s="8">
        <v>240</v>
      </c>
      <c r="Y9" s="8">
        <v>127</v>
      </c>
      <c r="Z9" s="8">
        <v>145</v>
      </c>
      <c r="AA9" s="8">
        <v>155</v>
      </c>
      <c r="AB9" s="8">
        <v>109</v>
      </c>
      <c r="AC9" s="8">
        <v>112</v>
      </c>
      <c r="AD9" s="8">
        <v>146</v>
      </c>
      <c r="AE9" s="8">
        <v>100</v>
      </c>
      <c r="AF9" s="8">
        <v>76</v>
      </c>
      <c r="AG9" s="8">
        <v>132</v>
      </c>
    </row>
    <row r="10" spans="1:33" s="152" customFormat="1" ht="30" customHeight="1">
      <c r="A10" s="161"/>
      <c r="B10" s="151" t="s">
        <v>85</v>
      </c>
      <c r="C10" s="153">
        <v>5</v>
      </c>
      <c r="D10" s="164">
        <v>4</v>
      </c>
      <c r="E10" s="27">
        <v>1</v>
      </c>
      <c r="F10" s="9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0</v>
      </c>
      <c r="N10" s="8">
        <v>0</v>
      </c>
      <c r="O10" s="8">
        <v>0</v>
      </c>
      <c r="P10" s="8">
        <v>0</v>
      </c>
      <c r="Q10" s="161"/>
      <c r="R10" s="151" t="s">
        <v>85</v>
      </c>
      <c r="S10" s="8">
        <v>0</v>
      </c>
      <c r="T10" s="8">
        <v>1</v>
      </c>
      <c r="U10" s="8">
        <v>1</v>
      </c>
      <c r="V10" s="8">
        <v>0</v>
      </c>
      <c r="W10" s="8">
        <v>0</v>
      </c>
      <c r="X10" s="8">
        <v>1</v>
      </c>
      <c r="Y10" s="8">
        <v>0</v>
      </c>
      <c r="Z10" s="8">
        <v>0</v>
      </c>
      <c r="AA10" s="8">
        <v>0</v>
      </c>
      <c r="AB10" s="8">
        <v>0</v>
      </c>
      <c r="AC10" s="8">
        <v>1</v>
      </c>
      <c r="AD10" s="8">
        <v>1</v>
      </c>
      <c r="AE10" s="8">
        <v>0</v>
      </c>
      <c r="AF10" s="8">
        <v>0</v>
      </c>
      <c r="AG10" s="8">
        <v>0</v>
      </c>
    </row>
    <row r="11" spans="1:33" s="6" customFormat="1" ht="30" customHeight="1">
      <c r="A11" s="30"/>
      <c r="B11" s="18" t="s">
        <v>86</v>
      </c>
      <c r="C11" s="10">
        <v>36</v>
      </c>
      <c r="D11" s="164">
        <v>31</v>
      </c>
      <c r="E11" s="27">
        <v>5</v>
      </c>
      <c r="F11" s="9">
        <v>0</v>
      </c>
      <c r="G11" s="8">
        <v>2</v>
      </c>
      <c r="H11" s="8">
        <v>2</v>
      </c>
      <c r="I11" s="8">
        <v>6</v>
      </c>
      <c r="J11" s="8">
        <v>2</v>
      </c>
      <c r="K11" s="8">
        <v>8</v>
      </c>
      <c r="L11" s="8">
        <v>0</v>
      </c>
      <c r="M11" s="8">
        <v>0</v>
      </c>
      <c r="N11" s="8">
        <v>1</v>
      </c>
      <c r="O11" s="8">
        <v>9</v>
      </c>
      <c r="P11" s="8">
        <v>10</v>
      </c>
      <c r="Q11" s="30"/>
      <c r="R11" s="18" t="s">
        <v>86</v>
      </c>
      <c r="S11" s="8">
        <v>0</v>
      </c>
      <c r="T11" s="8">
        <v>0</v>
      </c>
      <c r="U11" s="8">
        <v>1</v>
      </c>
      <c r="V11" s="8">
        <v>0</v>
      </c>
      <c r="W11" s="8">
        <v>2</v>
      </c>
      <c r="X11" s="8">
        <v>5</v>
      </c>
      <c r="Y11" s="8">
        <v>0</v>
      </c>
      <c r="Z11" s="8">
        <v>1</v>
      </c>
      <c r="AA11" s="8">
        <v>2</v>
      </c>
      <c r="AB11" s="8">
        <v>2</v>
      </c>
      <c r="AC11" s="8">
        <v>1</v>
      </c>
      <c r="AD11" s="8">
        <v>0</v>
      </c>
      <c r="AE11" s="8">
        <v>1</v>
      </c>
      <c r="AF11" s="8">
        <v>0</v>
      </c>
      <c r="AG11" s="8">
        <v>1</v>
      </c>
    </row>
    <row r="12" spans="1:33" s="6" customFormat="1" ht="30" customHeight="1">
      <c r="A12" s="30"/>
      <c r="B12" s="18" t="s">
        <v>87</v>
      </c>
      <c r="C12" s="10">
        <v>627</v>
      </c>
      <c r="D12" s="164">
        <v>380</v>
      </c>
      <c r="E12" s="27">
        <v>247</v>
      </c>
      <c r="F12" s="9">
        <v>48</v>
      </c>
      <c r="G12" s="8">
        <v>27</v>
      </c>
      <c r="H12" s="8">
        <v>75</v>
      </c>
      <c r="I12" s="8">
        <v>15</v>
      </c>
      <c r="J12" s="8">
        <v>13</v>
      </c>
      <c r="K12" s="8">
        <v>28</v>
      </c>
      <c r="L12" s="8">
        <v>48</v>
      </c>
      <c r="M12" s="8">
        <v>53</v>
      </c>
      <c r="N12" s="8">
        <v>7</v>
      </c>
      <c r="O12" s="8">
        <v>16</v>
      </c>
      <c r="P12" s="8">
        <v>23</v>
      </c>
      <c r="Q12" s="30"/>
      <c r="R12" s="18" t="s">
        <v>87</v>
      </c>
      <c r="S12" s="8">
        <v>5</v>
      </c>
      <c r="T12" s="8">
        <v>4</v>
      </c>
      <c r="U12" s="8">
        <v>77</v>
      </c>
      <c r="V12" s="8">
        <v>41</v>
      </c>
      <c r="W12" s="8">
        <v>14</v>
      </c>
      <c r="X12" s="8">
        <v>70</v>
      </c>
      <c r="Y12" s="8">
        <v>36</v>
      </c>
      <c r="Z12" s="8">
        <v>0</v>
      </c>
      <c r="AA12" s="8">
        <v>66</v>
      </c>
      <c r="AB12" s="8">
        <v>23</v>
      </c>
      <c r="AC12" s="8">
        <v>22</v>
      </c>
      <c r="AD12" s="8">
        <v>1</v>
      </c>
      <c r="AE12" s="8">
        <v>16</v>
      </c>
      <c r="AF12" s="8">
        <v>12</v>
      </c>
      <c r="AG12" s="8">
        <v>13</v>
      </c>
    </row>
    <row r="13" spans="1:33" s="6" customFormat="1" ht="30" customHeight="1">
      <c r="A13" s="30"/>
      <c r="B13" s="18" t="s">
        <v>88</v>
      </c>
      <c r="C13" s="10">
        <v>1</v>
      </c>
      <c r="D13" s="164">
        <v>0</v>
      </c>
      <c r="E13" s="27">
        <v>1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1</v>
      </c>
      <c r="P13" s="8">
        <v>1</v>
      </c>
      <c r="Q13" s="30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30"/>
      <c r="B14" s="18" t="s">
        <v>89</v>
      </c>
      <c r="C14" s="10">
        <v>179</v>
      </c>
      <c r="D14" s="164">
        <v>124</v>
      </c>
      <c r="E14" s="27">
        <v>55</v>
      </c>
      <c r="F14" s="9">
        <v>11</v>
      </c>
      <c r="G14" s="8">
        <v>9</v>
      </c>
      <c r="H14" s="8">
        <v>20</v>
      </c>
      <c r="I14" s="8">
        <v>50</v>
      </c>
      <c r="J14" s="8">
        <v>21</v>
      </c>
      <c r="K14" s="8">
        <v>71</v>
      </c>
      <c r="L14" s="8">
        <v>6</v>
      </c>
      <c r="M14" s="8">
        <v>10</v>
      </c>
      <c r="N14" s="8">
        <v>3</v>
      </c>
      <c r="O14" s="8">
        <v>12</v>
      </c>
      <c r="P14" s="8">
        <v>15</v>
      </c>
      <c r="Q14" s="30"/>
      <c r="R14" s="18" t="s">
        <v>89</v>
      </c>
      <c r="S14" s="8">
        <v>0</v>
      </c>
      <c r="T14" s="8">
        <v>6</v>
      </c>
      <c r="U14" s="8">
        <v>0</v>
      </c>
      <c r="V14" s="8">
        <v>1</v>
      </c>
      <c r="W14" s="8">
        <v>23</v>
      </c>
      <c r="X14" s="8">
        <v>1</v>
      </c>
      <c r="Y14" s="8">
        <v>0</v>
      </c>
      <c r="Z14" s="8">
        <v>13</v>
      </c>
      <c r="AA14" s="8">
        <v>1</v>
      </c>
      <c r="AB14" s="8">
        <v>4</v>
      </c>
      <c r="AC14" s="8">
        <v>3</v>
      </c>
      <c r="AD14" s="8">
        <v>2</v>
      </c>
      <c r="AE14" s="8">
        <v>0</v>
      </c>
      <c r="AF14" s="8">
        <v>3</v>
      </c>
      <c r="AG14" s="8">
        <v>0</v>
      </c>
    </row>
    <row r="15" spans="1:33" s="6" customFormat="1" ht="30" customHeight="1">
      <c r="A15" s="31"/>
      <c r="B15" s="18" t="s">
        <v>90</v>
      </c>
      <c r="C15" s="10">
        <v>25</v>
      </c>
      <c r="D15" s="164">
        <v>28</v>
      </c>
      <c r="E15" s="27">
        <v>-3</v>
      </c>
      <c r="F15" s="9">
        <v>0</v>
      </c>
      <c r="G15" s="8">
        <v>1</v>
      </c>
      <c r="H15" s="8">
        <v>1</v>
      </c>
      <c r="I15" s="8">
        <v>0</v>
      </c>
      <c r="J15" s="8">
        <v>2</v>
      </c>
      <c r="K15" s="8">
        <v>2</v>
      </c>
      <c r="L15" s="8">
        <v>0</v>
      </c>
      <c r="M15" s="8">
        <v>1</v>
      </c>
      <c r="N15" s="8">
        <v>0</v>
      </c>
      <c r="O15" s="8">
        <v>7</v>
      </c>
      <c r="P15" s="8">
        <v>7</v>
      </c>
      <c r="Q15" s="31"/>
      <c r="R15" s="18" t="s">
        <v>90</v>
      </c>
      <c r="S15" s="8">
        <v>0</v>
      </c>
      <c r="T15" s="8">
        <v>1</v>
      </c>
      <c r="U15" s="8">
        <v>0</v>
      </c>
      <c r="V15" s="8">
        <v>2</v>
      </c>
      <c r="W15" s="8">
        <v>1</v>
      </c>
      <c r="X15" s="8">
        <v>3</v>
      </c>
      <c r="Y15" s="8">
        <v>1</v>
      </c>
      <c r="Z15" s="8">
        <v>0</v>
      </c>
      <c r="AA15" s="8">
        <v>2</v>
      </c>
      <c r="AB15" s="8">
        <v>0</v>
      </c>
      <c r="AC15" s="8">
        <v>1</v>
      </c>
      <c r="AD15" s="8">
        <v>0</v>
      </c>
      <c r="AE15" s="8">
        <v>1</v>
      </c>
      <c r="AF15" s="8">
        <v>1</v>
      </c>
      <c r="AG15" s="8">
        <v>1</v>
      </c>
    </row>
    <row r="16" spans="1:33" s="15" customFormat="1" ht="30" customHeight="1">
      <c r="A16" s="30" t="s">
        <v>19</v>
      </c>
      <c r="B16" s="38" t="s">
        <v>91</v>
      </c>
      <c r="C16" s="39">
        <v>5728</v>
      </c>
      <c r="D16" s="201">
        <v>4595</v>
      </c>
      <c r="E16" s="110">
        <v>1133</v>
      </c>
      <c r="F16" s="42">
        <v>449</v>
      </c>
      <c r="G16" s="40">
        <v>277</v>
      </c>
      <c r="H16" s="40">
        <v>726</v>
      </c>
      <c r="I16" s="40">
        <v>342</v>
      </c>
      <c r="J16" s="40">
        <v>170</v>
      </c>
      <c r="K16" s="40">
        <v>512</v>
      </c>
      <c r="L16" s="40">
        <v>300</v>
      </c>
      <c r="M16" s="40">
        <v>311</v>
      </c>
      <c r="N16" s="40">
        <v>260</v>
      </c>
      <c r="O16" s="40">
        <v>310</v>
      </c>
      <c r="P16" s="40">
        <v>570</v>
      </c>
      <c r="Q16" s="30" t="s">
        <v>19</v>
      </c>
      <c r="R16" s="38" t="s">
        <v>91</v>
      </c>
      <c r="S16" s="40">
        <v>189</v>
      </c>
      <c r="T16" s="40">
        <v>169</v>
      </c>
      <c r="U16" s="40">
        <v>231</v>
      </c>
      <c r="V16" s="40">
        <v>211</v>
      </c>
      <c r="W16" s="40">
        <v>500</v>
      </c>
      <c r="X16" s="40">
        <v>297</v>
      </c>
      <c r="Y16" s="40">
        <v>188</v>
      </c>
      <c r="Z16" s="40">
        <v>285</v>
      </c>
      <c r="AA16" s="40">
        <v>189</v>
      </c>
      <c r="AB16" s="40">
        <v>173</v>
      </c>
      <c r="AC16" s="40">
        <v>181</v>
      </c>
      <c r="AD16" s="40">
        <v>226</v>
      </c>
      <c r="AE16" s="40">
        <v>193</v>
      </c>
      <c r="AF16" s="40">
        <v>111</v>
      </c>
      <c r="AG16" s="40">
        <v>166</v>
      </c>
    </row>
    <row r="17" spans="1:33" s="6" customFormat="1" ht="30" customHeight="1">
      <c r="A17" s="30" t="s">
        <v>103</v>
      </c>
      <c r="B17" s="18" t="s">
        <v>101</v>
      </c>
      <c r="C17" s="10">
        <v>3160</v>
      </c>
      <c r="D17" s="164">
        <v>2225</v>
      </c>
      <c r="E17" s="27">
        <v>935</v>
      </c>
      <c r="F17" s="9">
        <v>253</v>
      </c>
      <c r="G17" s="8">
        <v>136</v>
      </c>
      <c r="H17" s="8">
        <v>389</v>
      </c>
      <c r="I17" s="8">
        <v>148</v>
      </c>
      <c r="J17" s="8">
        <v>81</v>
      </c>
      <c r="K17" s="8">
        <v>229</v>
      </c>
      <c r="L17" s="8">
        <v>171</v>
      </c>
      <c r="M17" s="8">
        <v>186</v>
      </c>
      <c r="N17" s="8">
        <v>119</v>
      </c>
      <c r="O17" s="8">
        <v>141</v>
      </c>
      <c r="P17" s="8">
        <v>260</v>
      </c>
      <c r="Q17" s="30" t="s">
        <v>103</v>
      </c>
      <c r="R17" s="18" t="s">
        <v>101</v>
      </c>
      <c r="S17" s="8">
        <v>101</v>
      </c>
      <c r="T17" s="8">
        <v>91</v>
      </c>
      <c r="U17" s="8">
        <v>145</v>
      </c>
      <c r="V17" s="8">
        <v>112</v>
      </c>
      <c r="W17" s="8">
        <v>281</v>
      </c>
      <c r="X17" s="8">
        <v>157</v>
      </c>
      <c r="Y17" s="8">
        <v>127</v>
      </c>
      <c r="Z17" s="8">
        <v>152</v>
      </c>
      <c r="AA17" s="8">
        <v>126</v>
      </c>
      <c r="AB17" s="8">
        <v>101</v>
      </c>
      <c r="AC17" s="8">
        <v>114</v>
      </c>
      <c r="AD17" s="8">
        <v>106</v>
      </c>
      <c r="AE17" s="8">
        <v>142</v>
      </c>
      <c r="AF17" s="8">
        <v>71</v>
      </c>
      <c r="AG17" s="8">
        <v>99</v>
      </c>
    </row>
    <row r="18" spans="1:33" s="6" customFormat="1" ht="30" customHeight="1">
      <c r="A18" s="30"/>
      <c r="B18" s="18" t="s">
        <v>114</v>
      </c>
      <c r="C18" s="10">
        <v>2246</v>
      </c>
      <c r="D18" s="164">
        <v>1571</v>
      </c>
      <c r="E18" s="27">
        <v>675</v>
      </c>
      <c r="F18" s="9">
        <v>173</v>
      </c>
      <c r="G18" s="8">
        <v>92</v>
      </c>
      <c r="H18" s="8">
        <v>265</v>
      </c>
      <c r="I18" s="8">
        <v>88</v>
      </c>
      <c r="J18" s="8">
        <v>56</v>
      </c>
      <c r="K18" s="8">
        <v>144</v>
      </c>
      <c r="L18" s="8">
        <v>146</v>
      </c>
      <c r="M18" s="8">
        <v>139</v>
      </c>
      <c r="N18" s="8">
        <v>72</v>
      </c>
      <c r="O18" s="8">
        <v>101</v>
      </c>
      <c r="P18" s="8">
        <v>173</v>
      </c>
      <c r="Q18" s="30"/>
      <c r="R18" s="18" t="s">
        <v>114</v>
      </c>
      <c r="S18" s="8">
        <v>77</v>
      </c>
      <c r="T18" s="8">
        <v>77</v>
      </c>
      <c r="U18" s="8">
        <v>129</v>
      </c>
      <c r="V18" s="8">
        <v>86</v>
      </c>
      <c r="W18" s="8">
        <v>200</v>
      </c>
      <c r="X18" s="8">
        <v>116</v>
      </c>
      <c r="Y18" s="8">
        <v>97</v>
      </c>
      <c r="Z18" s="8">
        <v>97</v>
      </c>
      <c r="AA18" s="8">
        <v>97</v>
      </c>
      <c r="AB18" s="8">
        <v>67</v>
      </c>
      <c r="AC18" s="8">
        <v>66</v>
      </c>
      <c r="AD18" s="8">
        <v>88</v>
      </c>
      <c r="AE18" s="8">
        <v>76</v>
      </c>
      <c r="AF18" s="8">
        <v>41</v>
      </c>
      <c r="AG18" s="8">
        <v>65</v>
      </c>
    </row>
    <row r="19" spans="1:33" s="6" customFormat="1" ht="30" customHeight="1">
      <c r="A19" s="30"/>
      <c r="B19" s="18" t="s">
        <v>115</v>
      </c>
      <c r="C19" s="10">
        <v>914</v>
      </c>
      <c r="D19" s="164">
        <v>654</v>
      </c>
      <c r="E19" s="27">
        <v>260</v>
      </c>
      <c r="F19" s="9">
        <v>80</v>
      </c>
      <c r="G19" s="8">
        <v>44</v>
      </c>
      <c r="H19" s="8">
        <v>124</v>
      </c>
      <c r="I19" s="8">
        <v>60</v>
      </c>
      <c r="J19" s="8">
        <v>25</v>
      </c>
      <c r="K19" s="8">
        <v>85</v>
      </c>
      <c r="L19" s="8">
        <v>25</v>
      </c>
      <c r="M19" s="8">
        <v>47</v>
      </c>
      <c r="N19" s="8">
        <v>47</v>
      </c>
      <c r="O19" s="8">
        <v>40</v>
      </c>
      <c r="P19" s="8">
        <v>87</v>
      </c>
      <c r="Q19" s="30"/>
      <c r="R19" s="18" t="s">
        <v>115</v>
      </c>
      <c r="S19" s="8">
        <v>24</v>
      </c>
      <c r="T19" s="8">
        <v>14</v>
      </c>
      <c r="U19" s="8">
        <v>16</v>
      </c>
      <c r="V19" s="8">
        <v>26</v>
      </c>
      <c r="W19" s="8">
        <v>81</v>
      </c>
      <c r="X19" s="8">
        <v>41</v>
      </c>
      <c r="Y19" s="8">
        <v>30</v>
      </c>
      <c r="Z19" s="8">
        <v>55</v>
      </c>
      <c r="AA19" s="8">
        <v>29</v>
      </c>
      <c r="AB19" s="8">
        <v>34</v>
      </c>
      <c r="AC19" s="8">
        <v>48</v>
      </c>
      <c r="AD19" s="8">
        <v>18</v>
      </c>
      <c r="AE19" s="8">
        <v>66</v>
      </c>
      <c r="AF19" s="8">
        <v>30</v>
      </c>
      <c r="AG19" s="8">
        <v>34</v>
      </c>
    </row>
    <row r="20" spans="1:33" s="6" customFormat="1" ht="30" customHeight="1">
      <c r="A20" s="30" t="s">
        <v>104</v>
      </c>
      <c r="B20" s="18" t="s">
        <v>102</v>
      </c>
      <c r="C20" s="10">
        <v>910</v>
      </c>
      <c r="D20" s="164">
        <v>815</v>
      </c>
      <c r="E20" s="27">
        <v>95</v>
      </c>
      <c r="F20" s="9">
        <v>50</v>
      </c>
      <c r="G20" s="8">
        <v>26</v>
      </c>
      <c r="H20" s="8">
        <v>76</v>
      </c>
      <c r="I20" s="8">
        <v>70</v>
      </c>
      <c r="J20" s="8">
        <v>38</v>
      </c>
      <c r="K20" s="8">
        <v>108</v>
      </c>
      <c r="L20" s="8">
        <v>52</v>
      </c>
      <c r="M20" s="8">
        <v>49</v>
      </c>
      <c r="N20" s="8">
        <v>59</v>
      </c>
      <c r="O20" s="8">
        <v>78</v>
      </c>
      <c r="P20" s="8">
        <v>137</v>
      </c>
      <c r="Q20" s="30" t="s">
        <v>104</v>
      </c>
      <c r="R20" s="18" t="s">
        <v>102</v>
      </c>
      <c r="S20" s="8">
        <v>30</v>
      </c>
      <c r="T20" s="8">
        <v>23</v>
      </c>
      <c r="U20" s="8">
        <v>35</v>
      </c>
      <c r="V20" s="8">
        <v>37</v>
      </c>
      <c r="W20" s="8">
        <v>59</v>
      </c>
      <c r="X20" s="8">
        <v>67</v>
      </c>
      <c r="Y20" s="8">
        <v>33</v>
      </c>
      <c r="Z20" s="8">
        <v>52</v>
      </c>
      <c r="AA20" s="8">
        <v>15</v>
      </c>
      <c r="AB20" s="8">
        <v>18</v>
      </c>
      <c r="AC20" s="8">
        <v>34</v>
      </c>
      <c r="AD20" s="8">
        <v>48</v>
      </c>
      <c r="AE20" s="8">
        <v>13</v>
      </c>
      <c r="AF20" s="8">
        <v>15</v>
      </c>
      <c r="AG20" s="8">
        <v>9</v>
      </c>
    </row>
    <row r="21" spans="1:33" s="6" customFormat="1" ht="56.25">
      <c r="A21" s="30" t="s">
        <v>105</v>
      </c>
      <c r="B21" s="18" t="s">
        <v>436</v>
      </c>
      <c r="C21" s="10">
        <v>262</v>
      </c>
      <c r="D21" s="164">
        <v>279</v>
      </c>
      <c r="E21" s="27">
        <v>-17</v>
      </c>
      <c r="F21" s="9">
        <v>17</v>
      </c>
      <c r="G21" s="8">
        <v>13</v>
      </c>
      <c r="H21" s="8">
        <v>30</v>
      </c>
      <c r="I21" s="8">
        <v>29</v>
      </c>
      <c r="J21" s="8">
        <v>3</v>
      </c>
      <c r="K21" s="8">
        <v>32</v>
      </c>
      <c r="L21" s="8">
        <v>1</v>
      </c>
      <c r="M21" s="8">
        <v>10</v>
      </c>
      <c r="N21" s="8">
        <v>60</v>
      </c>
      <c r="O21" s="8">
        <v>33</v>
      </c>
      <c r="P21" s="8">
        <v>93</v>
      </c>
      <c r="Q21" s="30" t="s">
        <v>105</v>
      </c>
      <c r="R21" s="18" t="s">
        <v>436</v>
      </c>
      <c r="S21" s="8">
        <v>13</v>
      </c>
      <c r="T21" s="8">
        <v>10</v>
      </c>
      <c r="U21" s="8">
        <v>4</v>
      </c>
      <c r="V21" s="8">
        <v>8</v>
      </c>
      <c r="W21" s="8">
        <v>0</v>
      </c>
      <c r="X21" s="8">
        <v>22</v>
      </c>
      <c r="Y21" s="8">
        <v>4</v>
      </c>
      <c r="Z21" s="8">
        <v>3</v>
      </c>
      <c r="AA21" s="8">
        <v>7</v>
      </c>
      <c r="AB21" s="8">
        <v>7</v>
      </c>
      <c r="AC21" s="8">
        <v>2</v>
      </c>
      <c r="AD21" s="8">
        <v>5</v>
      </c>
      <c r="AE21" s="8">
        <v>1</v>
      </c>
      <c r="AF21" s="8">
        <v>7</v>
      </c>
      <c r="AG21" s="8">
        <v>3</v>
      </c>
    </row>
    <row r="22" spans="1:33" s="6" customFormat="1" ht="30" customHeight="1">
      <c r="A22" s="30" t="s">
        <v>106</v>
      </c>
      <c r="B22" s="18" t="s">
        <v>92</v>
      </c>
      <c r="C22" s="10">
        <v>0</v>
      </c>
      <c r="D22" s="164">
        <v>0</v>
      </c>
      <c r="E22" s="27">
        <v>0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107</v>
      </c>
      <c r="B23" s="18" t="s">
        <v>93</v>
      </c>
      <c r="C23" s="10">
        <v>875</v>
      </c>
      <c r="D23" s="164">
        <v>860</v>
      </c>
      <c r="E23" s="27">
        <v>15</v>
      </c>
      <c r="F23" s="9">
        <v>102</v>
      </c>
      <c r="G23" s="8">
        <v>78</v>
      </c>
      <c r="H23" s="8">
        <v>180</v>
      </c>
      <c r="I23" s="8">
        <v>56</v>
      </c>
      <c r="J23" s="8">
        <v>17</v>
      </c>
      <c r="K23" s="8">
        <v>73</v>
      </c>
      <c r="L23" s="8">
        <v>56</v>
      </c>
      <c r="M23" s="8">
        <v>43</v>
      </c>
      <c r="N23" s="8">
        <v>9</v>
      </c>
      <c r="O23" s="8">
        <v>33</v>
      </c>
      <c r="P23" s="8">
        <v>42</v>
      </c>
      <c r="Q23" s="30" t="s">
        <v>107</v>
      </c>
      <c r="R23" s="18" t="s">
        <v>93</v>
      </c>
      <c r="S23" s="8">
        <v>31</v>
      </c>
      <c r="T23" s="8">
        <v>32</v>
      </c>
      <c r="U23" s="8">
        <v>19</v>
      </c>
      <c r="V23" s="8">
        <v>31</v>
      </c>
      <c r="W23" s="8">
        <v>114</v>
      </c>
      <c r="X23" s="8">
        <v>25</v>
      </c>
      <c r="Y23" s="8">
        <v>11</v>
      </c>
      <c r="Z23" s="8">
        <v>47</v>
      </c>
      <c r="AA23" s="8">
        <v>25</v>
      </c>
      <c r="AB23" s="8">
        <v>20</v>
      </c>
      <c r="AC23" s="8">
        <v>14</v>
      </c>
      <c r="AD23" s="8">
        <v>44</v>
      </c>
      <c r="AE23" s="8">
        <v>18</v>
      </c>
      <c r="AF23" s="8">
        <v>11</v>
      </c>
      <c r="AG23" s="8">
        <v>39</v>
      </c>
    </row>
    <row r="24" spans="1:33" s="6" customFormat="1" ht="30" customHeight="1">
      <c r="A24" s="30" t="s">
        <v>108</v>
      </c>
      <c r="B24" s="18" t="s">
        <v>94</v>
      </c>
      <c r="C24" s="10">
        <v>345</v>
      </c>
      <c r="D24" s="164">
        <v>283</v>
      </c>
      <c r="E24" s="27">
        <v>62</v>
      </c>
      <c r="F24" s="9">
        <v>16</v>
      </c>
      <c r="G24" s="8">
        <v>9</v>
      </c>
      <c r="H24" s="8">
        <v>25</v>
      </c>
      <c r="I24" s="8">
        <v>24</v>
      </c>
      <c r="J24" s="8">
        <v>24</v>
      </c>
      <c r="K24" s="8">
        <v>48</v>
      </c>
      <c r="L24" s="8">
        <v>10</v>
      </c>
      <c r="M24" s="8">
        <v>13</v>
      </c>
      <c r="N24" s="8">
        <v>13</v>
      </c>
      <c r="O24" s="8">
        <v>19</v>
      </c>
      <c r="P24" s="173">
        <v>32</v>
      </c>
      <c r="Q24" s="30" t="s">
        <v>108</v>
      </c>
      <c r="R24" s="18" t="s">
        <v>94</v>
      </c>
      <c r="S24" s="8">
        <v>9</v>
      </c>
      <c r="T24" s="8">
        <v>9</v>
      </c>
      <c r="U24" s="8">
        <v>24</v>
      </c>
      <c r="V24" s="8">
        <v>17</v>
      </c>
      <c r="W24" s="8">
        <v>32</v>
      </c>
      <c r="X24" s="8">
        <v>17</v>
      </c>
      <c r="Y24" s="8">
        <v>9</v>
      </c>
      <c r="Z24" s="8">
        <v>15</v>
      </c>
      <c r="AA24" s="8">
        <v>9</v>
      </c>
      <c r="AB24" s="8">
        <v>20</v>
      </c>
      <c r="AC24" s="8">
        <v>14</v>
      </c>
      <c r="AD24" s="8">
        <v>13</v>
      </c>
      <c r="AE24" s="8">
        <v>15</v>
      </c>
      <c r="AF24" s="8">
        <v>4</v>
      </c>
      <c r="AG24" s="8">
        <v>10</v>
      </c>
    </row>
    <row r="25" spans="1:33" s="6" customFormat="1" ht="30" customHeight="1">
      <c r="A25" s="30" t="s">
        <v>109</v>
      </c>
      <c r="B25" s="18" t="s">
        <v>95</v>
      </c>
      <c r="C25" s="10">
        <v>19</v>
      </c>
      <c r="D25" s="164">
        <v>1</v>
      </c>
      <c r="E25" s="27">
        <v>18</v>
      </c>
      <c r="F25" s="9">
        <v>0</v>
      </c>
      <c r="G25" s="8">
        <v>1</v>
      </c>
      <c r="H25" s="8">
        <v>1</v>
      </c>
      <c r="I25" s="8">
        <v>0</v>
      </c>
      <c r="J25" s="8">
        <v>0</v>
      </c>
      <c r="K25" s="8">
        <v>0</v>
      </c>
      <c r="L25" s="8">
        <v>3</v>
      </c>
      <c r="M25" s="8">
        <v>1</v>
      </c>
      <c r="N25" s="8">
        <v>0</v>
      </c>
      <c r="O25" s="8">
        <v>1</v>
      </c>
      <c r="P25" s="8">
        <v>1</v>
      </c>
      <c r="Q25" s="30" t="s">
        <v>109</v>
      </c>
      <c r="R25" s="18" t="s">
        <v>95</v>
      </c>
      <c r="S25" s="8">
        <v>0</v>
      </c>
      <c r="T25" s="8">
        <v>1</v>
      </c>
      <c r="U25" s="8">
        <v>0</v>
      </c>
      <c r="V25" s="8">
        <v>1</v>
      </c>
      <c r="W25" s="8">
        <v>2</v>
      </c>
      <c r="X25" s="8">
        <v>0</v>
      </c>
      <c r="Y25" s="8">
        <v>1</v>
      </c>
      <c r="Z25" s="8">
        <v>0</v>
      </c>
      <c r="AA25" s="8">
        <v>0</v>
      </c>
      <c r="AB25" s="8">
        <v>2</v>
      </c>
      <c r="AC25" s="8">
        <v>2</v>
      </c>
      <c r="AD25" s="8">
        <v>2</v>
      </c>
      <c r="AE25" s="8">
        <v>0</v>
      </c>
      <c r="AF25" s="8">
        <v>0</v>
      </c>
      <c r="AG25" s="8">
        <v>2</v>
      </c>
    </row>
    <row r="26" spans="1:33" s="6" customFormat="1" ht="30" customHeight="1">
      <c r="A26" s="30" t="s">
        <v>110</v>
      </c>
      <c r="B26" s="18" t="s">
        <v>97</v>
      </c>
      <c r="C26" s="10">
        <v>17</v>
      </c>
      <c r="D26" s="164">
        <v>8</v>
      </c>
      <c r="E26" s="27">
        <v>9</v>
      </c>
      <c r="F26" s="9">
        <v>1</v>
      </c>
      <c r="G26" s="8">
        <v>1</v>
      </c>
      <c r="H26" s="8">
        <v>2</v>
      </c>
      <c r="I26" s="8">
        <v>0</v>
      </c>
      <c r="J26" s="8">
        <v>0</v>
      </c>
      <c r="K26" s="8">
        <v>0</v>
      </c>
      <c r="L26" s="8">
        <v>1</v>
      </c>
      <c r="M26" s="8">
        <v>0</v>
      </c>
      <c r="N26" s="8">
        <v>0</v>
      </c>
      <c r="O26" s="8">
        <v>0</v>
      </c>
      <c r="P26" s="8">
        <v>0</v>
      </c>
      <c r="Q26" s="30" t="s">
        <v>110</v>
      </c>
      <c r="R26" s="18" t="s">
        <v>97</v>
      </c>
      <c r="S26" s="8">
        <v>0</v>
      </c>
      <c r="T26" s="8">
        <v>0</v>
      </c>
      <c r="U26" s="8">
        <v>0</v>
      </c>
      <c r="V26" s="8">
        <v>0</v>
      </c>
      <c r="W26" s="8">
        <v>3</v>
      </c>
      <c r="X26" s="8">
        <v>1</v>
      </c>
      <c r="Y26" s="8">
        <v>1</v>
      </c>
      <c r="Z26" s="8">
        <v>0</v>
      </c>
      <c r="AA26" s="8">
        <v>3</v>
      </c>
      <c r="AB26" s="8">
        <v>0</v>
      </c>
      <c r="AC26" s="8">
        <v>0</v>
      </c>
      <c r="AD26" s="8">
        <v>2</v>
      </c>
      <c r="AE26" s="8">
        <v>0</v>
      </c>
      <c r="AF26" s="8">
        <v>2</v>
      </c>
      <c r="AG26" s="8">
        <v>2</v>
      </c>
    </row>
    <row r="27" spans="1:33" s="6" customFormat="1" ht="30" customHeight="1">
      <c r="A27" s="31" t="s">
        <v>111</v>
      </c>
      <c r="B27" s="18" t="s">
        <v>99</v>
      </c>
      <c r="C27" s="10">
        <v>140</v>
      </c>
      <c r="D27" s="164">
        <v>124</v>
      </c>
      <c r="E27" s="27">
        <v>16</v>
      </c>
      <c r="F27" s="9">
        <v>10</v>
      </c>
      <c r="G27" s="8">
        <v>13</v>
      </c>
      <c r="H27" s="8">
        <v>23</v>
      </c>
      <c r="I27" s="8">
        <v>15</v>
      </c>
      <c r="J27" s="8">
        <v>7</v>
      </c>
      <c r="K27" s="8">
        <v>22</v>
      </c>
      <c r="L27" s="8">
        <v>6</v>
      </c>
      <c r="M27" s="8">
        <v>9</v>
      </c>
      <c r="N27" s="8">
        <v>0</v>
      </c>
      <c r="O27" s="8">
        <v>5</v>
      </c>
      <c r="P27" s="8">
        <v>5</v>
      </c>
      <c r="Q27" s="31" t="s">
        <v>111</v>
      </c>
      <c r="R27" s="18" t="s">
        <v>99</v>
      </c>
      <c r="S27" s="8">
        <v>5</v>
      </c>
      <c r="T27" s="8">
        <v>3</v>
      </c>
      <c r="U27" s="8">
        <v>4</v>
      </c>
      <c r="V27" s="8">
        <v>5</v>
      </c>
      <c r="W27" s="8">
        <v>9</v>
      </c>
      <c r="X27" s="8">
        <v>8</v>
      </c>
      <c r="Y27" s="8">
        <v>2</v>
      </c>
      <c r="Z27" s="8">
        <v>16</v>
      </c>
      <c r="AA27" s="8">
        <v>4</v>
      </c>
      <c r="AB27" s="8">
        <v>5</v>
      </c>
      <c r="AC27" s="8">
        <v>1</v>
      </c>
      <c r="AD27" s="8">
        <v>6</v>
      </c>
      <c r="AE27" s="8">
        <v>4</v>
      </c>
      <c r="AF27" s="8">
        <v>1</v>
      </c>
      <c r="AG27" s="8">
        <v>2</v>
      </c>
    </row>
    <row r="28" spans="1:33" s="6" customFormat="1" ht="37.5">
      <c r="A28" s="30" t="s">
        <v>22</v>
      </c>
      <c r="B28" s="18" t="s">
        <v>135</v>
      </c>
      <c r="C28" s="10">
        <v>184</v>
      </c>
      <c r="D28" s="164">
        <v>210</v>
      </c>
      <c r="E28" s="27">
        <v>-26</v>
      </c>
      <c r="F28" s="9">
        <v>16</v>
      </c>
      <c r="G28" s="8">
        <v>6</v>
      </c>
      <c r="H28" s="8">
        <v>22</v>
      </c>
      <c r="I28" s="8">
        <v>5</v>
      </c>
      <c r="J28" s="8">
        <v>2</v>
      </c>
      <c r="K28" s="8">
        <v>7</v>
      </c>
      <c r="L28" s="8">
        <v>8</v>
      </c>
      <c r="M28" s="8">
        <v>8</v>
      </c>
      <c r="N28" s="8">
        <v>6</v>
      </c>
      <c r="O28" s="8">
        <v>11</v>
      </c>
      <c r="P28" s="8">
        <v>17</v>
      </c>
      <c r="Q28" s="48" t="s">
        <v>22</v>
      </c>
      <c r="R28" s="18" t="s">
        <v>135</v>
      </c>
      <c r="S28" s="8">
        <v>11</v>
      </c>
      <c r="T28" s="8">
        <v>3</v>
      </c>
      <c r="U28" s="8">
        <v>8</v>
      </c>
      <c r="V28" s="8">
        <v>7</v>
      </c>
      <c r="W28" s="8">
        <v>23</v>
      </c>
      <c r="X28" s="8">
        <v>8</v>
      </c>
      <c r="Y28" s="8">
        <v>7</v>
      </c>
      <c r="Z28" s="8">
        <v>13</v>
      </c>
      <c r="AA28" s="8">
        <v>8</v>
      </c>
      <c r="AB28" s="8">
        <v>4</v>
      </c>
      <c r="AC28" s="8">
        <v>5</v>
      </c>
      <c r="AD28" s="8">
        <v>8</v>
      </c>
      <c r="AE28" s="8">
        <v>4</v>
      </c>
      <c r="AF28" s="8">
        <v>5</v>
      </c>
      <c r="AG28" s="8">
        <v>8</v>
      </c>
    </row>
    <row r="29" spans="1:33" s="45" customFormat="1" ht="30" customHeight="1">
      <c r="A29" s="51" t="s">
        <v>24</v>
      </c>
      <c r="B29" s="38" t="s">
        <v>100</v>
      </c>
      <c r="C29" s="39">
        <v>22763</v>
      </c>
      <c r="D29" s="201">
        <v>22715</v>
      </c>
      <c r="E29" s="110">
        <v>48</v>
      </c>
      <c r="F29" s="42">
        <v>1420</v>
      </c>
      <c r="G29" s="40">
        <v>728</v>
      </c>
      <c r="H29" s="40">
        <v>2148</v>
      </c>
      <c r="I29" s="40">
        <v>798</v>
      </c>
      <c r="J29" s="40">
        <v>616</v>
      </c>
      <c r="K29" s="40">
        <v>1414</v>
      </c>
      <c r="L29" s="40">
        <v>1094</v>
      </c>
      <c r="M29" s="40">
        <v>1396</v>
      </c>
      <c r="N29" s="40">
        <v>1107</v>
      </c>
      <c r="O29" s="40">
        <v>1494</v>
      </c>
      <c r="P29" s="40">
        <v>2601</v>
      </c>
      <c r="Q29" s="30" t="s">
        <v>24</v>
      </c>
      <c r="R29" s="43" t="s">
        <v>100</v>
      </c>
      <c r="S29" s="40">
        <v>688</v>
      </c>
      <c r="T29" s="40">
        <v>787</v>
      </c>
      <c r="U29" s="40">
        <v>779</v>
      </c>
      <c r="V29" s="40">
        <v>720</v>
      </c>
      <c r="W29" s="40">
        <v>2535</v>
      </c>
      <c r="X29" s="40">
        <v>1445</v>
      </c>
      <c r="Y29" s="40">
        <v>688</v>
      </c>
      <c r="Z29" s="40">
        <v>1129</v>
      </c>
      <c r="AA29" s="40">
        <v>969</v>
      </c>
      <c r="AB29" s="40">
        <v>593</v>
      </c>
      <c r="AC29" s="40">
        <v>570</v>
      </c>
      <c r="AD29" s="40">
        <v>906</v>
      </c>
      <c r="AE29" s="40">
        <v>758</v>
      </c>
      <c r="AF29" s="40">
        <v>596</v>
      </c>
      <c r="AG29" s="40">
        <v>947</v>
      </c>
    </row>
    <row r="30" spans="1:33" s="55" customFormat="1" ht="30" customHeight="1" thickBot="1">
      <c r="A30" s="44"/>
      <c r="B30" s="18" t="s">
        <v>113</v>
      </c>
      <c r="C30" s="12">
        <v>6891</v>
      </c>
      <c r="D30" s="204">
        <v>6207</v>
      </c>
      <c r="E30" s="205">
        <v>684</v>
      </c>
      <c r="F30" s="9">
        <v>484</v>
      </c>
      <c r="G30" s="8">
        <v>248</v>
      </c>
      <c r="H30" s="8">
        <v>732</v>
      </c>
      <c r="I30" s="8">
        <v>191</v>
      </c>
      <c r="J30" s="8">
        <v>140</v>
      </c>
      <c r="K30" s="8">
        <v>331</v>
      </c>
      <c r="L30" s="8">
        <v>396</v>
      </c>
      <c r="M30" s="8">
        <v>374</v>
      </c>
      <c r="N30" s="8">
        <v>285</v>
      </c>
      <c r="O30" s="8">
        <v>438</v>
      </c>
      <c r="P30" s="8">
        <v>723</v>
      </c>
      <c r="Q30" s="31"/>
      <c r="R30" s="53" t="s">
        <v>113</v>
      </c>
      <c r="S30" s="8">
        <v>200</v>
      </c>
      <c r="T30" s="8">
        <v>230</v>
      </c>
      <c r="U30" s="8">
        <v>216</v>
      </c>
      <c r="V30" s="8">
        <v>251</v>
      </c>
      <c r="W30" s="8">
        <v>758</v>
      </c>
      <c r="X30" s="8">
        <v>377</v>
      </c>
      <c r="Y30" s="8">
        <v>235</v>
      </c>
      <c r="Z30" s="8">
        <v>327</v>
      </c>
      <c r="AA30" s="8">
        <v>372</v>
      </c>
      <c r="AB30" s="8">
        <v>180</v>
      </c>
      <c r="AC30" s="8">
        <v>164</v>
      </c>
      <c r="AD30" s="8">
        <v>262</v>
      </c>
      <c r="AE30" s="8">
        <v>272</v>
      </c>
      <c r="AF30" s="8">
        <v>213</v>
      </c>
      <c r="AG30" s="8">
        <v>278</v>
      </c>
    </row>
    <row r="31" spans="1:33" s="25" customFormat="1" ht="18.75">
      <c r="A31" s="47" t="s">
        <v>156</v>
      </c>
      <c r="Q31" s="47" t="s">
        <v>156</v>
      </c>
    </row>
    <row r="32" spans="1:33" s="25" customFormat="1" ht="18.75">
      <c r="A32" s="47"/>
      <c r="Q32" s="47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  <row r="40" spans="1:17" s="25" customFormat="1" ht="18.75">
      <c r="A40" s="46"/>
      <c r="Q40" s="46"/>
    </row>
  </sheetData>
  <mergeCells count="34">
    <mergeCell ref="AG4:AG5"/>
    <mergeCell ref="AD4:AD5"/>
    <mergeCell ref="AE4:AE5"/>
    <mergeCell ref="AF4:AF5"/>
    <mergeCell ref="Z4:Z5"/>
    <mergeCell ref="AC4:AC5"/>
    <mergeCell ref="AB4:AB5"/>
    <mergeCell ref="AA4:AA5"/>
    <mergeCell ref="Y4:Y5"/>
    <mergeCell ref="V4:V5"/>
    <mergeCell ref="T4:T5"/>
    <mergeCell ref="A3:A5"/>
    <mergeCell ref="B3:B5"/>
    <mergeCell ref="E4:E5"/>
    <mergeCell ref="M4:M5"/>
    <mergeCell ref="C3:E3"/>
    <mergeCell ref="F4:H4"/>
    <mergeCell ref="I4:K4"/>
    <mergeCell ref="A1:H1"/>
    <mergeCell ref="Q2:AG2"/>
    <mergeCell ref="R3:R5"/>
    <mergeCell ref="S3:AG3"/>
    <mergeCell ref="S4:S5"/>
    <mergeCell ref="U4:U5"/>
    <mergeCell ref="L4:L5"/>
    <mergeCell ref="A2:P2"/>
    <mergeCell ref="F3:P3"/>
    <mergeCell ref="Q1:X1"/>
    <mergeCell ref="Q3:Q5"/>
    <mergeCell ref="N4:P4"/>
    <mergeCell ref="C4:C5"/>
    <mergeCell ref="X4:X5"/>
    <mergeCell ref="W4:W5"/>
    <mergeCell ref="D4:D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Arkusz2"/>
  <dimension ref="A1:AG35"/>
  <sheetViews>
    <sheetView zoomScale="75" zoomScaleNormal="50" workbookViewId="0">
      <selection activeCell="D13" sqref="D13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38" t="s">
        <v>0</v>
      </c>
      <c r="B1" s="238"/>
      <c r="C1" s="238"/>
      <c r="D1" s="238"/>
      <c r="E1" s="238"/>
      <c r="F1" s="238"/>
      <c r="G1" s="238"/>
      <c r="H1" s="238"/>
      <c r="I1" s="238"/>
      <c r="J1" s="238"/>
      <c r="K1" s="238"/>
      <c r="L1" s="238"/>
      <c r="M1" s="238"/>
      <c r="N1" s="238"/>
      <c r="O1" s="238"/>
      <c r="P1" s="238"/>
      <c r="Q1" s="238" t="s">
        <v>57</v>
      </c>
      <c r="R1" s="238"/>
      <c r="S1" s="238"/>
      <c r="T1" s="238"/>
      <c r="U1" s="238"/>
      <c r="V1" s="238"/>
      <c r="W1" s="238"/>
      <c r="X1" s="238"/>
      <c r="Y1" s="238"/>
      <c r="Z1" s="238"/>
      <c r="AA1" s="238"/>
      <c r="AB1" s="238"/>
      <c r="AC1" s="238"/>
      <c r="AD1" s="238"/>
      <c r="AE1" s="238"/>
      <c r="AF1" s="238"/>
      <c r="AG1" s="238"/>
    </row>
    <row r="2" spans="1:33" s="25" customFormat="1" ht="19.5" thickBot="1">
      <c r="A2" s="239" t="s">
        <v>590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  <c r="Q2" s="254" t="str">
        <f>A2</f>
        <v>30.09.2017 r.</v>
      </c>
      <c r="R2" s="254"/>
      <c r="S2" s="254"/>
      <c r="T2" s="254"/>
      <c r="U2" s="254"/>
      <c r="V2" s="254"/>
      <c r="W2" s="254"/>
      <c r="X2" s="254"/>
      <c r="Y2" s="254"/>
      <c r="Z2" s="254"/>
      <c r="AA2" s="254"/>
      <c r="AB2" s="254"/>
      <c r="AC2" s="254"/>
      <c r="AD2" s="254"/>
      <c r="AE2" s="254"/>
      <c r="AF2" s="254"/>
      <c r="AG2" s="254"/>
    </row>
    <row r="3" spans="1:33" s="23" customFormat="1" ht="20.100000000000001" customHeight="1">
      <c r="A3" s="248" t="s">
        <v>1</v>
      </c>
      <c r="B3" s="251" t="s">
        <v>2</v>
      </c>
      <c r="C3" s="243" t="s">
        <v>32</v>
      </c>
      <c r="D3" s="244"/>
      <c r="E3" s="245"/>
      <c r="F3" s="240" t="s">
        <v>3</v>
      </c>
      <c r="G3" s="241"/>
      <c r="H3" s="241"/>
      <c r="I3" s="241"/>
      <c r="J3" s="241"/>
      <c r="K3" s="241"/>
      <c r="L3" s="241"/>
      <c r="M3" s="241"/>
      <c r="N3" s="241"/>
      <c r="O3" s="241"/>
      <c r="P3" s="241"/>
      <c r="Q3" s="248" t="s">
        <v>1</v>
      </c>
      <c r="R3" s="257" t="s">
        <v>2</v>
      </c>
      <c r="S3" s="242" t="s">
        <v>3</v>
      </c>
      <c r="T3" s="242"/>
      <c r="U3" s="242"/>
      <c r="V3" s="242"/>
      <c r="W3" s="242"/>
      <c r="X3" s="242"/>
      <c r="Y3" s="242"/>
      <c r="Z3" s="242"/>
      <c r="AA3" s="242"/>
      <c r="AB3" s="242"/>
      <c r="AC3" s="242"/>
      <c r="AD3" s="242"/>
      <c r="AE3" s="242"/>
      <c r="AF3" s="242"/>
      <c r="AG3" s="242"/>
    </row>
    <row r="4" spans="1:33" s="23" customFormat="1" ht="15.75">
      <c r="A4" s="250"/>
      <c r="B4" s="252"/>
      <c r="C4" s="246" t="s">
        <v>591</v>
      </c>
      <c r="D4" s="248" t="s">
        <v>509</v>
      </c>
      <c r="E4" s="264" t="s">
        <v>33</v>
      </c>
      <c r="F4" s="263" t="s">
        <v>4</v>
      </c>
      <c r="G4" s="263"/>
      <c r="H4" s="240"/>
      <c r="I4" s="266" t="s">
        <v>8</v>
      </c>
      <c r="J4" s="263"/>
      <c r="K4" s="240"/>
      <c r="L4" s="242" t="s">
        <v>9</v>
      </c>
      <c r="M4" s="242" t="s">
        <v>10</v>
      </c>
      <c r="N4" s="266" t="s">
        <v>11</v>
      </c>
      <c r="O4" s="263"/>
      <c r="P4" s="240"/>
      <c r="Q4" s="250"/>
      <c r="R4" s="258"/>
      <c r="S4" s="242" t="s">
        <v>42</v>
      </c>
      <c r="T4" s="242" t="s">
        <v>43</v>
      </c>
      <c r="U4" s="241" t="s">
        <v>44</v>
      </c>
      <c r="V4" s="255" t="s">
        <v>45</v>
      </c>
      <c r="W4" s="241" t="s">
        <v>46</v>
      </c>
      <c r="X4" s="241" t="s">
        <v>47</v>
      </c>
      <c r="Y4" s="241" t="s">
        <v>48</v>
      </c>
      <c r="Z4" s="255" t="s">
        <v>49</v>
      </c>
      <c r="AA4" s="241" t="s">
        <v>50</v>
      </c>
      <c r="AB4" s="241" t="s">
        <v>51</v>
      </c>
      <c r="AC4" s="255" t="s">
        <v>52</v>
      </c>
      <c r="AD4" s="241" t="s">
        <v>53</v>
      </c>
      <c r="AE4" s="241" t="s">
        <v>54</v>
      </c>
      <c r="AF4" s="241" t="s">
        <v>56</v>
      </c>
      <c r="AG4" s="241" t="s">
        <v>55</v>
      </c>
    </row>
    <row r="5" spans="1:33" s="23" customFormat="1" ht="20.100000000000001" customHeight="1">
      <c r="A5" s="249"/>
      <c r="B5" s="253"/>
      <c r="C5" s="247"/>
      <c r="D5" s="249"/>
      <c r="E5" s="265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2"/>
      <c r="M5" s="242"/>
      <c r="N5" s="17" t="s">
        <v>5</v>
      </c>
      <c r="O5" s="17" t="s">
        <v>6</v>
      </c>
      <c r="P5" s="17" t="s">
        <v>7</v>
      </c>
      <c r="Q5" s="249"/>
      <c r="R5" s="259"/>
      <c r="S5" s="242"/>
      <c r="T5" s="242"/>
      <c r="U5" s="241"/>
      <c r="V5" s="256"/>
      <c r="W5" s="241"/>
      <c r="X5" s="241"/>
      <c r="Y5" s="241"/>
      <c r="Z5" s="256"/>
      <c r="AA5" s="241"/>
      <c r="AB5" s="241"/>
      <c r="AC5" s="256"/>
      <c r="AD5" s="241"/>
      <c r="AE5" s="241"/>
      <c r="AF5" s="241"/>
      <c r="AG5" s="241"/>
    </row>
    <row r="6" spans="1:33" s="15" customFormat="1" ht="30" customHeight="1">
      <c r="A6" s="260" t="s">
        <v>12</v>
      </c>
      <c r="B6" s="38" t="s">
        <v>13</v>
      </c>
      <c r="C6" s="39">
        <v>82323</v>
      </c>
      <c r="D6" s="40">
        <v>83810</v>
      </c>
      <c r="E6" s="110">
        <v>-1487</v>
      </c>
      <c r="F6" s="42">
        <v>6977</v>
      </c>
      <c r="G6" s="40">
        <v>2688</v>
      </c>
      <c r="H6" s="40">
        <v>9665</v>
      </c>
      <c r="I6" s="40">
        <v>3779</v>
      </c>
      <c r="J6" s="40">
        <v>2015</v>
      </c>
      <c r="K6" s="40">
        <v>5794</v>
      </c>
      <c r="L6" s="40">
        <v>4969</v>
      </c>
      <c r="M6" s="40">
        <v>4416</v>
      </c>
      <c r="N6" s="40">
        <v>6282</v>
      </c>
      <c r="O6" s="40">
        <v>5815</v>
      </c>
      <c r="P6" s="40">
        <v>12097</v>
      </c>
      <c r="Q6" s="260" t="s">
        <v>12</v>
      </c>
      <c r="R6" s="38" t="s">
        <v>13</v>
      </c>
      <c r="S6" s="40">
        <v>2559</v>
      </c>
      <c r="T6" s="40">
        <v>2452</v>
      </c>
      <c r="U6" s="40">
        <v>2546</v>
      </c>
      <c r="V6" s="40">
        <v>2106</v>
      </c>
      <c r="W6" s="40">
        <v>9167</v>
      </c>
      <c r="X6" s="40">
        <v>4112</v>
      </c>
      <c r="Y6" s="40">
        <v>2039</v>
      </c>
      <c r="Z6" s="40">
        <v>3656</v>
      </c>
      <c r="AA6" s="40">
        <v>2859</v>
      </c>
      <c r="AB6" s="40">
        <v>1831</v>
      </c>
      <c r="AC6" s="40">
        <v>1859</v>
      </c>
      <c r="AD6" s="40">
        <v>2880</v>
      </c>
      <c r="AE6" s="40">
        <v>2269</v>
      </c>
      <c r="AF6" s="40">
        <v>1884</v>
      </c>
      <c r="AG6" s="40">
        <v>3163</v>
      </c>
    </row>
    <row r="7" spans="1:33" s="6" customFormat="1" ht="30" customHeight="1">
      <c r="A7" s="262"/>
      <c r="B7" s="18" t="s">
        <v>14</v>
      </c>
      <c r="C7" s="10">
        <v>83810</v>
      </c>
      <c r="D7" s="8">
        <v>84846</v>
      </c>
      <c r="E7" s="11">
        <v>-1036</v>
      </c>
      <c r="F7" s="9">
        <v>7157</v>
      </c>
      <c r="G7" s="8">
        <v>2818</v>
      </c>
      <c r="H7" s="8">
        <v>9975</v>
      </c>
      <c r="I7" s="8">
        <v>3915</v>
      </c>
      <c r="J7" s="8">
        <v>2061</v>
      </c>
      <c r="K7" s="8">
        <v>5976</v>
      </c>
      <c r="L7" s="8">
        <v>5029</v>
      </c>
      <c r="M7" s="8">
        <v>4468</v>
      </c>
      <c r="N7" s="8">
        <v>6403</v>
      </c>
      <c r="O7" s="8">
        <v>5985</v>
      </c>
      <c r="P7" s="8">
        <v>12388</v>
      </c>
      <c r="Q7" s="262"/>
      <c r="R7" s="18" t="s">
        <v>14</v>
      </c>
      <c r="S7" s="8">
        <v>2596</v>
      </c>
      <c r="T7" s="8">
        <v>2437</v>
      </c>
      <c r="U7" s="8">
        <v>2556</v>
      </c>
      <c r="V7" s="8">
        <v>2150</v>
      </c>
      <c r="W7" s="8">
        <v>9327</v>
      </c>
      <c r="X7" s="8">
        <v>4120</v>
      </c>
      <c r="Y7" s="8">
        <v>2102</v>
      </c>
      <c r="Z7" s="8">
        <v>3747</v>
      </c>
      <c r="AA7" s="8">
        <v>2813</v>
      </c>
      <c r="AB7" s="8">
        <v>1863</v>
      </c>
      <c r="AC7" s="8">
        <v>1941</v>
      </c>
      <c r="AD7" s="8">
        <v>2878</v>
      </c>
      <c r="AE7" s="8">
        <v>2322</v>
      </c>
      <c r="AF7" s="8">
        <v>1894</v>
      </c>
      <c r="AG7" s="8">
        <v>3228</v>
      </c>
    </row>
    <row r="8" spans="1:33" s="6" customFormat="1" ht="30" customHeight="1">
      <c r="A8" s="262"/>
      <c r="B8" s="18" t="s">
        <v>15</v>
      </c>
      <c r="C8" s="10">
        <v>-1487</v>
      </c>
      <c r="D8" s="8">
        <v>-1036</v>
      </c>
      <c r="E8" s="59" t="s">
        <v>136</v>
      </c>
      <c r="F8" s="9">
        <v>-180</v>
      </c>
      <c r="G8" s="8">
        <v>-130</v>
      </c>
      <c r="H8" s="8">
        <v>-310</v>
      </c>
      <c r="I8" s="8">
        <v>-136</v>
      </c>
      <c r="J8" s="8">
        <v>-46</v>
      </c>
      <c r="K8" s="8">
        <v>-182</v>
      </c>
      <c r="L8" s="8">
        <v>-60</v>
      </c>
      <c r="M8" s="8">
        <v>-52</v>
      </c>
      <c r="N8" s="8">
        <v>-121</v>
      </c>
      <c r="O8" s="8">
        <v>-170</v>
      </c>
      <c r="P8" s="8">
        <v>-291</v>
      </c>
      <c r="Q8" s="262"/>
      <c r="R8" s="18" t="s">
        <v>15</v>
      </c>
      <c r="S8" s="8">
        <v>-37</v>
      </c>
      <c r="T8" s="8">
        <v>15</v>
      </c>
      <c r="U8" s="8">
        <v>-10</v>
      </c>
      <c r="V8" s="8">
        <v>-44</v>
      </c>
      <c r="W8" s="8">
        <v>-160</v>
      </c>
      <c r="X8" s="8">
        <v>-8</v>
      </c>
      <c r="Y8" s="8">
        <v>-63</v>
      </c>
      <c r="Z8" s="8">
        <v>-91</v>
      </c>
      <c r="AA8" s="8">
        <v>46</v>
      </c>
      <c r="AB8" s="8">
        <v>-32</v>
      </c>
      <c r="AC8" s="8">
        <v>-82</v>
      </c>
      <c r="AD8" s="8">
        <v>2</v>
      </c>
      <c r="AE8" s="8">
        <v>-53</v>
      </c>
      <c r="AF8" s="8">
        <v>-10</v>
      </c>
      <c r="AG8" s="8">
        <v>-65</v>
      </c>
    </row>
    <row r="9" spans="1:33" s="6" customFormat="1" ht="30" customHeight="1">
      <c r="A9" s="261"/>
      <c r="B9" s="18" t="s">
        <v>16</v>
      </c>
      <c r="C9" s="20">
        <v>-1.7742512826631724</v>
      </c>
      <c r="D9" s="21">
        <v>-1.2210357589043639</v>
      </c>
      <c r="E9" s="149" t="s">
        <v>136</v>
      </c>
      <c r="F9" s="22">
        <v>-2.5150202598854321</v>
      </c>
      <c r="G9" s="21">
        <v>-4.6132008516678553</v>
      </c>
      <c r="H9" s="21">
        <v>-3.1077694235588922</v>
      </c>
      <c r="I9" s="21">
        <v>-3.473818646232445</v>
      </c>
      <c r="J9" s="21">
        <v>-2.2319262493934957</v>
      </c>
      <c r="K9" s="21">
        <v>-3.0455153949129823</v>
      </c>
      <c r="L9" s="21">
        <v>-1.1930801352157516</v>
      </c>
      <c r="M9" s="21">
        <v>-1.1638316920322325</v>
      </c>
      <c r="N9" s="21">
        <v>-1.889739184757147</v>
      </c>
      <c r="O9" s="21">
        <v>-2.8404344193817934</v>
      </c>
      <c r="P9" s="21">
        <v>-2.3490474652889901</v>
      </c>
      <c r="Q9" s="261"/>
      <c r="R9" s="18" t="s">
        <v>16</v>
      </c>
      <c r="S9" s="21">
        <v>-1.4252696456086227</v>
      </c>
      <c r="T9" s="21">
        <v>0.61551087402544624</v>
      </c>
      <c r="U9" s="21">
        <v>-0.39123630672926879</v>
      </c>
      <c r="V9" s="21">
        <v>-2.0465116279069804</v>
      </c>
      <c r="W9" s="21">
        <v>-1.7154497694864403</v>
      </c>
      <c r="X9" s="21">
        <v>-0.19417475728155864</v>
      </c>
      <c r="Y9" s="21">
        <v>-2.99714557564225</v>
      </c>
      <c r="Z9" s="21">
        <v>-2.428609554310114</v>
      </c>
      <c r="AA9" s="21">
        <v>1.6352648418059061</v>
      </c>
      <c r="AB9" s="21">
        <v>-1.7176596886741748</v>
      </c>
      <c r="AC9" s="21">
        <v>-4.2246264811952585</v>
      </c>
      <c r="AD9" s="21">
        <v>6.9492703266163858E-2</v>
      </c>
      <c r="AE9" s="21">
        <v>-2.2825150732127497</v>
      </c>
      <c r="AF9" s="21">
        <v>-0.52798310454065245</v>
      </c>
      <c r="AG9" s="21">
        <v>-2.0136307311028503</v>
      </c>
    </row>
    <row r="10" spans="1:33" s="232" customFormat="1" ht="30" customHeight="1">
      <c r="A10" s="225" t="s">
        <v>589</v>
      </c>
      <c r="B10" s="226"/>
      <c r="C10" s="227" t="s">
        <v>136</v>
      </c>
      <c r="D10" s="228">
        <v>10.3</v>
      </c>
      <c r="E10" s="229" t="s">
        <v>136</v>
      </c>
      <c r="F10" s="230">
        <v>4.3</v>
      </c>
      <c r="G10" s="228">
        <v>7.1</v>
      </c>
      <c r="H10" s="231" t="s">
        <v>136</v>
      </c>
      <c r="I10" s="228">
        <v>11.3</v>
      </c>
      <c r="J10" s="228">
        <v>14.2</v>
      </c>
      <c r="K10" s="231" t="s">
        <v>136</v>
      </c>
      <c r="L10" s="228">
        <v>5.4</v>
      </c>
      <c r="M10" s="228">
        <v>13.1</v>
      </c>
      <c r="N10" s="228">
        <v>13.3</v>
      </c>
      <c r="O10" s="228">
        <v>18.600000000000001</v>
      </c>
      <c r="P10" s="231" t="s">
        <v>136</v>
      </c>
      <c r="Q10" s="225" t="s">
        <v>589</v>
      </c>
      <c r="R10" s="226"/>
      <c r="S10" s="228">
        <v>13.5</v>
      </c>
      <c r="T10" s="228">
        <v>7.9</v>
      </c>
      <c r="U10" s="228">
        <v>14.5</v>
      </c>
      <c r="V10" s="228">
        <v>12.1</v>
      </c>
      <c r="W10" s="228">
        <v>15.4</v>
      </c>
      <c r="X10" s="228">
        <v>16.600000000000001</v>
      </c>
      <c r="Y10" s="228">
        <v>12.4</v>
      </c>
      <c r="Z10" s="228">
        <v>13.7</v>
      </c>
      <c r="AA10" s="228">
        <v>18.2</v>
      </c>
      <c r="AB10" s="228">
        <v>11.3</v>
      </c>
      <c r="AC10" s="228">
        <v>14.1</v>
      </c>
      <c r="AD10" s="228">
        <v>8.5</v>
      </c>
      <c r="AE10" s="228">
        <v>13.1</v>
      </c>
      <c r="AF10" s="228">
        <v>14.3</v>
      </c>
      <c r="AG10" s="228">
        <v>13.2</v>
      </c>
    </row>
    <row r="11" spans="1:33" s="6" customFormat="1" ht="30" customHeight="1">
      <c r="A11" s="7" t="s">
        <v>17</v>
      </c>
      <c r="B11" s="18" t="s">
        <v>18</v>
      </c>
      <c r="C11" s="10">
        <v>50409</v>
      </c>
      <c r="D11" s="8">
        <v>51463</v>
      </c>
      <c r="E11" s="11">
        <v>-1054</v>
      </c>
      <c r="F11" s="9">
        <v>4057</v>
      </c>
      <c r="G11" s="8">
        <v>1640</v>
      </c>
      <c r="H11" s="8">
        <v>5697</v>
      </c>
      <c r="I11" s="8">
        <v>2339</v>
      </c>
      <c r="J11" s="8">
        <v>1311</v>
      </c>
      <c r="K11" s="8">
        <v>3650</v>
      </c>
      <c r="L11" s="8">
        <v>2898</v>
      </c>
      <c r="M11" s="8">
        <v>2711</v>
      </c>
      <c r="N11" s="8">
        <v>3629</v>
      </c>
      <c r="O11" s="8">
        <v>3442</v>
      </c>
      <c r="P11" s="8">
        <v>7071</v>
      </c>
      <c r="Q11" s="7" t="s">
        <v>17</v>
      </c>
      <c r="R11" s="18" t="s">
        <v>18</v>
      </c>
      <c r="S11" s="8">
        <v>1366</v>
      </c>
      <c r="T11" s="8">
        <v>1654</v>
      </c>
      <c r="U11" s="8">
        <v>1568</v>
      </c>
      <c r="V11" s="8">
        <v>1373</v>
      </c>
      <c r="W11" s="8">
        <v>5426</v>
      </c>
      <c r="X11" s="8">
        <v>2509</v>
      </c>
      <c r="Y11" s="8">
        <v>1355</v>
      </c>
      <c r="Z11" s="8">
        <v>2307</v>
      </c>
      <c r="AA11" s="8">
        <v>1674</v>
      </c>
      <c r="AB11" s="8">
        <v>1271</v>
      </c>
      <c r="AC11" s="8">
        <v>1246</v>
      </c>
      <c r="AD11" s="8">
        <v>1875</v>
      </c>
      <c r="AE11" s="8">
        <v>1416</v>
      </c>
      <c r="AF11" s="8">
        <v>1232</v>
      </c>
      <c r="AG11" s="8">
        <v>2110</v>
      </c>
    </row>
    <row r="12" spans="1:33" s="15" customFormat="1" ht="30" customHeight="1">
      <c r="A12" s="260" t="s">
        <v>19</v>
      </c>
      <c r="B12" s="38" t="s">
        <v>20</v>
      </c>
      <c r="C12" s="39">
        <v>12177</v>
      </c>
      <c r="D12" s="40">
        <v>13078</v>
      </c>
      <c r="E12" s="41">
        <v>-901</v>
      </c>
      <c r="F12" s="42">
        <v>1085</v>
      </c>
      <c r="G12" s="40">
        <v>379</v>
      </c>
      <c r="H12" s="40">
        <v>1464</v>
      </c>
      <c r="I12" s="40">
        <v>551</v>
      </c>
      <c r="J12" s="40">
        <v>286</v>
      </c>
      <c r="K12" s="40">
        <v>837</v>
      </c>
      <c r="L12" s="40">
        <v>706</v>
      </c>
      <c r="M12" s="40">
        <v>827</v>
      </c>
      <c r="N12" s="40">
        <v>661</v>
      </c>
      <c r="O12" s="40">
        <v>598</v>
      </c>
      <c r="P12" s="40">
        <v>1259</v>
      </c>
      <c r="Q12" s="260" t="s">
        <v>19</v>
      </c>
      <c r="R12" s="38" t="s">
        <v>20</v>
      </c>
      <c r="S12" s="40">
        <v>387</v>
      </c>
      <c r="T12" s="40">
        <v>263</v>
      </c>
      <c r="U12" s="40">
        <v>380</v>
      </c>
      <c r="V12" s="40">
        <v>284</v>
      </c>
      <c r="W12" s="40">
        <v>1684</v>
      </c>
      <c r="X12" s="40">
        <v>635</v>
      </c>
      <c r="Y12" s="40">
        <v>389</v>
      </c>
      <c r="Z12" s="40">
        <v>662</v>
      </c>
      <c r="AA12" s="40">
        <v>317</v>
      </c>
      <c r="AB12" s="40">
        <v>276</v>
      </c>
      <c r="AC12" s="40">
        <v>316</v>
      </c>
      <c r="AD12" s="40">
        <v>329</v>
      </c>
      <c r="AE12" s="40">
        <v>348</v>
      </c>
      <c r="AF12" s="40">
        <v>236</v>
      </c>
      <c r="AG12" s="40">
        <v>578</v>
      </c>
    </row>
    <row r="13" spans="1:33" s="6" customFormat="1" ht="30" customHeight="1">
      <c r="A13" s="261"/>
      <c r="B13" s="19" t="s">
        <v>21</v>
      </c>
      <c r="C13" s="10">
        <v>7234</v>
      </c>
      <c r="D13" s="8">
        <v>7817</v>
      </c>
      <c r="E13" s="11">
        <v>-583</v>
      </c>
      <c r="F13" s="9">
        <v>703</v>
      </c>
      <c r="G13" s="8">
        <v>224</v>
      </c>
      <c r="H13" s="8">
        <v>927</v>
      </c>
      <c r="I13" s="8">
        <v>330</v>
      </c>
      <c r="J13" s="8">
        <v>189</v>
      </c>
      <c r="K13" s="8">
        <v>519</v>
      </c>
      <c r="L13" s="8">
        <v>439</v>
      </c>
      <c r="M13" s="8">
        <v>524</v>
      </c>
      <c r="N13" s="8">
        <v>391</v>
      </c>
      <c r="O13" s="8">
        <v>309</v>
      </c>
      <c r="P13" s="8">
        <v>700</v>
      </c>
      <c r="Q13" s="261"/>
      <c r="R13" s="18" t="s">
        <v>21</v>
      </c>
      <c r="S13" s="8">
        <v>198</v>
      </c>
      <c r="T13" s="8">
        <v>162</v>
      </c>
      <c r="U13" s="8">
        <v>210</v>
      </c>
      <c r="V13" s="8">
        <v>172</v>
      </c>
      <c r="W13" s="8">
        <v>963</v>
      </c>
      <c r="X13" s="8">
        <v>353</v>
      </c>
      <c r="Y13" s="8">
        <v>248</v>
      </c>
      <c r="Z13" s="8">
        <v>395</v>
      </c>
      <c r="AA13" s="8">
        <v>160</v>
      </c>
      <c r="AB13" s="8">
        <v>169</v>
      </c>
      <c r="AC13" s="8">
        <v>197</v>
      </c>
      <c r="AD13" s="8">
        <v>206</v>
      </c>
      <c r="AE13" s="8">
        <v>206</v>
      </c>
      <c r="AF13" s="8">
        <v>132</v>
      </c>
      <c r="AG13" s="8">
        <v>354</v>
      </c>
    </row>
    <row r="14" spans="1:33" s="15" customFormat="1" ht="30" customHeight="1">
      <c r="A14" s="260" t="s">
        <v>22</v>
      </c>
      <c r="B14" s="38" t="s">
        <v>23</v>
      </c>
      <c r="C14" s="39">
        <v>38325</v>
      </c>
      <c r="D14" s="40">
        <v>38869</v>
      </c>
      <c r="E14" s="41">
        <v>-544</v>
      </c>
      <c r="F14" s="42">
        <v>0</v>
      </c>
      <c r="G14" s="40">
        <v>1995</v>
      </c>
      <c r="H14" s="40">
        <v>1995</v>
      </c>
      <c r="I14" s="40">
        <v>0</v>
      </c>
      <c r="J14" s="40">
        <v>1762</v>
      </c>
      <c r="K14" s="40">
        <v>1762</v>
      </c>
      <c r="L14" s="40">
        <v>0</v>
      </c>
      <c r="M14" s="40">
        <v>3584</v>
      </c>
      <c r="N14" s="40">
        <v>0</v>
      </c>
      <c r="O14" s="40">
        <v>4591</v>
      </c>
      <c r="P14" s="40">
        <v>4591</v>
      </c>
      <c r="Q14" s="260" t="s">
        <v>22</v>
      </c>
      <c r="R14" s="38" t="s">
        <v>23</v>
      </c>
      <c r="S14" s="40">
        <v>1424</v>
      </c>
      <c r="T14" s="40">
        <v>1427</v>
      </c>
      <c r="U14" s="40">
        <v>1598</v>
      </c>
      <c r="V14" s="40">
        <v>1211</v>
      </c>
      <c r="W14" s="40">
        <v>3401</v>
      </c>
      <c r="X14" s="40">
        <v>2914</v>
      </c>
      <c r="Y14" s="40">
        <v>1233</v>
      </c>
      <c r="Z14" s="40">
        <v>2100</v>
      </c>
      <c r="AA14" s="40">
        <v>2114</v>
      </c>
      <c r="AB14" s="40">
        <v>1085</v>
      </c>
      <c r="AC14" s="40">
        <v>1107</v>
      </c>
      <c r="AD14" s="40">
        <v>2058</v>
      </c>
      <c r="AE14" s="40">
        <v>1632</v>
      </c>
      <c r="AF14" s="40">
        <v>1161</v>
      </c>
      <c r="AG14" s="40">
        <v>1928</v>
      </c>
    </row>
    <row r="15" spans="1:33" s="6" customFormat="1" ht="30" customHeight="1">
      <c r="A15" s="261"/>
      <c r="B15" s="19" t="s">
        <v>21</v>
      </c>
      <c r="C15" s="10">
        <v>24010</v>
      </c>
      <c r="D15" s="8">
        <v>24458</v>
      </c>
      <c r="E15" s="11">
        <v>-448</v>
      </c>
      <c r="F15" s="9">
        <v>0</v>
      </c>
      <c r="G15" s="8">
        <v>1215</v>
      </c>
      <c r="H15" s="8">
        <v>1215</v>
      </c>
      <c r="I15" s="8">
        <v>0</v>
      </c>
      <c r="J15" s="8">
        <v>1154</v>
      </c>
      <c r="K15" s="8">
        <v>1154</v>
      </c>
      <c r="L15" s="8">
        <v>0</v>
      </c>
      <c r="M15" s="8">
        <v>2182</v>
      </c>
      <c r="N15" s="8">
        <v>0</v>
      </c>
      <c r="O15" s="8">
        <v>2697</v>
      </c>
      <c r="P15" s="8">
        <v>2697</v>
      </c>
      <c r="Q15" s="261"/>
      <c r="R15" s="18" t="s">
        <v>21</v>
      </c>
      <c r="S15" s="8">
        <v>784</v>
      </c>
      <c r="T15" s="8">
        <v>980</v>
      </c>
      <c r="U15" s="8">
        <v>1010</v>
      </c>
      <c r="V15" s="8">
        <v>785</v>
      </c>
      <c r="W15" s="8">
        <v>2032</v>
      </c>
      <c r="X15" s="8">
        <v>1813</v>
      </c>
      <c r="Y15" s="8">
        <v>806</v>
      </c>
      <c r="Z15" s="8">
        <v>1346</v>
      </c>
      <c r="AA15" s="8">
        <v>1241</v>
      </c>
      <c r="AB15" s="8">
        <v>756</v>
      </c>
      <c r="AC15" s="8">
        <v>762</v>
      </c>
      <c r="AD15" s="8">
        <v>1336</v>
      </c>
      <c r="AE15" s="8">
        <v>1036</v>
      </c>
      <c r="AF15" s="8">
        <v>761</v>
      </c>
      <c r="AG15" s="8">
        <v>1314</v>
      </c>
    </row>
    <row r="16" spans="1:33" s="15" customFormat="1" ht="30" customHeight="1">
      <c r="A16" s="260" t="s">
        <v>24</v>
      </c>
      <c r="B16" s="38" t="s">
        <v>25</v>
      </c>
      <c r="C16" s="39">
        <v>72315</v>
      </c>
      <c r="D16" s="40">
        <v>73242</v>
      </c>
      <c r="E16" s="41">
        <v>-927</v>
      </c>
      <c r="F16" s="42">
        <v>5885</v>
      </c>
      <c r="G16" s="40">
        <v>2302</v>
      </c>
      <c r="H16" s="40">
        <v>8187</v>
      </c>
      <c r="I16" s="40">
        <v>3242</v>
      </c>
      <c r="J16" s="40">
        <v>1815</v>
      </c>
      <c r="K16" s="40">
        <v>5057</v>
      </c>
      <c r="L16" s="40">
        <v>4191</v>
      </c>
      <c r="M16" s="40">
        <v>3722</v>
      </c>
      <c r="N16" s="40">
        <v>5652</v>
      </c>
      <c r="O16" s="40">
        <v>5345</v>
      </c>
      <c r="P16" s="40">
        <v>10997</v>
      </c>
      <c r="Q16" s="260" t="s">
        <v>24</v>
      </c>
      <c r="R16" s="38" t="s">
        <v>25</v>
      </c>
      <c r="S16" s="40">
        <v>2232</v>
      </c>
      <c r="T16" s="40">
        <v>2211</v>
      </c>
      <c r="U16" s="40">
        <v>2294</v>
      </c>
      <c r="V16" s="40">
        <v>1897</v>
      </c>
      <c r="W16" s="40">
        <v>7836</v>
      </c>
      <c r="X16" s="40">
        <v>3667</v>
      </c>
      <c r="Y16" s="40">
        <v>1817</v>
      </c>
      <c r="Z16" s="40">
        <v>3211</v>
      </c>
      <c r="AA16" s="40">
        <v>2631</v>
      </c>
      <c r="AB16" s="40">
        <v>1622</v>
      </c>
      <c r="AC16" s="40">
        <v>1676</v>
      </c>
      <c r="AD16" s="40">
        <v>2579</v>
      </c>
      <c r="AE16" s="40">
        <v>2058</v>
      </c>
      <c r="AF16" s="40">
        <v>1715</v>
      </c>
      <c r="AG16" s="40">
        <v>2715</v>
      </c>
    </row>
    <row r="17" spans="1:33" s="6" customFormat="1" ht="30" customHeight="1">
      <c r="A17" s="261"/>
      <c r="B17" s="19" t="s">
        <v>21</v>
      </c>
      <c r="C17" s="10">
        <v>45339</v>
      </c>
      <c r="D17" s="8">
        <v>46015</v>
      </c>
      <c r="E17" s="11">
        <v>-676</v>
      </c>
      <c r="F17" s="9">
        <v>3477</v>
      </c>
      <c r="G17" s="8">
        <v>1436</v>
      </c>
      <c r="H17" s="8">
        <v>4913</v>
      </c>
      <c r="I17" s="8">
        <v>2050</v>
      </c>
      <c r="J17" s="8">
        <v>1212</v>
      </c>
      <c r="K17" s="8">
        <v>3262</v>
      </c>
      <c r="L17" s="8">
        <v>2499</v>
      </c>
      <c r="M17" s="8">
        <v>2345</v>
      </c>
      <c r="N17" s="8">
        <v>3326</v>
      </c>
      <c r="O17" s="8">
        <v>3237</v>
      </c>
      <c r="P17" s="8">
        <v>6563</v>
      </c>
      <c r="Q17" s="261"/>
      <c r="R17" s="18" t="s">
        <v>21</v>
      </c>
      <c r="S17" s="8">
        <v>1233</v>
      </c>
      <c r="T17" s="8">
        <v>1516</v>
      </c>
      <c r="U17" s="8">
        <v>1457</v>
      </c>
      <c r="V17" s="8">
        <v>1268</v>
      </c>
      <c r="W17" s="8">
        <v>4766</v>
      </c>
      <c r="X17" s="8">
        <v>2311</v>
      </c>
      <c r="Y17" s="8">
        <v>1238</v>
      </c>
      <c r="Z17" s="8">
        <v>2058</v>
      </c>
      <c r="AA17" s="8">
        <v>1568</v>
      </c>
      <c r="AB17" s="8">
        <v>1158</v>
      </c>
      <c r="AC17" s="8">
        <v>1150</v>
      </c>
      <c r="AD17" s="8">
        <v>1726</v>
      </c>
      <c r="AE17" s="8">
        <v>1306</v>
      </c>
      <c r="AF17" s="8">
        <v>1162</v>
      </c>
      <c r="AG17" s="8">
        <v>1840</v>
      </c>
    </row>
    <row r="18" spans="1:33" s="15" customFormat="1" ht="30" customHeight="1">
      <c r="A18" s="260" t="s">
        <v>34</v>
      </c>
      <c r="B18" s="38" t="s">
        <v>26</v>
      </c>
      <c r="C18" s="39">
        <v>22763</v>
      </c>
      <c r="D18" s="201">
        <v>22715</v>
      </c>
      <c r="E18" s="110">
        <v>48</v>
      </c>
      <c r="F18" s="42">
        <v>1420</v>
      </c>
      <c r="G18" s="40">
        <v>728</v>
      </c>
      <c r="H18" s="40">
        <v>2148</v>
      </c>
      <c r="I18" s="40">
        <v>798</v>
      </c>
      <c r="J18" s="40">
        <v>616</v>
      </c>
      <c r="K18" s="40">
        <v>1414</v>
      </c>
      <c r="L18" s="40">
        <v>1094</v>
      </c>
      <c r="M18" s="40">
        <v>1396</v>
      </c>
      <c r="N18" s="40">
        <v>1107</v>
      </c>
      <c r="O18" s="40">
        <v>1494</v>
      </c>
      <c r="P18" s="40">
        <v>2601</v>
      </c>
      <c r="Q18" s="260" t="s">
        <v>34</v>
      </c>
      <c r="R18" s="38" t="s">
        <v>26</v>
      </c>
      <c r="S18" s="40">
        <v>688</v>
      </c>
      <c r="T18" s="40">
        <v>787</v>
      </c>
      <c r="U18" s="40">
        <v>779</v>
      </c>
      <c r="V18" s="40">
        <v>720</v>
      </c>
      <c r="W18" s="40">
        <v>2535</v>
      </c>
      <c r="X18" s="40">
        <v>1445</v>
      </c>
      <c r="Y18" s="40">
        <v>688</v>
      </c>
      <c r="Z18" s="40">
        <v>1129</v>
      </c>
      <c r="AA18" s="40">
        <v>969</v>
      </c>
      <c r="AB18" s="40">
        <v>593</v>
      </c>
      <c r="AC18" s="40">
        <v>570</v>
      </c>
      <c r="AD18" s="40">
        <v>906</v>
      </c>
      <c r="AE18" s="40">
        <v>758</v>
      </c>
      <c r="AF18" s="40">
        <v>596</v>
      </c>
      <c r="AG18" s="40">
        <v>947</v>
      </c>
    </row>
    <row r="19" spans="1:33" s="6" customFormat="1" ht="30" customHeight="1">
      <c r="A19" s="261"/>
      <c r="B19" s="19" t="s">
        <v>21</v>
      </c>
      <c r="C19" s="10">
        <v>15620</v>
      </c>
      <c r="D19" s="201">
        <v>15682</v>
      </c>
      <c r="E19" s="27">
        <v>-62</v>
      </c>
      <c r="F19" s="9">
        <v>1043</v>
      </c>
      <c r="G19" s="8">
        <v>515</v>
      </c>
      <c r="H19" s="8">
        <v>1558</v>
      </c>
      <c r="I19" s="8">
        <v>617</v>
      </c>
      <c r="J19" s="8">
        <v>457</v>
      </c>
      <c r="K19" s="8">
        <v>1074</v>
      </c>
      <c r="L19" s="8">
        <v>730</v>
      </c>
      <c r="M19" s="8">
        <v>885</v>
      </c>
      <c r="N19" s="8">
        <v>717</v>
      </c>
      <c r="O19" s="8">
        <v>994</v>
      </c>
      <c r="P19" s="8">
        <v>1711</v>
      </c>
      <c r="Q19" s="261"/>
      <c r="R19" s="18" t="s">
        <v>21</v>
      </c>
      <c r="S19" s="8">
        <v>430</v>
      </c>
      <c r="T19" s="8">
        <v>597</v>
      </c>
      <c r="U19" s="8">
        <v>538</v>
      </c>
      <c r="V19" s="8">
        <v>524</v>
      </c>
      <c r="W19" s="8">
        <v>1610</v>
      </c>
      <c r="X19" s="8">
        <v>954</v>
      </c>
      <c r="Y19" s="8">
        <v>486</v>
      </c>
      <c r="Z19" s="8">
        <v>776</v>
      </c>
      <c r="AA19" s="8">
        <v>579</v>
      </c>
      <c r="AB19" s="8">
        <v>458</v>
      </c>
      <c r="AC19" s="8">
        <v>415</v>
      </c>
      <c r="AD19" s="8">
        <v>650</v>
      </c>
      <c r="AE19" s="8">
        <v>516</v>
      </c>
      <c r="AF19" s="8">
        <v>445</v>
      </c>
      <c r="AG19" s="8">
        <v>684</v>
      </c>
    </row>
    <row r="20" spans="1:33" s="15" customFormat="1" ht="30" customHeight="1">
      <c r="A20" s="260" t="s">
        <v>35</v>
      </c>
      <c r="B20" s="38" t="s">
        <v>27</v>
      </c>
      <c r="C20" s="39">
        <v>11680</v>
      </c>
      <c r="D20" s="40">
        <v>11111</v>
      </c>
      <c r="E20" s="41">
        <v>569</v>
      </c>
      <c r="F20" s="42">
        <v>583</v>
      </c>
      <c r="G20" s="40">
        <v>370</v>
      </c>
      <c r="H20" s="40">
        <v>953</v>
      </c>
      <c r="I20" s="40">
        <v>382</v>
      </c>
      <c r="J20" s="40">
        <v>305</v>
      </c>
      <c r="K20" s="40">
        <v>687</v>
      </c>
      <c r="L20" s="40">
        <v>454</v>
      </c>
      <c r="M20" s="40">
        <v>733</v>
      </c>
      <c r="N20" s="40">
        <v>503</v>
      </c>
      <c r="O20" s="40">
        <v>735</v>
      </c>
      <c r="P20" s="40">
        <v>1238</v>
      </c>
      <c r="Q20" s="260" t="s">
        <v>35</v>
      </c>
      <c r="R20" s="38" t="s">
        <v>27</v>
      </c>
      <c r="S20" s="40">
        <v>358</v>
      </c>
      <c r="T20" s="40">
        <v>397</v>
      </c>
      <c r="U20" s="40">
        <v>417</v>
      </c>
      <c r="V20" s="40">
        <v>392</v>
      </c>
      <c r="W20" s="40">
        <v>1302</v>
      </c>
      <c r="X20" s="40">
        <v>810</v>
      </c>
      <c r="Y20" s="40">
        <v>414</v>
      </c>
      <c r="Z20" s="40">
        <v>575</v>
      </c>
      <c r="AA20" s="40">
        <v>572</v>
      </c>
      <c r="AB20" s="40">
        <v>307</v>
      </c>
      <c r="AC20" s="40">
        <v>298</v>
      </c>
      <c r="AD20" s="40">
        <v>515</v>
      </c>
      <c r="AE20" s="40">
        <v>452</v>
      </c>
      <c r="AF20" s="40">
        <v>339</v>
      </c>
      <c r="AG20" s="40">
        <v>467</v>
      </c>
    </row>
    <row r="21" spans="1:33" s="6" customFormat="1" ht="30" customHeight="1">
      <c r="A21" s="261"/>
      <c r="B21" s="19" t="s">
        <v>21</v>
      </c>
      <c r="C21" s="10">
        <v>7574</v>
      </c>
      <c r="D21" s="8">
        <v>7282</v>
      </c>
      <c r="E21" s="11">
        <v>292</v>
      </c>
      <c r="F21" s="9">
        <v>423</v>
      </c>
      <c r="G21" s="8">
        <v>256</v>
      </c>
      <c r="H21" s="8">
        <v>679</v>
      </c>
      <c r="I21" s="8">
        <v>287</v>
      </c>
      <c r="J21" s="8">
        <v>212</v>
      </c>
      <c r="K21" s="8">
        <v>499</v>
      </c>
      <c r="L21" s="8">
        <v>296</v>
      </c>
      <c r="M21" s="8">
        <v>445</v>
      </c>
      <c r="N21" s="8">
        <v>332</v>
      </c>
      <c r="O21" s="8">
        <v>461</v>
      </c>
      <c r="P21" s="8">
        <v>793</v>
      </c>
      <c r="Q21" s="261"/>
      <c r="R21" s="18" t="s">
        <v>21</v>
      </c>
      <c r="S21" s="8">
        <v>211</v>
      </c>
      <c r="T21" s="8">
        <v>288</v>
      </c>
      <c r="U21" s="8">
        <v>277</v>
      </c>
      <c r="V21" s="8">
        <v>266</v>
      </c>
      <c r="W21" s="8">
        <v>773</v>
      </c>
      <c r="X21" s="8">
        <v>482</v>
      </c>
      <c r="Y21" s="8">
        <v>282</v>
      </c>
      <c r="Z21" s="8">
        <v>359</v>
      </c>
      <c r="AA21" s="8">
        <v>292</v>
      </c>
      <c r="AB21" s="8">
        <v>224</v>
      </c>
      <c r="AC21" s="8">
        <v>212</v>
      </c>
      <c r="AD21" s="8">
        <v>355</v>
      </c>
      <c r="AE21" s="8">
        <v>286</v>
      </c>
      <c r="AF21" s="8">
        <v>237</v>
      </c>
      <c r="AG21" s="8">
        <v>318</v>
      </c>
    </row>
    <row r="22" spans="1:33" s="15" customFormat="1" ht="30" customHeight="1">
      <c r="A22" s="260" t="s">
        <v>36</v>
      </c>
      <c r="B22" s="38" t="s">
        <v>28</v>
      </c>
      <c r="C22" s="39">
        <v>49639</v>
      </c>
      <c r="D22" s="40">
        <v>50376</v>
      </c>
      <c r="E22" s="41">
        <v>-737</v>
      </c>
      <c r="F22" s="42">
        <v>3497</v>
      </c>
      <c r="G22" s="40">
        <v>1394</v>
      </c>
      <c r="H22" s="40">
        <v>4891</v>
      </c>
      <c r="I22" s="40">
        <v>2207</v>
      </c>
      <c r="J22" s="40">
        <v>1266</v>
      </c>
      <c r="K22" s="40">
        <v>3473</v>
      </c>
      <c r="L22" s="40">
        <v>2617</v>
      </c>
      <c r="M22" s="40">
        <v>2418</v>
      </c>
      <c r="N22" s="40">
        <v>4606</v>
      </c>
      <c r="O22" s="40">
        <v>4342</v>
      </c>
      <c r="P22" s="40">
        <v>8948</v>
      </c>
      <c r="Q22" s="260" t="s">
        <v>36</v>
      </c>
      <c r="R22" s="38" t="s">
        <v>28</v>
      </c>
      <c r="S22" s="40">
        <v>1559</v>
      </c>
      <c r="T22" s="40">
        <v>1405</v>
      </c>
      <c r="U22" s="40">
        <v>1582</v>
      </c>
      <c r="V22" s="40">
        <v>1298</v>
      </c>
      <c r="W22" s="40">
        <v>5402</v>
      </c>
      <c r="X22" s="40">
        <v>2515</v>
      </c>
      <c r="Y22" s="40">
        <v>1150</v>
      </c>
      <c r="Z22" s="40">
        <v>2060</v>
      </c>
      <c r="AA22" s="40">
        <v>1901</v>
      </c>
      <c r="AB22" s="40">
        <v>1130</v>
      </c>
      <c r="AC22" s="40">
        <v>1131</v>
      </c>
      <c r="AD22" s="40">
        <v>1637</v>
      </c>
      <c r="AE22" s="40">
        <v>1386</v>
      </c>
      <c r="AF22" s="40">
        <v>1279</v>
      </c>
      <c r="AG22" s="40">
        <v>1857</v>
      </c>
    </row>
    <row r="23" spans="1:33" s="6" customFormat="1" ht="30" customHeight="1">
      <c r="A23" s="261"/>
      <c r="B23" s="19" t="s">
        <v>21</v>
      </c>
      <c r="C23" s="10">
        <v>32753</v>
      </c>
      <c r="D23" s="8">
        <v>33191</v>
      </c>
      <c r="E23" s="11">
        <v>-438</v>
      </c>
      <c r="F23" s="9">
        <v>2100</v>
      </c>
      <c r="G23" s="8">
        <v>915</v>
      </c>
      <c r="H23" s="8">
        <v>3015</v>
      </c>
      <c r="I23" s="8">
        <v>1464</v>
      </c>
      <c r="J23" s="8">
        <v>881</v>
      </c>
      <c r="K23" s="8">
        <v>2345</v>
      </c>
      <c r="L23" s="8">
        <v>1565</v>
      </c>
      <c r="M23" s="8">
        <v>1653</v>
      </c>
      <c r="N23" s="8">
        <v>2757</v>
      </c>
      <c r="O23" s="8">
        <v>2707</v>
      </c>
      <c r="P23" s="8">
        <v>5464</v>
      </c>
      <c r="Q23" s="261"/>
      <c r="R23" s="18" t="s">
        <v>21</v>
      </c>
      <c r="S23" s="8">
        <v>910</v>
      </c>
      <c r="T23" s="8">
        <v>1037</v>
      </c>
      <c r="U23" s="8">
        <v>1073</v>
      </c>
      <c r="V23" s="8">
        <v>941</v>
      </c>
      <c r="W23" s="8">
        <v>3450</v>
      </c>
      <c r="X23" s="8">
        <v>1730</v>
      </c>
      <c r="Y23" s="8">
        <v>850</v>
      </c>
      <c r="Z23" s="8">
        <v>1436</v>
      </c>
      <c r="AA23" s="8">
        <v>1201</v>
      </c>
      <c r="AB23" s="8">
        <v>879</v>
      </c>
      <c r="AC23" s="8">
        <v>843</v>
      </c>
      <c r="AD23" s="8">
        <v>1168</v>
      </c>
      <c r="AE23" s="8">
        <v>939</v>
      </c>
      <c r="AF23" s="8">
        <v>905</v>
      </c>
      <c r="AG23" s="8">
        <v>1349</v>
      </c>
    </row>
    <row r="24" spans="1:33" s="15" customFormat="1" ht="30" customHeight="1">
      <c r="A24" s="260" t="s">
        <v>37</v>
      </c>
      <c r="B24" s="38" t="s">
        <v>264</v>
      </c>
      <c r="C24" s="39">
        <v>21129</v>
      </c>
      <c r="D24" s="40">
        <v>21525</v>
      </c>
      <c r="E24" s="41">
        <v>-396</v>
      </c>
      <c r="F24" s="42">
        <v>2206</v>
      </c>
      <c r="G24" s="40">
        <v>738</v>
      </c>
      <c r="H24" s="40">
        <v>2944</v>
      </c>
      <c r="I24" s="40">
        <v>1349</v>
      </c>
      <c r="J24" s="40">
        <v>490</v>
      </c>
      <c r="K24" s="40">
        <v>1839</v>
      </c>
      <c r="L24" s="40">
        <v>1383</v>
      </c>
      <c r="M24" s="40">
        <v>867</v>
      </c>
      <c r="N24" s="40">
        <v>2005</v>
      </c>
      <c r="O24" s="40">
        <v>1429</v>
      </c>
      <c r="P24" s="180">
        <v>3434</v>
      </c>
      <c r="Q24" s="260" t="s">
        <v>37</v>
      </c>
      <c r="R24" s="38" t="s">
        <v>264</v>
      </c>
      <c r="S24" s="40">
        <v>718</v>
      </c>
      <c r="T24" s="40">
        <v>573</v>
      </c>
      <c r="U24" s="40">
        <v>611</v>
      </c>
      <c r="V24" s="40">
        <v>479</v>
      </c>
      <c r="W24" s="40">
        <v>2246</v>
      </c>
      <c r="X24" s="40">
        <v>788</v>
      </c>
      <c r="Y24" s="40">
        <v>460</v>
      </c>
      <c r="Z24" s="40">
        <v>846</v>
      </c>
      <c r="AA24" s="40">
        <v>611</v>
      </c>
      <c r="AB24" s="40">
        <v>424</v>
      </c>
      <c r="AC24" s="40">
        <v>452</v>
      </c>
      <c r="AD24" s="40">
        <v>718</v>
      </c>
      <c r="AE24" s="40">
        <v>540</v>
      </c>
      <c r="AF24" s="40">
        <v>434</v>
      </c>
      <c r="AG24" s="40">
        <v>762</v>
      </c>
    </row>
    <row r="25" spans="1:33" s="6" customFormat="1" ht="30" customHeight="1">
      <c r="A25" s="261"/>
      <c r="B25" s="19" t="s">
        <v>21</v>
      </c>
      <c r="C25" s="10">
        <v>9525</v>
      </c>
      <c r="D25" s="8">
        <v>9706</v>
      </c>
      <c r="E25" s="11">
        <v>-181</v>
      </c>
      <c r="F25" s="9">
        <v>916</v>
      </c>
      <c r="G25" s="8">
        <v>309</v>
      </c>
      <c r="H25" s="8">
        <v>1225</v>
      </c>
      <c r="I25" s="8">
        <v>597</v>
      </c>
      <c r="J25" s="8">
        <v>226</v>
      </c>
      <c r="K25" s="8">
        <v>823</v>
      </c>
      <c r="L25" s="8">
        <v>612</v>
      </c>
      <c r="M25" s="8">
        <v>385</v>
      </c>
      <c r="N25" s="8">
        <v>988</v>
      </c>
      <c r="O25" s="8">
        <v>645</v>
      </c>
      <c r="P25" s="8">
        <v>1633</v>
      </c>
      <c r="Q25" s="261"/>
      <c r="R25" s="18" t="s">
        <v>21</v>
      </c>
      <c r="S25" s="8">
        <v>283</v>
      </c>
      <c r="T25" s="8">
        <v>256</v>
      </c>
      <c r="U25" s="8">
        <v>281</v>
      </c>
      <c r="V25" s="8">
        <v>213</v>
      </c>
      <c r="W25" s="8">
        <v>1043</v>
      </c>
      <c r="X25" s="8">
        <v>352</v>
      </c>
      <c r="Y25" s="8">
        <v>226</v>
      </c>
      <c r="Z25" s="8">
        <v>363</v>
      </c>
      <c r="AA25" s="8">
        <v>289</v>
      </c>
      <c r="AB25" s="8">
        <v>207</v>
      </c>
      <c r="AC25" s="8">
        <v>216</v>
      </c>
      <c r="AD25" s="8">
        <v>328</v>
      </c>
      <c r="AE25" s="8">
        <v>220</v>
      </c>
      <c r="AF25" s="8">
        <v>194</v>
      </c>
      <c r="AG25" s="8">
        <v>376</v>
      </c>
    </row>
    <row r="26" spans="1:33" s="15" customFormat="1" ht="30" customHeight="1">
      <c r="A26" s="260" t="s">
        <v>38</v>
      </c>
      <c r="B26" s="38" t="s">
        <v>29</v>
      </c>
      <c r="C26" s="39">
        <v>3609</v>
      </c>
      <c r="D26" s="201">
        <v>3818</v>
      </c>
      <c r="E26" s="110">
        <v>-209</v>
      </c>
      <c r="F26" s="42">
        <v>3</v>
      </c>
      <c r="G26" s="40">
        <v>5</v>
      </c>
      <c r="H26" s="40">
        <v>8</v>
      </c>
      <c r="I26" s="40">
        <v>53</v>
      </c>
      <c r="J26" s="40">
        <v>4</v>
      </c>
      <c r="K26" s="40">
        <v>57</v>
      </c>
      <c r="L26" s="40">
        <v>218</v>
      </c>
      <c r="M26" s="40">
        <v>1</v>
      </c>
      <c r="N26" s="40">
        <v>1473</v>
      </c>
      <c r="O26" s="40">
        <v>1023</v>
      </c>
      <c r="P26" s="40">
        <v>2496</v>
      </c>
      <c r="Q26" s="260" t="s">
        <v>38</v>
      </c>
      <c r="R26" s="38" t="s">
        <v>29</v>
      </c>
      <c r="S26" s="40">
        <v>57</v>
      </c>
      <c r="T26" s="40">
        <v>54</v>
      </c>
      <c r="U26" s="40">
        <v>0</v>
      </c>
      <c r="V26" s="40">
        <v>42</v>
      </c>
      <c r="W26" s="40">
        <v>0</v>
      </c>
      <c r="X26" s="40">
        <v>218</v>
      </c>
      <c r="Y26" s="40">
        <v>0</v>
      </c>
      <c r="Z26" s="40">
        <v>39</v>
      </c>
      <c r="AA26" s="40">
        <v>3</v>
      </c>
      <c r="AB26" s="40">
        <v>39</v>
      </c>
      <c r="AC26" s="40">
        <v>0</v>
      </c>
      <c r="AD26" s="40">
        <v>194</v>
      </c>
      <c r="AE26" s="40">
        <v>6</v>
      </c>
      <c r="AF26" s="40">
        <v>138</v>
      </c>
      <c r="AG26" s="40">
        <v>39</v>
      </c>
    </row>
    <row r="27" spans="1:33" s="6" customFormat="1" ht="30" customHeight="1">
      <c r="A27" s="261"/>
      <c r="B27" s="19" t="s">
        <v>21</v>
      </c>
      <c r="C27" s="10">
        <v>2210</v>
      </c>
      <c r="D27" s="164">
        <v>2359</v>
      </c>
      <c r="E27" s="27">
        <v>-149</v>
      </c>
      <c r="F27" s="9">
        <v>2</v>
      </c>
      <c r="G27" s="8">
        <v>4</v>
      </c>
      <c r="H27" s="8">
        <v>6</v>
      </c>
      <c r="I27" s="8">
        <v>27</v>
      </c>
      <c r="J27" s="8">
        <v>3</v>
      </c>
      <c r="K27" s="8">
        <v>30</v>
      </c>
      <c r="L27" s="8">
        <v>103</v>
      </c>
      <c r="M27" s="8">
        <v>1</v>
      </c>
      <c r="N27" s="8">
        <v>869</v>
      </c>
      <c r="O27" s="8">
        <v>648</v>
      </c>
      <c r="P27" s="8">
        <v>1517</v>
      </c>
      <c r="Q27" s="261"/>
      <c r="R27" s="18" t="s">
        <v>21</v>
      </c>
      <c r="S27" s="8">
        <v>16</v>
      </c>
      <c r="T27" s="8">
        <v>34</v>
      </c>
      <c r="U27" s="8">
        <v>0</v>
      </c>
      <c r="V27" s="8">
        <v>27</v>
      </c>
      <c r="W27" s="8">
        <v>0</v>
      </c>
      <c r="X27" s="8">
        <v>140</v>
      </c>
      <c r="Y27" s="8">
        <v>0</v>
      </c>
      <c r="Z27" s="8">
        <v>28</v>
      </c>
      <c r="AA27" s="8">
        <v>1</v>
      </c>
      <c r="AB27" s="8">
        <v>29</v>
      </c>
      <c r="AC27" s="8">
        <v>0</v>
      </c>
      <c r="AD27" s="8">
        <v>130</v>
      </c>
      <c r="AE27" s="8">
        <v>0</v>
      </c>
      <c r="AF27" s="8">
        <v>122</v>
      </c>
      <c r="AG27" s="8">
        <v>26</v>
      </c>
    </row>
    <row r="28" spans="1:33" s="15" customFormat="1" ht="37.5" customHeight="1">
      <c r="A28" s="260" t="s">
        <v>39</v>
      </c>
      <c r="B28" s="38" t="s">
        <v>30</v>
      </c>
      <c r="C28" s="39">
        <v>18122</v>
      </c>
      <c r="D28" s="201">
        <v>18533</v>
      </c>
      <c r="E28" s="110">
        <v>-411</v>
      </c>
      <c r="F28" s="42">
        <v>1586</v>
      </c>
      <c r="G28" s="40">
        <v>666</v>
      </c>
      <c r="H28" s="40">
        <v>2252</v>
      </c>
      <c r="I28" s="40">
        <v>938</v>
      </c>
      <c r="J28" s="40">
        <v>580</v>
      </c>
      <c r="K28" s="40">
        <v>1518</v>
      </c>
      <c r="L28" s="40">
        <v>1082</v>
      </c>
      <c r="M28" s="40">
        <v>954</v>
      </c>
      <c r="N28" s="40">
        <v>917</v>
      </c>
      <c r="O28" s="40">
        <v>887</v>
      </c>
      <c r="P28" s="40">
        <v>1804</v>
      </c>
      <c r="Q28" s="260" t="s">
        <v>39</v>
      </c>
      <c r="R28" s="38" t="s">
        <v>30</v>
      </c>
      <c r="S28" s="40">
        <v>567</v>
      </c>
      <c r="T28" s="40">
        <v>776</v>
      </c>
      <c r="U28" s="40">
        <v>668</v>
      </c>
      <c r="V28" s="40">
        <v>523</v>
      </c>
      <c r="W28" s="40">
        <v>1496</v>
      </c>
      <c r="X28" s="40">
        <v>1081</v>
      </c>
      <c r="Y28" s="40">
        <v>519</v>
      </c>
      <c r="Z28" s="40">
        <v>913</v>
      </c>
      <c r="AA28" s="40">
        <v>535</v>
      </c>
      <c r="AB28" s="40">
        <v>550</v>
      </c>
      <c r="AC28" s="40">
        <v>495</v>
      </c>
      <c r="AD28" s="40">
        <v>765</v>
      </c>
      <c r="AE28" s="40">
        <v>551</v>
      </c>
      <c r="AF28" s="40">
        <v>373</v>
      </c>
      <c r="AG28" s="40">
        <v>700</v>
      </c>
    </row>
    <row r="29" spans="1:33" s="6" customFormat="1" ht="30" customHeight="1">
      <c r="A29" s="261"/>
      <c r="B29" s="19" t="s">
        <v>21</v>
      </c>
      <c r="C29" s="10">
        <v>15757</v>
      </c>
      <c r="D29" s="164">
        <v>16101</v>
      </c>
      <c r="E29" s="27">
        <v>-344</v>
      </c>
      <c r="F29" s="9">
        <v>1323</v>
      </c>
      <c r="G29" s="8">
        <v>569</v>
      </c>
      <c r="H29" s="8">
        <v>1892</v>
      </c>
      <c r="I29" s="8">
        <v>842</v>
      </c>
      <c r="J29" s="8">
        <v>529</v>
      </c>
      <c r="K29" s="8">
        <v>1371</v>
      </c>
      <c r="L29" s="8">
        <v>938</v>
      </c>
      <c r="M29" s="8">
        <v>828</v>
      </c>
      <c r="N29" s="8">
        <v>812</v>
      </c>
      <c r="O29" s="8">
        <v>784</v>
      </c>
      <c r="P29" s="8">
        <v>1596</v>
      </c>
      <c r="Q29" s="261"/>
      <c r="R29" s="18" t="s">
        <v>21</v>
      </c>
      <c r="S29" s="8">
        <v>473</v>
      </c>
      <c r="T29" s="8">
        <v>686</v>
      </c>
      <c r="U29" s="8">
        <v>553</v>
      </c>
      <c r="V29" s="8">
        <v>456</v>
      </c>
      <c r="W29" s="8">
        <v>1325</v>
      </c>
      <c r="X29" s="8">
        <v>847</v>
      </c>
      <c r="Y29" s="8">
        <v>456</v>
      </c>
      <c r="Z29" s="8">
        <v>800</v>
      </c>
      <c r="AA29" s="8">
        <v>424</v>
      </c>
      <c r="AB29" s="8">
        <v>506</v>
      </c>
      <c r="AC29" s="8">
        <v>434</v>
      </c>
      <c r="AD29" s="8">
        <v>698</v>
      </c>
      <c r="AE29" s="8">
        <v>477</v>
      </c>
      <c r="AF29" s="8">
        <v>351</v>
      </c>
      <c r="AG29" s="8">
        <v>646</v>
      </c>
    </row>
    <row r="30" spans="1:33" s="15" customFormat="1" ht="37.5" customHeight="1">
      <c r="A30" s="260" t="s">
        <v>40</v>
      </c>
      <c r="B30" s="38" t="s">
        <v>69</v>
      </c>
      <c r="C30" s="39">
        <v>220</v>
      </c>
      <c r="D30" s="201">
        <v>216</v>
      </c>
      <c r="E30" s="110">
        <v>4</v>
      </c>
      <c r="F30" s="42">
        <v>40</v>
      </c>
      <c r="G30" s="40">
        <v>10</v>
      </c>
      <c r="H30" s="40">
        <v>50</v>
      </c>
      <c r="I30" s="40">
        <v>6</v>
      </c>
      <c r="J30" s="40">
        <v>7</v>
      </c>
      <c r="K30" s="40">
        <v>13</v>
      </c>
      <c r="L30" s="40">
        <v>3</v>
      </c>
      <c r="M30" s="40">
        <v>9</v>
      </c>
      <c r="N30" s="40">
        <v>27</v>
      </c>
      <c r="O30" s="40">
        <v>10</v>
      </c>
      <c r="P30" s="40">
        <v>37</v>
      </c>
      <c r="Q30" s="260" t="s">
        <v>40</v>
      </c>
      <c r="R30" s="38" t="s">
        <v>69</v>
      </c>
      <c r="S30" s="40">
        <v>2</v>
      </c>
      <c r="T30" s="40">
        <v>8</v>
      </c>
      <c r="U30" s="40">
        <v>14</v>
      </c>
      <c r="V30" s="40">
        <v>1</v>
      </c>
      <c r="W30" s="40">
        <v>15</v>
      </c>
      <c r="X30" s="40">
        <v>3</v>
      </c>
      <c r="Y30" s="40">
        <v>9</v>
      </c>
      <c r="Z30" s="40">
        <v>16</v>
      </c>
      <c r="AA30" s="40">
        <v>17</v>
      </c>
      <c r="AB30" s="40">
        <v>7</v>
      </c>
      <c r="AC30" s="40">
        <v>1</v>
      </c>
      <c r="AD30" s="40">
        <v>3</v>
      </c>
      <c r="AE30" s="40">
        <v>12</v>
      </c>
      <c r="AF30" s="40">
        <v>0</v>
      </c>
      <c r="AG30" s="40">
        <v>0</v>
      </c>
    </row>
    <row r="31" spans="1:33" s="6" customFormat="1" ht="30" customHeight="1">
      <c r="A31" s="261"/>
      <c r="B31" s="19" t="s">
        <v>21</v>
      </c>
      <c r="C31" s="10">
        <v>167</v>
      </c>
      <c r="D31" s="164">
        <v>168</v>
      </c>
      <c r="E31" s="27">
        <v>-1</v>
      </c>
      <c r="F31" s="9">
        <v>31</v>
      </c>
      <c r="G31" s="8">
        <v>8</v>
      </c>
      <c r="H31" s="8">
        <v>39</v>
      </c>
      <c r="I31" s="8">
        <v>4</v>
      </c>
      <c r="J31" s="8">
        <v>7</v>
      </c>
      <c r="K31" s="8">
        <v>11</v>
      </c>
      <c r="L31" s="8">
        <v>2</v>
      </c>
      <c r="M31" s="8">
        <v>6</v>
      </c>
      <c r="N31" s="8">
        <v>18</v>
      </c>
      <c r="O31" s="8">
        <v>6</v>
      </c>
      <c r="P31" s="8">
        <v>24</v>
      </c>
      <c r="Q31" s="261"/>
      <c r="R31" s="18" t="s">
        <v>21</v>
      </c>
      <c r="S31" s="8">
        <v>2</v>
      </c>
      <c r="T31" s="8">
        <v>8</v>
      </c>
      <c r="U31" s="8">
        <v>9</v>
      </c>
      <c r="V31" s="8">
        <v>1</v>
      </c>
      <c r="W31" s="8">
        <v>13</v>
      </c>
      <c r="X31" s="8">
        <v>3</v>
      </c>
      <c r="Y31" s="8">
        <v>8</v>
      </c>
      <c r="Z31" s="8">
        <v>15</v>
      </c>
      <c r="AA31" s="8">
        <v>8</v>
      </c>
      <c r="AB31" s="8">
        <v>5</v>
      </c>
      <c r="AC31" s="8">
        <v>0</v>
      </c>
      <c r="AD31" s="8">
        <v>3</v>
      </c>
      <c r="AE31" s="8">
        <v>10</v>
      </c>
      <c r="AF31" s="8">
        <v>0</v>
      </c>
      <c r="AG31" s="8">
        <v>0</v>
      </c>
    </row>
    <row r="32" spans="1:33" s="15" customFormat="1" ht="30" customHeight="1">
      <c r="A32" s="260" t="s">
        <v>41</v>
      </c>
      <c r="B32" s="38" t="s">
        <v>31</v>
      </c>
      <c r="C32" s="39">
        <v>3843</v>
      </c>
      <c r="D32" s="40">
        <v>3890</v>
      </c>
      <c r="E32" s="41">
        <v>-47</v>
      </c>
      <c r="F32" s="42">
        <v>613</v>
      </c>
      <c r="G32" s="40">
        <v>147</v>
      </c>
      <c r="H32" s="40">
        <v>760</v>
      </c>
      <c r="I32" s="40">
        <v>186</v>
      </c>
      <c r="J32" s="40">
        <v>74</v>
      </c>
      <c r="K32" s="40">
        <v>260</v>
      </c>
      <c r="L32" s="40">
        <v>365</v>
      </c>
      <c r="M32" s="40">
        <v>119</v>
      </c>
      <c r="N32" s="40">
        <v>288</v>
      </c>
      <c r="O32" s="40">
        <v>106</v>
      </c>
      <c r="P32" s="40">
        <v>394</v>
      </c>
      <c r="Q32" s="260" t="s">
        <v>41</v>
      </c>
      <c r="R32" s="38" t="s">
        <v>31</v>
      </c>
      <c r="S32" s="40">
        <v>113</v>
      </c>
      <c r="T32" s="40">
        <v>106</v>
      </c>
      <c r="U32" s="40">
        <v>87</v>
      </c>
      <c r="V32" s="40">
        <v>96</v>
      </c>
      <c r="W32" s="40">
        <v>344</v>
      </c>
      <c r="X32" s="40">
        <v>72</v>
      </c>
      <c r="Y32" s="40">
        <v>73</v>
      </c>
      <c r="Z32" s="40">
        <v>198</v>
      </c>
      <c r="AA32" s="40">
        <v>83</v>
      </c>
      <c r="AB32" s="40">
        <v>86</v>
      </c>
      <c r="AC32" s="40">
        <v>97</v>
      </c>
      <c r="AD32" s="40">
        <v>234</v>
      </c>
      <c r="AE32" s="40">
        <v>163</v>
      </c>
      <c r="AF32" s="40">
        <v>100</v>
      </c>
      <c r="AG32" s="40">
        <v>93</v>
      </c>
    </row>
    <row r="33" spans="1:33" s="6" customFormat="1" ht="30" customHeight="1">
      <c r="A33" s="261"/>
      <c r="B33" s="19" t="s">
        <v>21</v>
      </c>
      <c r="C33" s="10">
        <v>1923</v>
      </c>
      <c r="D33" s="8">
        <v>1940</v>
      </c>
      <c r="E33" s="11">
        <v>-17</v>
      </c>
      <c r="F33" s="9">
        <v>293</v>
      </c>
      <c r="G33" s="8">
        <v>72</v>
      </c>
      <c r="H33" s="8">
        <v>365</v>
      </c>
      <c r="I33" s="8">
        <v>94</v>
      </c>
      <c r="J33" s="8">
        <v>42</v>
      </c>
      <c r="K33" s="8">
        <v>136</v>
      </c>
      <c r="L33" s="8">
        <v>157</v>
      </c>
      <c r="M33" s="8">
        <v>69</v>
      </c>
      <c r="N33" s="8">
        <v>135</v>
      </c>
      <c r="O33" s="8">
        <v>46</v>
      </c>
      <c r="P33" s="8">
        <v>181</v>
      </c>
      <c r="Q33" s="261"/>
      <c r="R33" s="18" t="s">
        <v>21</v>
      </c>
      <c r="S33" s="8">
        <v>41</v>
      </c>
      <c r="T33" s="8">
        <v>58</v>
      </c>
      <c r="U33" s="8">
        <v>56</v>
      </c>
      <c r="V33" s="8">
        <v>49</v>
      </c>
      <c r="W33" s="8">
        <v>179</v>
      </c>
      <c r="X33" s="8">
        <v>44</v>
      </c>
      <c r="Y33" s="8">
        <v>44</v>
      </c>
      <c r="Z33" s="8">
        <v>95</v>
      </c>
      <c r="AA33" s="8">
        <v>37</v>
      </c>
      <c r="AB33" s="8">
        <v>50</v>
      </c>
      <c r="AC33" s="8">
        <v>55</v>
      </c>
      <c r="AD33" s="8">
        <v>128</v>
      </c>
      <c r="AE33" s="8">
        <v>76</v>
      </c>
      <c r="AF33" s="8">
        <v>57</v>
      </c>
      <c r="AG33" s="8">
        <v>46</v>
      </c>
    </row>
    <row r="34" spans="1:33" s="15" customFormat="1" ht="30" customHeight="1">
      <c r="A34" s="260" t="s">
        <v>256</v>
      </c>
      <c r="B34" s="38" t="s">
        <v>257</v>
      </c>
      <c r="C34" s="39">
        <v>2918</v>
      </c>
      <c r="D34" s="40">
        <v>2988</v>
      </c>
      <c r="E34" s="41">
        <v>-70</v>
      </c>
      <c r="F34" s="42">
        <v>370</v>
      </c>
      <c r="G34" s="40">
        <v>121</v>
      </c>
      <c r="H34" s="40">
        <v>491</v>
      </c>
      <c r="I34" s="40">
        <v>68</v>
      </c>
      <c r="J34" s="40">
        <v>25</v>
      </c>
      <c r="K34" s="40">
        <v>93</v>
      </c>
      <c r="L34" s="40">
        <v>230</v>
      </c>
      <c r="M34" s="40">
        <v>314</v>
      </c>
      <c r="N34" s="40">
        <v>235</v>
      </c>
      <c r="O34" s="40">
        <v>149</v>
      </c>
      <c r="P34" s="40">
        <v>384</v>
      </c>
      <c r="Q34" s="260" t="s">
        <v>256</v>
      </c>
      <c r="R34" s="38" t="s">
        <v>257</v>
      </c>
      <c r="S34" s="40">
        <v>73</v>
      </c>
      <c r="T34" s="40">
        <v>64</v>
      </c>
      <c r="U34" s="40">
        <v>22</v>
      </c>
      <c r="V34" s="40">
        <v>62</v>
      </c>
      <c r="W34" s="40">
        <v>438</v>
      </c>
      <c r="X34" s="40">
        <v>102</v>
      </c>
      <c r="Y34" s="40">
        <v>65</v>
      </c>
      <c r="Z34" s="40">
        <v>145</v>
      </c>
      <c r="AA34" s="40">
        <v>20</v>
      </c>
      <c r="AB34" s="40">
        <v>16</v>
      </c>
      <c r="AC34" s="40">
        <v>57</v>
      </c>
      <c r="AD34" s="40">
        <v>88</v>
      </c>
      <c r="AE34" s="40">
        <v>84</v>
      </c>
      <c r="AF34" s="40">
        <v>46</v>
      </c>
      <c r="AG34" s="40">
        <v>124</v>
      </c>
    </row>
    <row r="35" spans="1:33" s="6" customFormat="1" ht="30" customHeight="1" thickBot="1">
      <c r="A35" s="261"/>
      <c r="B35" s="19" t="s">
        <v>21</v>
      </c>
      <c r="C35" s="12">
        <v>1743</v>
      </c>
      <c r="D35" s="13">
        <v>1805</v>
      </c>
      <c r="E35" s="14">
        <v>-62</v>
      </c>
      <c r="F35" s="9">
        <v>241</v>
      </c>
      <c r="G35" s="8">
        <v>72</v>
      </c>
      <c r="H35" s="8">
        <v>313</v>
      </c>
      <c r="I35" s="8">
        <v>33</v>
      </c>
      <c r="J35" s="8">
        <v>18</v>
      </c>
      <c r="K35" s="8">
        <v>51</v>
      </c>
      <c r="L35" s="8">
        <v>135</v>
      </c>
      <c r="M35" s="8">
        <v>197</v>
      </c>
      <c r="N35" s="8">
        <v>144</v>
      </c>
      <c r="O35" s="8">
        <v>82</v>
      </c>
      <c r="P35" s="8">
        <v>226</v>
      </c>
      <c r="Q35" s="261"/>
      <c r="R35" s="18" t="s">
        <v>21</v>
      </c>
      <c r="S35" s="8">
        <v>39</v>
      </c>
      <c r="T35" s="8">
        <v>41</v>
      </c>
      <c r="U35" s="8">
        <v>14</v>
      </c>
      <c r="V35" s="8">
        <v>36</v>
      </c>
      <c r="W35" s="8">
        <v>249</v>
      </c>
      <c r="X35" s="8">
        <v>56</v>
      </c>
      <c r="Y35" s="8">
        <v>36</v>
      </c>
      <c r="Z35" s="8">
        <v>87</v>
      </c>
      <c r="AA35" s="8">
        <v>11</v>
      </c>
      <c r="AB35" s="8">
        <v>7</v>
      </c>
      <c r="AC35" s="8">
        <v>35</v>
      </c>
      <c r="AD35" s="8">
        <v>61</v>
      </c>
      <c r="AE35" s="8">
        <v>58</v>
      </c>
      <c r="AF35" s="8">
        <v>23</v>
      </c>
      <c r="AG35" s="8">
        <v>68</v>
      </c>
    </row>
  </sheetData>
  <mergeCells count="60">
    <mergeCell ref="Q18:Q19"/>
    <mergeCell ref="Q28:Q29"/>
    <mergeCell ref="A26:A27"/>
    <mergeCell ref="A32:A33"/>
    <mergeCell ref="A28:A29"/>
    <mergeCell ref="A30:A31"/>
    <mergeCell ref="Q30:Q31"/>
    <mergeCell ref="Q32:Q33"/>
    <mergeCell ref="A18:A19"/>
    <mergeCell ref="Q34:Q35"/>
    <mergeCell ref="Q26:Q27"/>
    <mergeCell ref="A24:A25"/>
    <mergeCell ref="A20:A21"/>
    <mergeCell ref="A22:A23"/>
    <mergeCell ref="Q24:Q25"/>
    <mergeCell ref="Q22:Q23"/>
    <mergeCell ref="Q20:Q21"/>
    <mergeCell ref="A34:A35"/>
    <mergeCell ref="U4:U5"/>
    <mergeCell ref="AF4:AF5"/>
    <mergeCell ref="A16:A17"/>
    <mergeCell ref="Q6:Q9"/>
    <mergeCell ref="Q12:Q13"/>
    <mergeCell ref="Q16:Q17"/>
    <mergeCell ref="A14:A15"/>
    <mergeCell ref="A6:A9"/>
    <mergeCell ref="Q3:Q5"/>
    <mergeCell ref="F4:H4"/>
    <mergeCell ref="E4:E5"/>
    <mergeCell ref="I4:K4"/>
    <mergeCell ref="N4:P4"/>
    <mergeCell ref="AB4:AB5"/>
    <mergeCell ref="A12:A13"/>
    <mergeCell ref="Q14:Q15"/>
    <mergeCell ref="Q1:AG1"/>
    <mergeCell ref="Q2:AG2"/>
    <mergeCell ref="V4:V5"/>
    <mergeCell ref="S4:S5"/>
    <mergeCell ref="Y4:Y5"/>
    <mergeCell ref="AE4:AE5"/>
    <mergeCell ref="AC4:AC5"/>
    <mergeCell ref="AD4:AD5"/>
    <mergeCell ref="W4:W5"/>
    <mergeCell ref="S3:AG3"/>
    <mergeCell ref="R3:R5"/>
    <mergeCell ref="AG4:AG5"/>
    <mergeCell ref="AA4:AA5"/>
    <mergeCell ref="Z4:Z5"/>
    <mergeCell ref="T4:T5"/>
    <mergeCell ref="X4:X5"/>
    <mergeCell ref="A1:P1"/>
    <mergeCell ref="A2:P2"/>
    <mergeCell ref="F3:P3"/>
    <mergeCell ref="L4:L5"/>
    <mergeCell ref="C3:E3"/>
    <mergeCell ref="C4:C5"/>
    <mergeCell ref="D4:D5"/>
    <mergeCell ref="M4:M5"/>
    <mergeCell ref="A3:A5"/>
    <mergeCell ref="B3:B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1" orientation="landscape" r:id="rId1"/>
  <colBreaks count="1" manualBreakCount="1">
    <brk id="16" max="1048575" man="1"/>
  </colBreaks>
</worksheet>
</file>

<file path=xl/worksheets/sheet20.xml><?xml version="1.0" encoding="utf-8"?>
<worksheet xmlns="http://schemas.openxmlformats.org/spreadsheetml/2006/main" xmlns:r="http://schemas.openxmlformats.org/officeDocument/2006/relationships">
  <sheetPr codeName="Arkusz20"/>
  <dimension ref="A1:AG39"/>
  <sheetViews>
    <sheetView zoomScale="75" zoomScaleNormal="60" workbookViewId="0">
      <selection activeCell="F10" sqref="F10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7" t="s">
        <v>565</v>
      </c>
      <c r="B1" s="267"/>
      <c r="C1" s="267"/>
      <c r="D1" s="267"/>
      <c r="E1" s="267"/>
      <c r="F1" s="267"/>
      <c r="G1" s="267"/>
      <c r="H1" s="267"/>
      <c r="I1" s="36" t="s">
        <v>501</v>
      </c>
      <c r="J1" s="36"/>
      <c r="K1" s="36"/>
      <c r="L1" s="36"/>
      <c r="M1" s="36"/>
      <c r="N1" s="36"/>
      <c r="O1" s="36"/>
      <c r="P1" s="36"/>
      <c r="Q1" s="267" t="str">
        <f>A1</f>
        <v>TABELA 19. PODJĘCIA PRACY I AKTYWIZACJA BEZROBOTNYCH DO 30 ROKU ŻYCIA WE WRZEŚNIU</v>
      </c>
      <c r="R1" s="267"/>
      <c r="S1" s="267"/>
      <c r="T1" s="267"/>
      <c r="U1" s="267"/>
      <c r="V1" s="267"/>
      <c r="W1" s="267"/>
      <c r="X1" s="267"/>
      <c r="Y1" s="37" t="s">
        <v>502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9"/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  <c r="Q2" s="254"/>
      <c r="R2" s="254"/>
      <c r="S2" s="254"/>
      <c r="T2" s="254"/>
      <c r="U2" s="254"/>
      <c r="V2" s="254"/>
      <c r="W2" s="254"/>
      <c r="X2" s="254"/>
      <c r="Y2" s="254"/>
      <c r="Z2" s="254"/>
      <c r="AA2" s="254"/>
      <c r="AB2" s="254"/>
      <c r="AC2" s="254"/>
      <c r="AD2" s="254"/>
      <c r="AE2" s="254"/>
      <c r="AF2" s="254"/>
      <c r="AG2" s="254"/>
    </row>
    <row r="3" spans="1:33" s="23" customFormat="1" ht="20.100000000000001" customHeight="1">
      <c r="A3" s="248" t="s">
        <v>1</v>
      </c>
      <c r="B3" s="257" t="s">
        <v>2</v>
      </c>
      <c r="C3" s="243" t="s">
        <v>32</v>
      </c>
      <c r="D3" s="244"/>
      <c r="E3" s="245"/>
      <c r="F3" s="240" t="s">
        <v>3</v>
      </c>
      <c r="G3" s="241"/>
      <c r="H3" s="241"/>
      <c r="I3" s="241"/>
      <c r="J3" s="241"/>
      <c r="K3" s="241"/>
      <c r="L3" s="241"/>
      <c r="M3" s="241"/>
      <c r="N3" s="241"/>
      <c r="O3" s="241"/>
      <c r="P3" s="241"/>
      <c r="Q3" s="248" t="s">
        <v>1</v>
      </c>
      <c r="R3" s="257" t="s">
        <v>2</v>
      </c>
      <c r="S3" s="242" t="s">
        <v>3</v>
      </c>
      <c r="T3" s="242"/>
      <c r="U3" s="242"/>
      <c r="V3" s="242"/>
      <c r="W3" s="242"/>
      <c r="X3" s="242"/>
      <c r="Y3" s="242"/>
      <c r="Z3" s="242"/>
      <c r="AA3" s="242"/>
      <c r="AB3" s="242"/>
      <c r="AC3" s="242"/>
      <c r="AD3" s="242"/>
      <c r="AE3" s="242"/>
      <c r="AF3" s="242"/>
      <c r="AG3" s="242"/>
    </row>
    <row r="4" spans="1:33" s="23" customFormat="1" ht="35.1" customHeight="1">
      <c r="A4" s="250"/>
      <c r="B4" s="258"/>
      <c r="C4" s="246" t="str">
        <f>'1-STRUKTURA-PODST'!C4:C5</f>
        <v>IX 2017</v>
      </c>
      <c r="D4" s="248" t="str">
        <f>'1-STRUKTURA-PODST'!D4:D5</f>
        <v>VIII 2017</v>
      </c>
      <c r="E4" s="264" t="s">
        <v>33</v>
      </c>
      <c r="F4" s="263" t="s">
        <v>4</v>
      </c>
      <c r="G4" s="263"/>
      <c r="H4" s="240"/>
      <c r="I4" s="266" t="s">
        <v>8</v>
      </c>
      <c r="J4" s="263"/>
      <c r="K4" s="240"/>
      <c r="L4" s="242" t="s">
        <v>9</v>
      </c>
      <c r="M4" s="242" t="s">
        <v>10</v>
      </c>
      <c r="N4" s="266" t="s">
        <v>11</v>
      </c>
      <c r="O4" s="263"/>
      <c r="P4" s="240"/>
      <c r="Q4" s="250"/>
      <c r="R4" s="258"/>
      <c r="S4" s="242" t="s">
        <v>42</v>
      </c>
      <c r="T4" s="242" t="s">
        <v>43</v>
      </c>
      <c r="U4" s="241" t="s">
        <v>44</v>
      </c>
      <c r="V4" s="255" t="s">
        <v>45</v>
      </c>
      <c r="W4" s="241" t="s">
        <v>46</v>
      </c>
      <c r="X4" s="241" t="s">
        <v>47</v>
      </c>
      <c r="Y4" s="241" t="s">
        <v>48</v>
      </c>
      <c r="Z4" s="255" t="s">
        <v>49</v>
      </c>
      <c r="AA4" s="241" t="s">
        <v>50</v>
      </c>
      <c r="AB4" s="241" t="s">
        <v>51</v>
      </c>
      <c r="AC4" s="255" t="s">
        <v>52</v>
      </c>
      <c r="AD4" s="241" t="s">
        <v>53</v>
      </c>
      <c r="AE4" s="241" t="s">
        <v>54</v>
      </c>
      <c r="AF4" s="241" t="s">
        <v>56</v>
      </c>
      <c r="AG4" s="241" t="s">
        <v>55</v>
      </c>
    </row>
    <row r="5" spans="1:33" s="23" customFormat="1" ht="20.100000000000001" customHeight="1">
      <c r="A5" s="249"/>
      <c r="B5" s="259"/>
      <c r="C5" s="247"/>
      <c r="D5" s="249"/>
      <c r="E5" s="265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2"/>
      <c r="M5" s="242"/>
      <c r="N5" s="17" t="s">
        <v>5</v>
      </c>
      <c r="O5" s="17" t="s">
        <v>6</v>
      </c>
      <c r="P5" s="17" t="s">
        <v>7</v>
      </c>
      <c r="Q5" s="249"/>
      <c r="R5" s="259"/>
      <c r="S5" s="242"/>
      <c r="T5" s="242"/>
      <c r="U5" s="241"/>
      <c r="V5" s="256"/>
      <c r="W5" s="241"/>
      <c r="X5" s="241"/>
      <c r="Y5" s="241"/>
      <c r="Z5" s="256"/>
      <c r="AA5" s="241"/>
      <c r="AB5" s="241"/>
      <c r="AC5" s="256"/>
      <c r="AD5" s="241"/>
      <c r="AE5" s="241"/>
      <c r="AF5" s="241"/>
      <c r="AG5" s="241"/>
    </row>
    <row r="6" spans="1:33" s="15" customFormat="1" ht="30" customHeight="1">
      <c r="A6" s="29" t="s">
        <v>12</v>
      </c>
      <c r="B6" s="38" t="s">
        <v>116</v>
      </c>
      <c r="C6" s="39">
        <v>3160</v>
      </c>
      <c r="D6" s="201">
        <v>2225</v>
      </c>
      <c r="E6" s="110">
        <v>935</v>
      </c>
      <c r="F6" s="42">
        <v>253</v>
      </c>
      <c r="G6" s="40">
        <v>136</v>
      </c>
      <c r="H6" s="40">
        <v>389</v>
      </c>
      <c r="I6" s="40">
        <v>148</v>
      </c>
      <c r="J6" s="40">
        <v>81</v>
      </c>
      <c r="K6" s="40">
        <v>229</v>
      </c>
      <c r="L6" s="40">
        <v>171</v>
      </c>
      <c r="M6" s="40">
        <v>186</v>
      </c>
      <c r="N6" s="40">
        <v>119</v>
      </c>
      <c r="O6" s="40">
        <v>141</v>
      </c>
      <c r="P6" s="40">
        <v>260</v>
      </c>
      <c r="Q6" s="29" t="s">
        <v>12</v>
      </c>
      <c r="R6" s="38" t="s">
        <v>116</v>
      </c>
      <c r="S6" s="40">
        <v>101</v>
      </c>
      <c r="T6" s="40">
        <v>91</v>
      </c>
      <c r="U6" s="40">
        <v>145</v>
      </c>
      <c r="V6" s="40">
        <v>112</v>
      </c>
      <c r="W6" s="40">
        <v>281</v>
      </c>
      <c r="X6" s="40">
        <v>157</v>
      </c>
      <c r="Y6" s="40">
        <v>127</v>
      </c>
      <c r="Z6" s="40">
        <v>152</v>
      </c>
      <c r="AA6" s="40">
        <v>126</v>
      </c>
      <c r="AB6" s="40">
        <v>101</v>
      </c>
      <c r="AC6" s="40">
        <v>114</v>
      </c>
      <c r="AD6" s="40">
        <v>106</v>
      </c>
      <c r="AE6" s="40">
        <v>142</v>
      </c>
      <c r="AF6" s="40">
        <v>71</v>
      </c>
      <c r="AG6" s="40">
        <v>99</v>
      </c>
    </row>
    <row r="7" spans="1:33" s="6" customFormat="1" ht="30" customHeight="1">
      <c r="A7" s="30" t="s">
        <v>188</v>
      </c>
      <c r="B7" s="18" t="s">
        <v>269</v>
      </c>
      <c r="C7" s="10">
        <v>2246</v>
      </c>
      <c r="D7" s="164">
        <v>1571</v>
      </c>
      <c r="E7" s="27">
        <v>675</v>
      </c>
      <c r="F7" s="9">
        <v>173</v>
      </c>
      <c r="G7" s="8">
        <v>92</v>
      </c>
      <c r="H7" s="8">
        <v>265</v>
      </c>
      <c r="I7" s="8">
        <v>88</v>
      </c>
      <c r="J7" s="8">
        <v>56</v>
      </c>
      <c r="K7" s="8">
        <v>144</v>
      </c>
      <c r="L7" s="8">
        <v>146</v>
      </c>
      <c r="M7" s="8">
        <v>139</v>
      </c>
      <c r="N7" s="8">
        <v>72</v>
      </c>
      <c r="O7" s="8">
        <v>101</v>
      </c>
      <c r="P7" s="8">
        <v>173</v>
      </c>
      <c r="Q7" s="30" t="s">
        <v>188</v>
      </c>
      <c r="R7" s="18" t="s">
        <v>269</v>
      </c>
      <c r="S7" s="8">
        <v>77</v>
      </c>
      <c r="T7" s="8">
        <v>77</v>
      </c>
      <c r="U7" s="8">
        <v>129</v>
      </c>
      <c r="V7" s="8">
        <v>86</v>
      </c>
      <c r="W7" s="8">
        <v>200</v>
      </c>
      <c r="X7" s="8">
        <v>116</v>
      </c>
      <c r="Y7" s="8">
        <v>97</v>
      </c>
      <c r="Z7" s="8">
        <v>97</v>
      </c>
      <c r="AA7" s="8">
        <v>97</v>
      </c>
      <c r="AB7" s="8">
        <v>67</v>
      </c>
      <c r="AC7" s="8">
        <v>66</v>
      </c>
      <c r="AD7" s="8">
        <v>88</v>
      </c>
      <c r="AE7" s="8">
        <v>76</v>
      </c>
      <c r="AF7" s="8">
        <v>41</v>
      </c>
      <c r="AG7" s="8">
        <v>65</v>
      </c>
    </row>
    <row r="8" spans="1:33" s="6" customFormat="1" ht="30" customHeight="1">
      <c r="A8" s="30"/>
      <c r="B8" s="19" t="s">
        <v>127</v>
      </c>
      <c r="C8" s="10">
        <v>41</v>
      </c>
      <c r="D8" s="164">
        <v>40</v>
      </c>
      <c r="E8" s="27">
        <v>1</v>
      </c>
      <c r="F8" s="9">
        <v>2</v>
      </c>
      <c r="G8" s="8">
        <v>1</v>
      </c>
      <c r="H8" s="8">
        <v>3</v>
      </c>
      <c r="I8" s="8">
        <v>0</v>
      </c>
      <c r="J8" s="8">
        <v>1</v>
      </c>
      <c r="K8" s="8">
        <v>1</v>
      </c>
      <c r="L8" s="8">
        <v>1</v>
      </c>
      <c r="M8" s="8">
        <v>4</v>
      </c>
      <c r="N8" s="8">
        <v>0</v>
      </c>
      <c r="O8" s="8">
        <v>5</v>
      </c>
      <c r="P8" s="8">
        <v>5</v>
      </c>
      <c r="Q8" s="30"/>
      <c r="R8" s="18" t="s">
        <v>127</v>
      </c>
      <c r="S8" s="8">
        <v>1</v>
      </c>
      <c r="T8" s="8">
        <v>1</v>
      </c>
      <c r="U8" s="8">
        <v>2</v>
      </c>
      <c r="V8" s="8">
        <v>2</v>
      </c>
      <c r="W8" s="8">
        <v>5</v>
      </c>
      <c r="X8" s="8">
        <v>2</v>
      </c>
      <c r="Y8" s="8">
        <v>3</v>
      </c>
      <c r="Z8" s="8">
        <v>1</v>
      </c>
      <c r="AA8" s="8">
        <v>3</v>
      </c>
      <c r="AB8" s="8">
        <v>1</v>
      </c>
      <c r="AC8" s="8">
        <v>0</v>
      </c>
      <c r="AD8" s="8">
        <v>1</v>
      </c>
      <c r="AE8" s="8">
        <v>3</v>
      </c>
      <c r="AF8" s="8">
        <v>0</v>
      </c>
      <c r="AG8" s="8">
        <v>2</v>
      </c>
    </row>
    <row r="9" spans="1:33" s="152" customFormat="1" ht="30" customHeight="1">
      <c r="A9" s="161"/>
      <c r="B9" s="150" t="s">
        <v>117</v>
      </c>
      <c r="C9" s="10">
        <v>73</v>
      </c>
      <c r="D9" s="164">
        <v>39</v>
      </c>
      <c r="E9" s="27">
        <v>34</v>
      </c>
      <c r="F9" s="9">
        <v>0</v>
      </c>
      <c r="G9" s="8">
        <v>0</v>
      </c>
      <c r="H9" s="8">
        <v>0</v>
      </c>
      <c r="I9" s="8">
        <v>16</v>
      </c>
      <c r="J9" s="8">
        <v>10</v>
      </c>
      <c r="K9" s="8">
        <v>26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61"/>
      <c r="R9" s="151" t="s">
        <v>117</v>
      </c>
      <c r="S9" s="8">
        <v>0</v>
      </c>
      <c r="T9" s="8">
        <v>14</v>
      </c>
      <c r="U9" s="8">
        <v>0</v>
      </c>
      <c r="V9" s="8">
        <v>33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2" customFormat="1" ht="30" customHeight="1">
      <c r="A10" s="161" t="s">
        <v>189</v>
      </c>
      <c r="B10" s="151" t="s">
        <v>268</v>
      </c>
      <c r="C10" s="153">
        <v>914</v>
      </c>
      <c r="D10" s="164">
        <v>654</v>
      </c>
      <c r="E10" s="27">
        <v>260</v>
      </c>
      <c r="F10" s="9">
        <v>80</v>
      </c>
      <c r="G10" s="8">
        <v>44</v>
      </c>
      <c r="H10" s="8">
        <v>124</v>
      </c>
      <c r="I10" s="8">
        <v>60</v>
      </c>
      <c r="J10" s="8">
        <v>25</v>
      </c>
      <c r="K10" s="8">
        <v>85</v>
      </c>
      <c r="L10" s="8">
        <v>25</v>
      </c>
      <c r="M10" s="8">
        <v>47</v>
      </c>
      <c r="N10" s="8">
        <v>47</v>
      </c>
      <c r="O10" s="8">
        <v>40</v>
      </c>
      <c r="P10" s="8">
        <v>87</v>
      </c>
      <c r="Q10" s="161" t="s">
        <v>189</v>
      </c>
      <c r="R10" s="151" t="s">
        <v>268</v>
      </c>
      <c r="S10" s="8">
        <v>24</v>
      </c>
      <c r="T10" s="8">
        <v>14</v>
      </c>
      <c r="U10" s="8">
        <v>16</v>
      </c>
      <c r="V10" s="8">
        <v>26</v>
      </c>
      <c r="W10" s="8">
        <v>81</v>
      </c>
      <c r="X10" s="8">
        <v>41</v>
      </c>
      <c r="Y10" s="8">
        <v>30</v>
      </c>
      <c r="Z10" s="8">
        <v>55</v>
      </c>
      <c r="AA10" s="8">
        <v>29</v>
      </c>
      <c r="AB10" s="8">
        <v>34</v>
      </c>
      <c r="AC10" s="8">
        <v>48</v>
      </c>
      <c r="AD10" s="8">
        <v>18</v>
      </c>
      <c r="AE10" s="8">
        <v>66</v>
      </c>
      <c r="AF10" s="8">
        <v>30</v>
      </c>
      <c r="AG10" s="8">
        <v>34</v>
      </c>
    </row>
    <row r="11" spans="1:33" s="6" customFormat="1" ht="30" customHeight="1">
      <c r="A11" s="30"/>
      <c r="B11" s="19" t="s">
        <v>118</v>
      </c>
      <c r="C11" s="10">
        <v>75</v>
      </c>
      <c r="D11" s="164">
        <v>34</v>
      </c>
      <c r="E11" s="27">
        <v>41</v>
      </c>
      <c r="F11" s="9">
        <v>2</v>
      </c>
      <c r="G11" s="8">
        <v>2</v>
      </c>
      <c r="H11" s="8">
        <v>4</v>
      </c>
      <c r="I11" s="8">
        <v>0</v>
      </c>
      <c r="J11" s="8">
        <v>0</v>
      </c>
      <c r="K11" s="8">
        <v>0</v>
      </c>
      <c r="L11" s="8">
        <v>0</v>
      </c>
      <c r="M11" s="8">
        <v>9</v>
      </c>
      <c r="N11" s="8">
        <v>6</v>
      </c>
      <c r="O11" s="8">
        <v>5</v>
      </c>
      <c r="P11" s="8">
        <v>11</v>
      </c>
      <c r="Q11" s="30"/>
      <c r="R11" s="18" t="s">
        <v>118</v>
      </c>
      <c r="S11" s="8">
        <v>2</v>
      </c>
      <c r="T11" s="8">
        <v>1</v>
      </c>
      <c r="U11" s="8">
        <v>1</v>
      </c>
      <c r="V11" s="8">
        <v>4</v>
      </c>
      <c r="W11" s="8">
        <v>3</v>
      </c>
      <c r="X11" s="8">
        <v>2</v>
      </c>
      <c r="Y11" s="8">
        <v>8</v>
      </c>
      <c r="Z11" s="8">
        <v>0</v>
      </c>
      <c r="AA11" s="8">
        <v>0</v>
      </c>
      <c r="AB11" s="8">
        <v>7</v>
      </c>
      <c r="AC11" s="8">
        <v>9</v>
      </c>
      <c r="AD11" s="8">
        <v>0</v>
      </c>
      <c r="AE11" s="8">
        <v>8</v>
      </c>
      <c r="AF11" s="8">
        <v>5</v>
      </c>
      <c r="AG11" s="8">
        <v>1</v>
      </c>
    </row>
    <row r="12" spans="1:33" s="6" customFormat="1" ht="30" customHeight="1">
      <c r="A12" s="30"/>
      <c r="B12" s="19" t="s">
        <v>119</v>
      </c>
      <c r="C12" s="10">
        <v>133</v>
      </c>
      <c r="D12" s="164">
        <v>59</v>
      </c>
      <c r="E12" s="27">
        <v>74</v>
      </c>
      <c r="F12" s="9">
        <v>0</v>
      </c>
      <c r="G12" s="8">
        <v>11</v>
      </c>
      <c r="H12" s="8">
        <v>11</v>
      </c>
      <c r="I12" s="8">
        <v>19</v>
      </c>
      <c r="J12" s="8">
        <v>8</v>
      </c>
      <c r="K12" s="8">
        <v>27</v>
      </c>
      <c r="L12" s="8">
        <v>0</v>
      </c>
      <c r="M12" s="8">
        <v>0</v>
      </c>
      <c r="N12" s="8">
        <v>3</v>
      </c>
      <c r="O12" s="8">
        <v>16</v>
      </c>
      <c r="P12" s="8">
        <v>19</v>
      </c>
      <c r="Q12" s="30"/>
      <c r="R12" s="18" t="s">
        <v>119</v>
      </c>
      <c r="S12" s="8">
        <v>0</v>
      </c>
      <c r="T12" s="8">
        <v>0</v>
      </c>
      <c r="U12" s="8">
        <v>0</v>
      </c>
      <c r="V12" s="8">
        <v>0</v>
      </c>
      <c r="W12" s="8">
        <v>19</v>
      </c>
      <c r="X12" s="8">
        <v>4</v>
      </c>
      <c r="Y12" s="8">
        <v>1</v>
      </c>
      <c r="Z12" s="8">
        <v>13</v>
      </c>
      <c r="AA12" s="8">
        <v>7</v>
      </c>
      <c r="AB12" s="8">
        <v>1</v>
      </c>
      <c r="AC12" s="8">
        <v>11</v>
      </c>
      <c r="AD12" s="8">
        <v>1</v>
      </c>
      <c r="AE12" s="8">
        <v>16</v>
      </c>
      <c r="AF12" s="8">
        <v>0</v>
      </c>
      <c r="AG12" s="8">
        <v>3</v>
      </c>
    </row>
    <row r="13" spans="1:33" s="6" customFormat="1" ht="30" customHeight="1">
      <c r="A13" s="30"/>
      <c r="B13" s="19" t="s">
        <v>120</v>
      </c>
      <c r="C13" s="10">
        <v>121</v>
      </c>
      <c r="D13" s="164">
        <v>98</v>
      </c>
      <c r="E13" s="27">
        <v>23</v>
      </c>
      <c r="F13" s="9">
        <v>16</v>
      </c>
      <c r="G13" s="8">
        <v>1</v>
      </c>
      <c r="H13" s="8">
        <v>17</v>
      </c>
      <c r="I13" s="8">
        <v>5</v>
      </c>
      <c r="J13" s="8">
        <v>3</v>
      </c>
      <c r="K13" s="8">
        <v>8</v>
      </c>
      <c r="L13" s="8">
        <v>1</v>
      </c>
      <c r="M13" s="8">
        <v>22</v>
      </c>
      <c r="N13" s="8">
        <v>8</v>
      </c>
      <c r="O13" s="8">
        <v>2</v>
      </c>
      <c r="P13" s="8">
        <v>10</v>
      </c>
      <c r="Q13" s="30"/>
      <c r="R13" s="18" t="s">
        <v>120</v>
      </c>
      <c r="S13" s="8">
        <v>3</v>
      </c>
      <c r="T13" s="8">
        <v>5</v>
      </c>
      <c r="U13" s="8">
        <v>0</v>
      </c>
      <c r="V13" s="8">
        <v>3</v>
      </c>
      <c r="W13" s="8">
        <v>17</v>
      </c>
      <c r="X13" s="8">
        <v>11</v>
      </c>
      <c r="Y13" s="8">
        <v>2</v>
      </c>
      <c r="Z13" s="8">
        <v>4</v>
      </c>
      <c r="AA13" s="8">
        <v>1</v>
      </c>
      <c r="AB13" s="8">
        <v>2</v>
      </c>
      <c r="AC13" s="8">
        <v>6</v>
      </c>
      <c r="AD13" s="8">
        <v>5</v>
      </c>
      <c r="AE13" s="8">
        <v>2</v>
      </c>
      <c r="AF13" s="8">
        <v>1</v>
      </c>
      <c r="AG13" s="8">
        <v>1</v>
      </c>
    </row>
    <row r="14" spans="1:33" s="6" customFormat="1" ht="30" customHeight="1">
      <c r="A14" s="30"/>
      <c r="B14" s="19" t="s">
        <v>121</v>
      </c>
      <c r="C14" s="10">
        <v>2</v>
      </c>
      <c r="D14" s="164">
        <v>2</v>
      </c>
      <c r="E14" s="27">
        <v>0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30"/>
      <c r="R14" s="18" t="s">
        <v>121</v>
      </c>
      <c r="S14" s="8">
        <v>0</v>
      </c>
      <c r="T14" s="8">
        <v>0</v>
      </c>
      <c r="U14" s="8">
        <v>0</v>
      </c>
      <c r="V14" s="8">
        <v>0</v>
      </c>
      <c r="W14" s="8">
        <v>1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1</v>
      </c>
    </row>
    <row r="15" spans="1:33" s="6" customFormat="1" ht="37.5" customHeight="1">
      <c r="A15" s="30"/>
      <c r="B15" s="19" t="s">
        <v>265</v>
      </c>
      <c r="C15" s="10">
        <v>74</v>
      </c>
      <c r="D15" s="164">
        <v>58</v>
      </c>
      <c r="E15" s="27">
        <v>16</v>
      </c>
      <c r="F15" s="9">
        <v>2</v>
      </c>
      <c r="G15" s="8">
        <v>0</v>
      </c>
      <c r="H15" s="8">
        <v>2</v>
      </c>
      <c r="I15" s="8">
        <v>21</v>
      </c>
      <c r="J15" s="8">
        <v>4</v>
      </c>
      <c r="K15" s="8">
        <v>25</v>
      </c>
      <c r="L15" s="8">
        <v>0</v>
      </c>
      <c r="M15" s="8">
        <v>4</v>
      </c>
      <c r="N15" s="8">
        <v>3</v>
      </c>
      <c r="O15" s="8">
        <v>3</v>
      </c>
      <c r="P15" s="8">
        <v>6</v>
      </c>
      <c r="Q15" s="30"/>
      <c r="R15" s="18" t="s">
        <v>265</v>
      </c>
      <c r="S15" s="8">
        <v>3</v>
      </c>
      <c r="T15" s="8">
        <v>2</v>
      </c>
      <c r="U15" s="8">
        <v>1</v>
      </c>
      <c r="V15" s="8">
        <v>2</v>
      </c>
      <c r="W15" s="8">
        <v>4</v>
      </c>
      <c r="X15" s="8">
        <v>1</v>
      </c>
      <c r="Y15" s="8">
        <v>0</v>
      </c>
      <c r="Z15" s="8">
        <v>4</v>
      </c>
      <c r="AA15" s="8">
        <v>0</v>
      </c>
      <c r="AB15" s="8">
        <v>1</v>
      </c>
      <c r="AC15" s="8">
        <v>1</v>
      </c>
      <c r="AD15" s="8">
        <v>7</v>
      </c>
      <c r="AE15" s="8">
        <v>4</v>
      </c>
      <c r="AF15" s="8">
        <v>2</v>
      </c>
      <c r="AG15" s="8">
        <v>5</v>
      </c>
    </row>
    <row r="16" spans="1:33" s="6" customFormat="1" ht="37.5">
      <c r="A16" s="30"/>
      <c r="B16" s="19" t="s">
        <v>266</v>
      </c>
      <c r="C16" s="10">
        <v>76</v>
      </c>
      <c r="D16" s="164">
        <v>56</v>
      </c>
      <c r="E16" s="27">
        <v>20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7</v>
      </c>
      <c r="M16" s="8">
        <v>0</v>
      </c>
      <c r="N16" s="8">
        <v>11</v>
      </c>
      <c r="O16" s="8">
        <v>7</v>
      </c>
      <c r="P16" s="8">
        <v>18</v>
      </c>
      <c r="Q16" s="30"/>
      <c r="R16" s="18" t="s">
        <v>266</v>
      </c>
      <c r="S16" s="8">
        <v>0</v>
      </c>
      <c r="T16" s="8">
        <v>0</v>
      </c>
      <c r="U16" s="8">
        <v>0</v>
      </c>
      <c r="V16" s="8">
        <v>2</v>
      </c>
      <c r="W16" s="8">
        <v>1</v>
      </c>
      <c r="X16" s="8">
        <v>0</v>
      </c>
      <c r="Y16" s="8">
        <v>16</v>
      </c>
      <c r="Z16" s="8">
        <v>2</v>
      </c>
      <c r="AA16" s="8">
        <v>15</v>
      </c>
      <c r="AB16" s="8">
        <v>1</v>
      </c>
      <c r="AC16" s="8">
        <v>1</v>
      </c>
      <c r="AD16" s="8">
        <v>3</v>
      </c>
      <c r="AE16" s="8">
        <v>3</v>
      </c>
      <c r="AF16" s="8">
        <v>1</v>
      </c>
      <c r="AG16" s="8">
        <v>6</v>
      </c>
    </row>
    <row r="17" spans="1:33" s="6" customFormat="1" ht="30" customHeight="1">
      <c r="A17" s="30"/>
      <c r="B17" s="19" t="s">
        <v>122</v>
      </c>
      <c r="C17" s="10">
        <v>1</v>
      </c>
      <c r="D17" s="164">
        <v>2</v>
      </c>
      <c r="E17" s="27">
        <v>-1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1</v>
      </c>
      <c r="P17" s="8">
        <v>1</v>
      </c>
      <c r="Q17" s="30"/>
      <c r="R17" s="18" t="s">
        <v>122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0</v>
      </c>
      <c r="AG17" s="8">
        <v>0</v>
      </c>
    </row>
    <row r="18" spans="1:33" s="6" customFormat="1" ht="30" customHeight="1">
      <c r="A18" s="30"/>
      <c r="B18" s="19" t="s">
        <v>123</v>
      </c>
      <c r="C18" s="10">
        <v>0</v>
      </c>
      <c r="D18" s="164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30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30"/>
      <c r="B19" s="19" t="s">
        <v>124</v>
      </c>
      <c r="C19" s="10">
        <v>0</v>
      </c>
      <c r="D19" s="164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30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30"/>
      <c r="B20" s="19" t="s">
        <v>267</v>
      </c>
      <c r="C20" s="10">
        <v>0</v>
      </c>
      <c r="D20" s="164">
        <v>0</v>
      </c>
      <c r="E20" s="27">
        <v>0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30"/>
      <c r="R20" s="18" t="s">
        <v>267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30" customHeight="1">
      <c r="A21" s="31"/>
      <c r="B21" s="19" t="s">
        <v>125</v>
      </c>
      <c r="C21" s="10">
        <v>434</v>
      </c>
      <c r="D21" s="164">
        <v>347</v>
      </c>
      <c r="E21" s="27">
        <v>87</v>
      </c>
      <c r="F21" s="9">
        <v>60</v>
      </c>
      <c r="G21" s="8">
        <v>30</v>
      </c>
      <c r="H21" s="8">
        <v>90</v>
      </c>
      <c r="I21" s="8">
        <v>15</v>
      </c>
      <c r="J21" s="8">
        <v>10</v>
      </c>
      <c r="K21" s="8">
        <v>25</v>
      </c>
      <c r="L21" s="8">
        <v>17</v>
      </c>
      <c r="M21" s="8">
        <v>12</v>
      </c>
      <c r="N21" s="8">
        <v>16</v>
      </c>
      <c r="O21" s="8">
        <v>6</v>
      </c>
      <c r="P21" s="8">
        <v>22</v>
      </c>
      <c r="Q21" s="31"/>
      <c r="R21" s="18" t="s">
        <v>125</v>
      </c>
      <c r="S21" s="8">
        <v>16</v>
      </c>
      <c r="T21" s="8">
        <v>6</v>
      </c>
      <c r="U21" s="8">
        <v>14</v>
      </c>
      <c r="V21" s="8">
        <v>15</v>
      </c>
      <c r="W21" s="8">
        <v>37</v>
      </c>
      <c r="X21" s="8">
        <v>23</v>
      </c>
      <c r="Y21" s="8">
        <v>3</v>
      </c>
      <c r="Z21" s="8">
        <v>32</v>
      </c>
      <c r="AA21" s="8">
        <v>6</v>
      </c>
      <c r="AB21" s="8">
        <v>22</v>
      </c>
      <c r="AC21" s="8">
        <v>20</v>
      </c>
      <c r="AD21" s="8">
        <v>2</v>
      </c>
      <c r="AE21" s="8">
        <v>33</v>
      </c>
      <c r="AF21" s="8">
        <v>21</v>
      </c>
      <c r="AG21" s="8">
        <v>18</v>
      </c>
    </row>
    <row r="22" spans="1:33" s="15" customFormat="1" ht="30" customHeight="1">
      <c r="A22" s="260" t="s">
        <v>17</v>
      </c>
      <c r="B22" s="38" t="s">
        <v>128</v>
      </c>
      <c r="C22" s="39">
        <v>200</v>
      </c>
      <c r="D22" s="201">
        <v>155</v>
      </c>
      <c r="E22" s="110">
        <v>45</v>
      </c>
      <c r="F22" s="42">
        <v>7</v>
      </c>
      <c r="G22" s="40">
        <v>5</v>
      </c>
      <c r="H22" s="40">
        <v>12</v>
      </c>
      <c r="I22" s="40">
        <v>50</v>
      </c>
      <c r="J22" s="40">
        <v>18</v>
      </c>
      <c r="K22" s="40">
        <v>68</v>
      </c>
      <c r="L22" s="40">
        <v>20</v>
      </c>
      <c r="M22" s="40">
        <v>13</v>
      </c>
      <c r="N22" s="40">
        <v>26</v>
      </c>
      <c r="O22" s="40">
        <v>32</v>
      </c>
      <c r="P22" s="40">
        <v>58</v>
      </c>
      <c r="Q22" s="260" t="s">
        <v>17</v>
      </c>
      <c r="R22" s="38" t="s">
        <v>128</v>
      </c>
      <c r="S22" s="40">
        <v>0</v>
      </c>
      <c r="T22" s="40">
        <v>7</v>
      </c>
      <c r="U22" s="40">
        <v>3</v>
      </c>
      <c r="V22" s="40">
        <v>1</v>
      </c>
      <c r="W22" s="40">
        <v>4</v>
      </c>
      <c r="X22" s="40">
        <v>3</v>
      </c>
      <c r="Y22" s="40">
        <v>1</v>
      </c>
      <c r="Z22" s="40">
        <v>1</v>
      </c>
      <c r="AA22" s="40">
        <v>0</v>
      </c>
      <c r="AB22" s="40">
        <v>0</v>
      </c>
      <c r="AC22" s="40">
        <v>3</v>
      </c>
      <c r="AD22" s="40">
        <v>3</v>
      </c>
      <c r="AE22" s="40">
        <v>2</v>
      </c>
      <c r="AF22" s="40">
        <v>1</v>
      </c>
      <c r="AG22" s="40">
        <v>0</v>
      </c>
    </row>
    <row r="23" spans="1:33" s="6" customFormat="1" ht="30" customHeight="1">
      <c r="A23" s="261"/>
      <c r="B23" s="19" t="s">
        <v>129</v>
      </c>
      <c r="C23" s="10">
        <v>16</v>
      </c>
      <c r="D23" s="164">
        <v>5</v>
      </c>
      <c r="E23" s="27">
        <v>11</v>
      </c>
      <c r="F23" s="9">
        <v>0</v>
      </c>
      <c r="G23" s="8">
        <v>0</v>
      </c>
      <c r="H23" s="8">
        <v>0</v>
      </c>
      <c r="I23" s="8">
        <v>12</v>
      </c>
      <c r="J23" s="8">
        <v>2</v>
      </c>
      <c r="K23" s="8">
        <v>14</v>
      </c>
      <c r="L23" s="8">
        <v>0</v>
      </c>
      <c r="M23" s="8">
        <v>0</v>
      </c>
      <c r="N23" s="8">
        <v>0</v>
      </c>
      <c r="O23" s="8">
        <v>0</v>
      </c>
      <c r="P23" s="8">
        <v>0</v>
      </c>
      <c r="Q23" s="261"/>
      <c r="R23" s="18" t="s">
        <v>129</v>
      </c>
      <c r="S23" s="8">
        <v>0</v>
      </c>
      <c r="T23" s="8">
        <v>0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0</v>
      </c>
      <c r="AD23" s="8">
        <v>1</v>
      </c>
      <c r="AE23" s="8">
        <v>1</v>
      </c>
      <c r="AF23" s="8">
        <v>0</v>
      </c>
      <c r="AG23" s="8">
        <v>0</v>
      </c>
    </row>
    <row r="24" spans="1:33" s="15" customFormat="1" ht="30" customHeight="1">
      <c r="A24" s="260" t="s">
        <v>19</v>
      </c>
      <c r="B24" s="38" t="s">
        <v>130</v>
      </c>
      <c r="C24" s="39">
        <v>685</v>
      </c>
      <c r="D24" s="201">
        <v>633</v>
      </c>
      <c r="E24" s="110">
        <v>52</v>
      </c>
      <c r="F24" s="42">
        <v>43</v>
      </c>
      <c r="G24" s="40">
        <v>20</v>
      </c>
      <c r="H24" s="40">
        <v>63</v>
      </c>
      <c r="I24" s="40">
        <v>20</v>
      </c>
      <c r="J24" s="40">
        <v>20</v>
      </c>
      <c r="K24" s="40">
        <v>40</v>
      </c>
      <c r="L24" s="40">
        <v>32</v>
      </c>
      <c r="M24" s="40">
        <v>35</v>
      </c>
      <c r="N24" s="40">
        <v>33</v>
      </c>
      <c r="O24" s="40">
        <v>42</v>
      </c>
      <c r="P24" s="180">
        <v>75</v>
      </c>
      <c r="Q24" s="260" t="s">
        <v>19</v>
      </c>
      <c r="R24" s="38" t="s">
        <v>130</v>
      </c>
      <c r="S24" s="40">
        <v>30</v>
      </c>
      <c r="T24" s="40">
        <v>16</v>
      </c>
      <c r="U24" s="40">
        <v>32</v>
      </c>
      <c r="V24" s="40">
        <v>31</v>
      </c>
      <c r="W24" s="40">
        <v>55</v>
      </c>
      <c r="X24" s="40">
        <v>58</v>
      </c>
      <c r="Y24" s="40">
        <v>32</v>
      </c>
      <c r="Z24" s="40">
        <v>51</v>
      </c>
      <c r="AA24" s="40">
        <v>14</v>
      </c>
      <c r="AB24" s="40">
        <v>18</v>
      </c>
      <c r="AC24" s="40">
        <v>30</v>
      </c>
      <c r="AD24" s="40">
        <v>43</v>
      </c>
      <c r="AE24" s="40">
        <v>11</v>
      </c>
      <c r="AF24" s="40">
        <v>11</v>
      </c>
      <c r="AG24" s="40">
        <v>8</v>
      </c>
    </row>
    <row r="25" spans="1:33" s="6" customFormat="1" ht="30" customHeight="1">
      <c r="A25" s="261"/>
      <c r="B25" s="19" t="s">
        <v>131</v>
      </c>
      <c r="C25" s="10">
        <v>4</v>
      </c>
      <c r="D25" s="164">
        <v>9</v>
      </c>
      <c r="E25" s="27">
        <v>-5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1</v>
      </c>
      <c r="M25" s="8">
        <v>0</v>
      </c>
      <c r="N25" s="8">
        <v>0</v>
      </c>
      <c r="O25" s="8">
        <v>1</v>
      </c>
      <c r="P25" s="8">
        <v>1</v>
      </c>
      <c r="Q25" s="261"/>
      <c r="R25" s="18" t="s">
        <v>131</v>
      </c>
      <c r="S25" s="8">
        <v>0</v>
      </c>
      <c r="T25" s="8">
        <v>1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1</v>
      </c>
      <c r="AF25" s="8">
        <v>0</v>
      </c>
      <c r="AG25" s="8">
        <v>0</v>
      </c>
    </row>
    <row r="26" spans="1:33" s="15" customFormat="1" ht="30" customHeight="1">
      <c r="A26" s="105" t="s">
        <v>22</v>
      </c>
      <c r="B26" s="38" t="s">
        <v>132</v>
      </c>
      <c r="C26" s="39">
        <v>0</v>
      </c>
      <c r="D26" s="201">
        <v>1</v>
      </c>
      <c r="E26" s="110">
        <v>-1</v>
      </c>
      <c r="F26" s="42">
        <v>0</v>
      </c>
      <c r="G26" s="40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40">
        <v>0</v>
      </c>
      <c r="O26" s="40">
        <v>0</v>
      </c>
      <c r="P26" s="40">
        <v>0</v>
      </c>
      <c r="Q26" s="5" t="s">
        <v>22</v>
      </c>
      <c r="R26" s="38" t="s">
        <v>132</v>
      </c>
      <c r="S26" s="40">
        <v>0</v>
      </c>
      <c r="T26" s="40">
        <v>0</v>
      </c>
      <c r="U26" s="40">
        <v>0</v>
      </c>
      <c r="V26" s="40">
        <v>0</v>
      </c>
      <c r="W26" s="40">
        <v>0</v>
      </c>
      <c r="X26" s="40">
        <v>0</v>
      </c>
      <c r="Y26" s="40">
        <v>0</v>
      </c>
      <c r="Z26" s="40">
        <v>0</v>
      </c>
      <c r="AA26" s="40">
        <v>0</v>
      </c>
      <c r="AB26" s="40">
        <v>0</v>
      </c>
      <c r="AC26" s="40">
        <v>0</v>
      </c>
      <c r="AD26" s="40">
        <v>0</v>
      </c>
      <c r="AE26" s="40">
        <v>0</v>
      </c>
      <c r="AF26" s="40">
        <v>0</v>
      </c>
      <c r="AG26" s="40">
        <v>0</v>
      </c>
    </row>
    <row r="27" spans="1:33" s="15" customFormat="1" ht="30" customHeight="1">
      <c r="A27" s="260" t="s">
        <v>24</v>
      </c>
      <c r="B27" s="38" t="s">
        <v>133</v>
      </c>
      <c r="C27" s="39">
        <v>25</v>
      </c>
      <c r="D27" s="201">
        <v>26</v>
      </c>
      <c r="E27" s="110">
        <v>-1</v>
      </c>
      <c r="F27" s="42">
        <v>0</v>
      </c>
      <c r="G27" s="40">
        <v>1</v>
      </c>
      <c r="H27" s="40">
        <v>1</v>
      </c>
      <c r="I27" s="40">
        <v>0</v>
      </c>
      <c r="J27" s="40">
        <v>0</v>
      </c>
      <c r="K27" s="40">
        <v>0</v>
      </c>
      <c r="L27" s="40">
        <v>0</v>
      </c>
      <c r="M27" s="40">
        <v>1</v>
      </c>
      <c r="N27" s="40">
        <v>0</v>
      </c>
      <c r="O27" s="40">
        <v>4</v>
      </c>
      <c r="P27" s="40">
        <v>4</v>
      </c>
      <c r="Q27" s="260" t="s">
        <v>24</v>
      </c>
      <c r="R27" s="38" t="s">
        <v>133</v>
      </c>
      <c r="S27" s="40">
        <v>0</v>
      </c>
      <c r="T27" s="40">
        <v>0</v>
      </c>
      <c r="U27" s="40">
        <v>0</v>
      </c>
      <c r="V27" s="40">
        <v>5</v>
      </c>
      <c r="W27" s="40">
        <v>0</v>
      </c>
      <c r="X27" s="40">
        <v>6</v>
      </c>
      <c r="Y27" s="40">
        <v>0</v>
      </c>
      <c r="Z27" s="40">
        <v>0</v>
      </c>
      <c r="AA27" s="40">
        <v>1</v>
      </c>
      <c r="AB27" s="40">
        <v>0</v>
      </c>
      <c r="AC27" s="40">
        <v>1</v>
      </c>
      <c r="AD27" s="40">
        <v>2</v>
      </c>
      <c r="AE27" s="40">
        <v>0</v>
      </c>
      <c r="AF27" s="40">
        <v>3</v>
      </c>
      <c r="AG27" s="40">
        <v>1</v>
      </c>
    </row>
    <row r="28" spans="1:33" s="54" customFormat="1" ht="30" customHeight="1">
      <c r="A28" s="261"/>
      <c r="B28" s="19" t="s">
        <v>438</v>
      </c>
      <c r="C28" s="10">
        <v>2</v>
      </c>
      <c r="D28" s="164">
        <v>0</v>
      </c>
      <c r="E28" s="27">
        <v>2</v>
      </c>
      <c r="F28" s="9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v>0</v>
      </c>
      <c r="Q28" s="261"/>
      <c r="R28" s="53" t="s">
        <v>438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  <c r="X28" s="8">
        <v>0</v>
      </c>
      <c r="Y28" s="8">
        <v>0</v>
      </c>
      <c r="Z28" s="8">
        <v>0</v>
      </c>
      <c r="AA28" s="8">
        <v>0</v>
      </c>
      <c r="AB28" s="8">
        <v>0</v>
      </c>
      <c r="AC28" s="8">
        <v>0</v>
      </c>
      <c r="AD28" s="8">
        <v>0</v>
      </c>
      <c r="AE28" s="8">
        <v>0</v>
      </c>
      <c r="AF28" s="8">
        <v>2</v>
      </c>
      <c r="AG28" s="8">
        <v>0</v>
      </c>
    </row>
    <row r="29" spans="1:33" s="49" customFormat="1" ht="37.5" customHeight="1" thickBot="1">
      <c r="A29" s="56" t="s">
        <v>34</v>
      </c>
      <c r="B29" s="38" t="s">
        <v>134</v>
      </c>
      <c r="C29" s="50">
        <v>0</v>
      </c>
      <c r="D29" s="202">
        <v>0</v>
      </c>
      <c r="E29" s="203">
        <v>0</v>
      </c>
      <c r="F29" s="42">
        <v>0</v>
      </c>
      <c r="G29" s="40">
        <v>0</v>
      </c>
      <c r="H29" s="40">
        <v>0</v>
      </c>
      <c r="I29" s="40">
        <v>0</v>
      </c>
      <c r="J29" s="40">
        <v>0</v>
      </c>
      <c r="K29" s="40">
        <v>0</v>
      </c>
      <c r="L29" s="40">
        <v>0</v>
      </c>
      <c r="M29" s="40">
        <v>0</v>
      </c>
      <c r="N29" s="40">
        <v>0</v>
      </c>
      <c r="O29" s="40">
        <v>0</v>
      </c>
      <c r="P29" s="40">
        <v>0</v>
      </c>
      <c r="Q29" s="5" t="s">
        <v>34</v>
      </c>
      <c r="R29" s="43" t="s">
        <v>134</v>
      </c>
      <c r="S29" s="40">
        <v>0</v>
      </c>
      <c r="T29" s="40">
        <v>0</v>
      </c>
      <c r="U29" s="40">
        <v>0</v>
      </c>
      <c r="V29" s="40">
        <v>0</v>
      </c>
      <c r="W29" s="40">
        <v>0</v>
      </c>
      <c r="X29" s="40">
        <v>0</v>
      </c>
      <c r="Y29" s="40">
        <v>0</v>
      </c>
      <c r="Z29" s="40">
        <v>0</v>
      </c>
      <c r="AA29" s="40">
        <v>0</v>
      </c>
      <c r="AB29" s="40">
        <v>0</v>
      </c>
      <c r="AC29" s="40">
        <v>0</v>
      </c>
      <c r="AD29" s="40">
        <v>0</v>
      </c>
      <c r="AE29" s="40">
        <v>0</v>
      </c>
      <c r="AF29" s="40">
        <v>0</v>
      </c>
      <c r="AG29" s="40">
        <v>0</v>
      </c>
    </row>
    <row r="30" spans="1:33" s="25" customFormat="1" ht="18.75">
      <c r="A30" s="46"/>
      <c r="Q30" s="47"/>
    </row>
    <row r="31" spans="1:33" s="25" customFormat="1" ht="18.75">
      <c r="A31" s="46"/>
      <c r="Q31" s="47"/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</sheetData>
  <mergeCells count="40"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  <mergeCell ref="L4:L5"/>
    <mergeCell ref="A3:A5"/>
    <mergeCell ref="AC4:AC5"/>
    <mergeCell ref="V4:V5"/>
    <mergeCell ref="S3:AG3"/>
    <mergeCell ref="AG4:AG5"/>
    <mergeCell ref="AD4:AD5"/>
    <mergeCell ref="AF4:AF5"/>
    <mergeCell ref="Q27:Q28"/>
    <mergeCell ref="A27:A28"/>
    <mergeCell ref="E4:E5"/>
    <mergeCell ref="D4:D5"/>
    <mergeCell ref="M4:M5"/>
    <mergeCell ref="N4:P4"/>
    <mergeCell ref="Q24:Q25"/>
    <mergeCell ref="A22:A23"/>
    <mergeCell ref="Q22:Q23"/>
    <mergeCell ref="Q3:Q5"/>
    <mergeCell ref="A24:A25"/>
    <mergeCell ref="C3:E3"/>
    <mergeCell ref="C4:C5"/>
    <mergeCell ref="F4:H4"/>
    <mergeCell ref="F3:P3"/>
    <mergeCell ref="B3:B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1.xml><?xml version="1.0" encoding="utf-8"?>
<worksheet xmlns="http://schemas.openxmlformats.org/spreadsheetml/2006/main" xmlns:r="http://schemas.openxmlformats.org/officeDocument/2006/relationships">
  <sheetPr codeName="Arkusz21"/>
  <dimension ref="A1:AG40"/>
  <sheetViews>
    <sheetView zoomScale="70" zoomScaleNormal="70" workbookViewId="0">
      <selection activeCell="D24" sqref="D24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7" t="s">
        <v>582</v>
      </c>
      <c r="B1" s="267"/>
      <c r="C1" s="267"/>
      <c r="D1" s="267"/>
      <c r="E1" s="267"/>
      <c r="F1" s="267"/>
      <c r="G1" s="267"/>
      <c r="H1" s="267"/>
      <c r="I1" s="36" t="s">
        <v>501</v>
      </c>
      <c r="J1" s="36"/>
      <c r="K1" s="36"/>
      <c r="L1" s="36"/>
      <c r="M1" s="36"/>
      <c r="N1" s="36"/>
      <c r="O1" s="36"/>
      <c r="P1" s="36"/>
      <c r="Q1" s="267" t="str">
        <f>A1</f>
        <v>TABELA 20. BILANS BEZROBOTNYCH DO 30 ROKU ŻYCIA W OKRESIE STYCZEŃ - WRZESIEŃ</v>
      </c>
      <c r="R1" s="267"/>
      <c r="S1" s="267"/>
      <c r="T1" s="267"/>
      <c r="U1" s="267"/>
      <c r="V1" s="267"/>
      <c r="W1" s="267"/>
      <c r="X1" s="267"/>
      <c r="Y1" s="37" t="s">
        <v>502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9"/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  <c r="Q2" s="254"/>
      <c r="R2" s="254"/>
      <c r="S2" s="254"/>
      <c r="T2" s="254"/>
      <c r="U2" s="254"/>
      <c r="V2" s="254"/>
      <c r="W2" s="254"/>
      <c r="X2" s="254"/>
      <c r="Y2" s="254"/>
      <c r="Z2" s="254"/>
      <c r="AA2" s="254"/>
      <c r="AB2" s="254"/>
      <c r="AC2" s="254"/>
      <c r="AD2" s="254"/>
      <c r="AE2" s="254"/>
      <c r="AF2" s="254"/>
      <c r="AG2" s="254"/>
    </row>
    <row r="3" spans="1:33" s="23" customFormat="1" ht="20.100000000000001" customHeight="1">
      <c r="A3" s="248" t="s">
        <v>1</v>
      </c>
      <c r="B3" s="257" t="s">
        <v>2</v>
      </c>
      <c r="C3" s="243" t="s">
        <v>32</v>
      </c>
      <c r="D3" s="244"/>
      <c r="E3" s="245"/>
      <c r="F3" s="240" t="s">
        <v>3</v>
      </c>
      <c r="G3" s="241"/>
      <c r="H3" s="241"/>
      <c r="I3" s="241"/>
      <c r="J3" s="241"/>
      <c r="K3" s="241"/>
      <c r="L3" s="241"/>
      <c r="M3" s="241"/>
      <c r="N3" s="241"/>
      <c r="O3" s="241"/>
      <c r="P3" s="241"/>
      <c r="Q3" s="248" t="s">
        <v>1</v>
      </c>
      <c r="R3" s="257" t="s">
        <v>2</v>
      </c>
      <c r="S3" s="242" t="s">
        <v>3</v>
      </c>
      <c r="T3" s="242"/>
      <c r="U3" s="242"/>
      <c r="V3" s="242"/>
      <c r="W3" s="242"/>
      <c r="X3" s="242"/>
      <c r="Y3" s="242"/>
      <c r="Z3" s="242"/>
      <c r="AA3" s="242"/>
      <c r="AB3" s="242"/>
      <c r="AC3" s="242"/>
      <c r="AD3" s="242"/>
      <c r="AE3" s="242"/>
      <c r="AF3" s="242"/>
      <c r="AG3" s="242"/>
    </row>
    <row r="4" spans="1:33" s="23" customFormat="1" ht="35.1" customHeight="1">
      <c r="A4" s="250"/>
      <c r="B4" s="258"/>
      <c r="C4" s="246" t="str">
        <f>'8-BILANS OGÓŁEM NARASTAJĄCO'!C4:C5</f>
        <v>I - IX 2017</v>
      </c>
      <c r="D4" s="248" t="str">
        <f>'8-BILANS OGÓŁEM NARASTAJĄCO'!D4:D5</f>
        <v>I - IX 2016</v>
      </c>
      <c r="E4" s="264" t="s">
        <v>33</v>
      </c>
      <c r="F4" s="263" t="s">
        <v>4</v>
      </c>
      <c r="G4" s="263"/>
      <c r="H4" s="240"/>
      <c r="I4" s="266" t="s">
        <v>8</v>
      </c>
      <c r="J4" s="263"/>
      <c r="K4" s="240"/>
      <c r="L4" s="242" t="s">
        <v>9</v>
      </c>
      <c r="M4" s="242" t="s">
        <v>10</v>
      </c>
      <c r="N4" s="266" t="s">
        <v>11</v>
      </c>
      <c r="O4" s="263"/>
      <c r="P4" s="240"/>
      <c r="Q4" s="250"/>
      <c r="R4" s="258"/>
      <c r="S4" s="242" t="s">
        <v>42</v>
      </c>
      <c r="T4" s="242" t="s">
        <v>43</v>
      </c>
      <c r="U4" s="241" t="s">
        <v>44</v>
      </c>
      <c r="V4" s="255" t="s">
        <v>45</v>
      </c>
      <c r="W4" s="241" t="s">
        <v>46</v>
      </c>
      <c r="X4" s="241" t="s">
        <v>47</v>
      </c>
      <c r="Y4" s="241" t="s">
        <v>48</v>
      </c>
      <c r="Z4" s="255" t="s">
        <v>49</v>
      </c>
      <c r="AA4" s="241" t="s">
        <v>50</v>
      </c>
      <c r="AB4" s="241" t="s">
        <v>51</v>
      </c>
      <c r="AC4" s="255" t="s">
        <v>52</v>
      </c>
      <c r="AD4" s="241" t="s">
        <v>53</v>
      </c>
      <c r="AE4" s="241" t="s">
        <v>54</v>
      </c>
      <c r="AF4" s="241" t="s">
        <v>56</v>
      </c>
      <c r="AG4" s="241" t="s">
        <v>55</v>
      </c>
    </row>
    <row r="5" spans="1:33" s="23" customFormat="1" ht="20.100000000000001" customHeight="1">
      <c r="A5" s="249"/>
      <c r="B5" s="259"/>
      <c r="C5" s="247"/>
      <c r="D5" s="249"/>
      <c r="E5" s="265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2"/>
      <c r="M5" s="242"/>
      <c r="N5" s="17" t="s">
        <v>5</v>
      </c>
      <c r="O5" s="17" t="s">
        <v>6</v>
      </c>
      <c r="P5" s="17" t="s">
        <v>7</v>
      </c>
      <c r="Q5" s="249"/>
      <c r="R5" s="259"/>
      <c r="S5" s="242"/>
      <c r="T5" s="242"/>
      <c r="U5" s="241"/>
      <c r="V5" s="256"/>
      <c r="W5" s="241"/>
      <c r="X5" s="241"/>
      <c r="Y5" s="241"/>
      <c r="Z5" s="256"/>
      <c r="AA5" s="241"/>
      <c r="AB5" s="241"/>
      <c r="AC5" s="256"/>
      <c r="AD5" s="241"/>
      <c r="AE5" s="241"/>
      <c r="AF5" s="241"/>
      <c r="AG5" s="241"/>
    </row>
    <row r="6" spans="1:33" s="6" customFormat="1" ht="30" customHeight="1">
      <c r="A6" s="7" t="s">
        <v>12</v>
      </c>
      <c r="B6" s="18" t="s">
        <v>249</v>
      </c>
      <c r="C6" s="10">
        <v>27697</v>
      </c>
      <c r="D6" s="8">
        <v>31967</v>
      </c>
      <c r="E6" s="11">
        <v>-4270</v>
      </c>
      <c r="F6" s="9">
        <v>1550</v>
      </c>
      <c r="G6" s="8">
        <v>834</v>
      </c>
      <c r="H6" s="8">
        <v>2384</v>
      </c>
      <c r="I6" s="8">
        <v>1034</v>
      </c>
      <c r="J6" s="8">
        <v>728</v>
      </c>
      <c r="K6" s="8">
        <v>1762</v>
      </c>
      <c r="L6" s="8">
        <v>1232</v>
      </c>
      <c r="M6" s="8">
        <v>1536</v>
      </c>
      <c r="N6" s="8">
        <v>1552</v>
      </c>
      <c r="O6" s="8">
        <v>2080</v>
      </c>
      <c r="P6" s="8">
        <v>3632</v>
      </c>
      <c r="Q6" s="7" t="s">
        <v>12</v>
      </c>
      <c r="R6" s="18" t="s">
        <v>249</v>
      </c>
      <c r="S6" s="8">
        <v>1011</v>
      </c>
      <c r="T6" s="8">
        <v>940</v>
      </c>
      <c r="U6" s="8">
        <v>821</v>
      </c>
      <c r="V6" s="8">
        <v>837</v>
      </c>
      <c r="W6" s="8">
        <v>2950</v>
      </c>
      <c r="X6" s="8">
        <v>1955</v>
      </c>
      <c r="Y6" s="8">
        <v>732</v>
      </c>
      <c r="Z6" s="8">
        <v>1298</v>
      </c>
      <c r="AA6" s="8">
        <v>1128</v>
      </c>
      <c r="AB6" s="8">
        <v>753</v>
      </c>
      <c r="AC6" s="8">
        <v>806</v>
      </c>
      <c r="AD6" s="8">
        <v>1111</v>
      </c>
      <c r="AE6" s="8">
        <v>932</v>
      </c>
      <c r="AF6" s="8">
        <v>704</v>
      </c>
      <c r="AG6" s="8">
        <v>1173</v>
      </c>
    </row>
    <row r="7" spans="1:33" s="15" customFormat="1" ht="30" customHeight="1">
      <c r="A7" s="260" t="s">
        <v>17</v>
      </c>
      <c r="B7" s="38" t="s">
        <v>248</v>
      </c>
      <c r="C7" s="39">
        <v>41902</v>
      </c>
      <c r="D7" s="40">
        <v>51490</v>
      </c>
      <c r="E7" s="41">
        <v>-9588</v>
      </c>
      <c r="F7" s="42">
        <v>3188</v>
      </c>
      <c r="G7" s="40">
        <v>1585</v>
      </c>
      <c r="H7" s="40">
        <v>4773</v>
      </c>
      <c r="I7" s="40">
        <v>2207</v>
      </c>
      <c r="J7" s="40">
        <v>1111</v>
      </c>
      <c r="K7" s="40">
        <v>3318</v>
      </c>
      <c r="L7" s="40">
        <v>2299</v>
      </c>
      <c r="M7" s="40">
        <v>2522</v>
      </c>
      <c r="N7" s="40">
        <v>2128</v>
      </c>
      <c r="O7" s="40">
        <v>2223</v>
      </c>
      <c r="P7" s="40">
        <v>4351</v>
      </c>
      <c r="Q7" s="260" t="s">
        <v>17</v>
      </c>
      <c r="R7" s="38" t="s">
        <v>248</v>
      </c>
      <c r="S7" s="40">
        <v>1389</v>
      </c>
      <c r="T7" s="40">
        <v>1540</v>
      </c>
      <c r="U7" s="40">
        <v>1414</v>
      </c>
      <c r="V7" s="40">
        <v>1300</v>
      </c>
      <c r="W7" s="40">
        <v>3944</v>
      </c>
      <c r="X7" s="40">
        <v>2310</v>
      </c>
      <c r="Y7" s="40">
        <v>1225</v>
      </c>
      <c r="Z7" s="40">
        <v>2074</v>
      </c>
      <c r="AA7" s="40">
        <v>1409</v>
      </c>
      <c r="AB7" s="40">
        <v>1185</v>
      </c>
      <c r="AC7" s="40">
        <v>1284</v>
      </c>
      <c r="AD7" s="40">
        <v>1891</v>
      </c>
      <c r="AE7" s="40">
        <v>1267</v>
      </c>
      <c r="AF7" s="40">
        <v>896</v>
      </c>
      <c r="AG7" s="40">
        <v>1511</v>
      </c>
    </row>
    <row r="8" spans="1:33" s="152" customFormat="1" ht="30" customHeight="1">
      <c r="A8" s="262"/>
      <c r="B8" s="151" t="s">
        <v>83</v>
      </c>
      <c r="C8" s="10">
        <v>11511</v>
      </c>
      <c r="D8" s="8">
        <v>12896</v>
      </c>
      <c r="E8" s="11">
        <v>-1385</v>
      </c>
      <c r="F8" s="9">
        <v>1123</v>
      </c>
      <c r="G8" s="8">
        <v>523</v>
      </c>
      <c r="H8" s="8">
        <v>1646</v>
      </c>
      <c r="I8" s="8">
        <v>473</v>
      </c>
      <c r="J8" s="8">
        <v>247</v>
      </c>
      <c r="K8" s="8">
        <v>720</v>
      </c>
      <c r="L8" s="8">
        <v>801</v>
      </c>
      <c r="M8" s="8">
        <v>694</v>
      </c>
      <c r="N8" s="8">
        <v>534</v>
      </c>
      <c r="O8" s="8">
        <v>580</v>
      </c>
      <c r="P8" s="8">
        <v>1114</v>
      </c>
      <c r="Q8" s="262"/>
      <c r="R8" s="151" t="s">
        <v>83</v>
      </c>
      <c r="S8" s="8">
        <v>371</v>
      </c>
      <c r="T8" s="8">
        <v>451</v>
      </c>
      <c r="U8" s="8">
        <v>324</v>
      </c>
      <c r="V8" s="8">
        <v>375</v>
      </c>
      <c r="W8" s="8">
        <v>1003</v>
      </c>
      <c r="X8" s="8">
        <v>538</v>
      </c>
      <c r="Y8" s="8">
        <v>370</v>
      </c>
      <c r="Z8" s="8">
        <v>563</v>
      </c>
      <c r="AA8" s="8">
        <v>376</v>
      </c>
      <c r="AB8" s="8">
        <v>313</v>
      </c>
      <c r="AC8" s="8">
        <v>270</v>
      </c>
      <c r="AD8" s="8">
        <v>567</v>
      </c>
      <c r="AE8" s="8">
        <v>338</v>
      </c>
      <c r="AF8" s="8">
        <v>281</v>
      </c>
      <c r="AG8" s="8">
        <v>396</v>
      </c>
    </row>
    <row r="9" spans="1:33" s="152" customFormat="1" ht="30" customHeight="1">
      <c r="A9" s="262"/>
      <c r="B9" s="151" t="s">
        <v>84</v>
      </c>
      <c r="C9" s="10">
        <v>30391</v>
      </c>
      <c r="D9" s="8">
        <v>38594</v>
      </c>
      <c r="E9" s="11">
        <v>-8203</v>
      </c>
      <c r="F9" s="9">
        <v>2065</v>
      </c>
      <c r="G9" s="8">
        <v>1062</v>
      </c>
      <c r="H9" s="8">
        <v>3127</v>
      </c>
      <c r="I9" s="8">
        <v>1734</v>
      </c>
      <c r="J9" s="8">
        <v>864</v>
      </c>
      <c r="K9" s="8">
        <v>2598</v>
      </c>
      <c r="L9" s="8">
        <v>1498</v>
      </c>
      <c r="M9" s="8">
        <v>1828</v>
      </c>
      <c r="N9" s="8">
        <v>1594</v>
      </c>
      <c r="O9" s="8">
        <v>1643</v>
      </c>
      <c r="P9" s="8">
        <v>3237</v>
      </c>
      <c r="Q9" s="262"/>
      <c r="R9" s="151" t="s">
        <v>84</v>
      </c>
      <c r="S9" s="8">
        <v>1018</v>
      </c>
      <c r="T9" s="8">
        <v>1089</v>
      </c>
      <c r="U9" s="8">
        <v>1090</v>
      </c>
      <c r="V9" s="8">
        <v>925</v>
      </c>
      <c r="W9" s="8">
        <v>2941</v>
      </c>
      <c r="X9" s="8">
        <v>1772</v>
      </c>
      <c r="Y9" s="8">
        <v>855</v>
      </c>
      <c r="Z9" s="8">
        <v>1511</v>
      </c>
      <c r="AA9" s="8">
        <v>1033</v>
      </c>
      <c r="AB9" s="8">
        <v>872</v>
      </c>
      <c r="AC9" s="8">
        <v>1014</v>
      </c>
      <c r="AD9" s="8">
        <v>1324</v>
      </c>
      <c r="AE9" s="8">
        <v>929</v>
      </c>
      <c r="AF9" s="8">
        <v>615</v>
      </c>
      <c r="AG9" s="8">
        <v>1115</v>
      </c>
    </row>
    <row r="10" spans="1:33" s="152" customFormat="1" ht="30" customHeight="1">
      <c r="A10" s="262"/>
      <c r="B10" s="151" t="s">
        <v>85</v>
      </c>
      <c r="C10" s="153">
        <v>34</v>
      </c>
      <c r="D10" s="8">
        <v>63</v>
      </c>
      <c r="E10" s="11">
        <v>-29</v>
      </c>
      <c r="F10" s="9">
        <v>1</v>
      </c>
      <c r="G10" s="8">
        <v>0</v>
      </c>
      <c r="H10" s="8">
        <v>1</v>
      </c>
      <c r="I10" s="8">
        <v>0</v>
      </c>
      <c r="J10" s="8">
        <v>0</v>
      </c>
      <c r="K10" s="8">
        <v>0</v>
      </c>
      <c r="L10" s="8">
        <v>1</v>
      </c>
      <c r="M10" s="8">
        <v>4</v>
      </c>
      <c r="N10" s="8">
        <v>0</v>
      </c>
      <c r="O10" s="8">
        <v>0</v>
      </c>
      <c r="P10" s="8">
        <v>0</v>
      </c>
      <c r="Q10" s="262"/>
      <c r="R10" s="151" t="s">
        <v>85</v>
      </c>
      <c r="S10" s="8">
        <v>0</v>
      </c>
      <c r="T10" s="8">
        <v>3</v>
      </c>
      <c r="U10" s="8">
        <v>4</v>
      </c>
      <c r="V10" s="8">
        <v>1</v>
      </c>
      <c r="W10" s="8">
        <v>4</v>
      </c>
      <c r="X10" s="8">
        <v>2</v>
      </c>
      <c r="Y10" s="8">
        <v>2</v>
      </c>
      <c r="Z10" s="8">
        <v>0</v>
      </c>
      <c r="AA10" s="8">
        <v>0</v>
      </c>
      <c r="AB10" s="8">
        <v>5</v>
      </c>
      <c r="AC10" s="8">
        <v>3</v>
      </c>
      <c r="AD10" s="8">
        <v>1</v>
      </c>
      <c r="AE10" s="8">
        <v>2</v>
      </c>
      <c r="AF10" s="8">
        <v>1</v>
      </c>
      <c r="AG10" s="8">
        <v>0</v>
      </c>
    </row>
    <row r="11" spans="1:33" s="6" customFormat="1" ht="30" customHeight="1">
      <c r="A11" s="262"/>
      <c r="B11" s="18" t="s">
        <v>86</v>
      </c>
      <c r="C11" s="10">
        <v>276</v>
      </c>
      <c r="D11" s="8">
        <v>392</v>
      </c>
      <c r="E11" s="11">
        <v>-116</v>
      </c>
      <c r="F11" s="9">
        <v>2</v>
      </c>
      <c r="G11" s="8">
        <v>4</v>
      </c>
      <c r="H11" s="8">
        <v>6</v>
      </c>
      <c r="I11" s="8">
        <v>53</v>
      </c>
      <c r="J11" s="8">
        <v>38</v>
      </c>
      <c r="K11" s="8">
        <v>91</v>
      </c>
      <c r="L11" s="8">
        <v>0</v>
      </c>
      <c r="M11" s="8">
        <v>24</v>
      </c>
      <c r="N11" s="8">
        <v>7</v>
      </c>
      <c r="O11" s="8">
        <v>35</v>
      </c>
      <c r="P11" s="8">
        <v>42</v>
      </c>
      <c r="Q11" s="262"/>
      <c r="R11" s="18" t="s">
        <v>86</v>
      </c>
      <c r="S11" s="8">
        <v>0</v>
      </c>
      <c r="T11" s="8">
        <v>0</v>
      </c>
      <c r="U11" s="8">
        <v>12</v>
      </c>
      <c r="V11" s="8">
        <v>0</v>
      </c>
      <c r="W11" s="8">
        <v>29</v>
      </c>
      <c r="X11" s="8">
        <v>20</v>
      </c>
      <c r="Y11" s="8">
        <v>0</v>
      </c>
      <c r="Z11" s="8">
        <v>1</v>
      </c>
      <c r="AA11" s="8">
        <v>2</v>
      </c>
      <c r="AB11" s="8">
        <v>2</v>
      </c>
      <c r="AC11" s="8">
        <v>40</v>
      </c>
      <c r="AD11" s="8">
        <v>0</v>
      </c>
      <c r="AE11" s="8">
        <v>3</v>
      </c>
      <c r="AF11" s="8">
        <v>0</v>
      </c>
      <c r="AG11" s="8">
        <v>4</v>
      </c>
    </row>
    <row r="12" spans="1:33" s="6" customFormat="1" ht="30" customHeight="1">
      <c r="A12" s="262"/>
      <c r="B12" s="18" t="s">
        <v>87</v>
      </c>
      <c r="C12" s="10">
        <v>2387</v>
      </c>
      <c r="D12" s="8">
        <v>4549</v>
      </c>
      <c r="E12" s="11">
        <v>-2162</v>
      </c>
      <c r="F12" s="9">
        <v>97</v>
      </c>
      <c r="G12" s="8">
        <v>53</v>
      </c>
      <c r="H12" s="8">
        <v>150</v>
      </c>
      <c r="I12" s="8">
        <v>113</v>
      </c>
      <c r="J12" s="8">
        <v>67</v>
      </c>
      <c r="K12" s="8">
        <v>180</v>
      </c>
      <c r="L12" s="8">
        <v>158</v>
      </c>
      <c r="M12" s="8">
        <v>166</v>
      </c>
      <c r="N12" s="8">
        <v>94</v>
      </c>
      <c r="O12" s="8">
        <v>137</v>
      </c>
      <c r="P12" s="8">
        <v>231</v>
      </c>
      <c r="Q12" s="262"/>
      <c r="R12" s="18" t="s">
        <v>87</v>
      </c>
      <c r="S12" s="8">
        <v>54</v>
      </c>
      <c r="T12" s="8">
        <v>69</v>
      </c>
      <c r="U12" s="8">
        <v>119</v>
      </c>
      <c r="V12" s="8">
        <v>96</v>
      </c>
      <c r="W12" s="8">
        <v>50</v>
      </c>
      <c r="X12" s="8">
        <v>177</v>
      </c>
      <c r="Y12" s="8">
        <v>105</v>
      </c>
      <c r="Z12" s="8">
        <v>127</v>
      </c>
      <c r="AA12" s="8">
        <v>220</v>
      </c>
      <c r="AB12" s="8">
        <v>127</v>
      </c>
      <c r="AC12" s="8">
        <v>134</v>
      </c>
      <c r="AD12" s="8">
        <v>34</v>
      </c>
      <c r="AE12" s="8">
        <v>81</v>
      </c>
      <c r="AF12" s="8">
        <v>79</v>
      </c>
      <c r="AG12" s="8">
        <v>30</v>
      </c>
    </row>
    <row r="13" spans="1:33" s="6" customFormat="1" ht="30" customHeight="1">
      <c r="A13" s="262"/>
      <c r="B13" s="18" t="s">
        <v>88</v>
      </c>
      <c r="C13" s="10">
        <v>4</v>
      </c>
      <c r="D13" s="8">
        <v>5</v>
      </c>
      <c r="E13" s="11">
        <v>-1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4</v>
      </c>
      <c r="P13" s="8">
        <v>4</v>
      </c>
      <c r="Q13" s="262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62"/>
      <c r="B14" s="18" t="s">
        <v>89</v>
      </c>
      <c r="C14" s="10">
        <v>1010</v>
      </c>
      <c r="D14" s="8">
        <v>1468</v>
      </c>
      <c r="E14" s="11">
        <v>-458</v>
      </c>
      <c r="F14" s="9">
        <v>50</v>
      </c>
      <c r="G14" s="8">
        <v>28</v>
      </c>
      <c r="H14" s="8">
        <v>78</v>
      </c>
      <c r="I14" s="8">
        <v>135</v>
      </c>
      <c r="J14" s="8">
        <v>48</v>
      </c>
      <c r="K14" s="8">
        <v>183</v>
      </c>
      <c r="L14" s="8">
        <v>82</v>
      </c>
      <c r="M14" s="8">
        <v>141</v>
      </c>
      <c r="N14" s="8">
        <v>56</v>
      </c>
      <c r="O14" s="8">
        <v>58</v>
      </c>
      <c r="P14" s="8">
        <v>114</v>
      </c>
      <c r="Q14" s="262"/>
      <c r="R14" s="18" t="s">
        <v>89</v>
      </c>
      <c r="S14" s="8">
        <v>21</v>
      </c>
      <c r="T14" s="8">
        <v>43</v>
      </c>
      <c r="U14" s="8">
        <v>47</v>
      </c>
      <c r="V14" s="8">
        <v>6</v>
      </c>
      <c r="W14" s="8">
        <v>140</v>
      </c>
      <c r="X14" s="8">
        <v>21</v>
      </c>
      <c r="Y14" s="8">
        <v>17</v>
      </c>
      <c r="Z14" s="8">
        <v>43</v>
      </c>
      <c r="AA14" s="8">
        <v>5</v>
      </c>
      <c r="AB14" s="8">
        <v>8</v>
      </c>
      <c r="AC14" s="8">
        <v>19</v>
      </c>
      <c r="AD14" s="8">
        <v>12</v>
      </c>
      <c r="AE14" s="8">
        <v>13</v>
      </c>
      <c r="AF14" s="8">
        <v>7</v>
      </c>
      <c r="AG14" s="8">
        <v>10</v>
      </c>
    </row>
    <row r="15" spans="1:33" s="6" customFormat="1" ht="30" customHeight="1">
      <c r="A15" s="261"/>
      <c r="B15" s="18" t="s">
        <v>90</v>
      </c>
      <c r="C15" s="10">
        <v>176</v>
      </c>
      <c r="D15" s="8">
        <v>250</v>
      </c>
      <c r="E15" s="11">
        <v>-74</v>
      </c>
      <c r="F15" s="9">
        <v>0</v>
      </c>
      <c r="G15" s="8">
        <v>15</v>
      </c>
      <c r="H15" s="8">
        <v>15</v>
      </c>
      <c r="I15" s="8">
        <v>0</v>
      </c>
      <c r="J15" s="8">
        <v>7</v>
      </c>
      <c r="K15" s="8">
        <v>7</v>
      </c>
      <c r="L15" s="8">
        <v>1</v>
      </c>
      <c r="M15" s="8">
        <v>5</v>
      </c>
      <c r="N15" s="8">
        <v>0</v>
      </c>
      <c r="O15" s="8">
        <v>23</v>
      </c>
      <c r="P15" s="8">
        <v>23</v>
      </c>
      <c r="Q15" s="261"/>
      <c r="R15" s="18" t="s">
        <v>90</v>
      </c>
      <c r="S15" s="8">
        <v>1</v>
      </c>
      <c r="T15" s="8">
        <v>1</v>
      </c>
      <c r="U15" s="8">
        <v>0</v>
      </c>
      <c r="V15" s="8">
        <v>24</v>
      </c>
      <c r="W15" s="8">
        <v>1</v>
      </c>
      <c r="X15" s="8">
        <v>45</v>
      </c>
      <c r="Y15" s="8">
        <v>4</v>
      </c>
      <c r="Z15" s="8">
        <v>3</v>
      </c>
      <c r="AA15" s="8">
        <v>7</v>
      </c>
      <c r="AB15" s="8">
        <v>6</v>
      </c>
      <c r="AC15" s="8">
        <v>5</v>
      </c>
      <c r="AD15" s="8">
        <v>7</v>
      </c>
      <c r="AE15" s="8">
        <v>6</v>
      </c>
      <c r="AF15" s="8">
        <v>14</v>
      </c>
      <c r="AG15" s="8">
        <v>1</v>
      </c>
    </row>
    <row r="16" spans="1:33" s="15" customFormat="1" ht="30" customHeight="1">
      <c r="A16" s="4" t="s">
        <v>19</v>
      </c>
      <c r="B16" s="38" t="s">
        <v>250</v>
      </c>
      <c r="C16" s="39">
        <v>44954</v>
      </c>
      <c r="D16" s="40">
        <v>53559</v>
      </c>
      <c r="E16" s="41">
        <v>-8605</v>
      </c>
      <c r="F16" s="42">
        <v>3157</v>
      </c>
      <c r="G16" s="40">
        <v>1634</v>
      </c>
      <c r="H16" s="40">
        <v>4791</v>
      </c>
      <c r="I16" s="40">
        <v>2368</v>
      </c>
      <c r="J16" s="40">
        <v>1174</v>
      </c>
      <c r="K16" s="40">
        <v>3542</v>
      </c>
      <c r="L16" s="40">
        <v>2344</v>
      </c>
      <c r="M16" s="40">
        <v>2551</v>
      </c>
      <c r="N16" s="40">
        <v>2451</v>
      </c>
      <c r="O16" s="40">
        <v>2686</v>
      </c>
      <c r="P16" s="40">
        <v>5137</v>
      </c>
      <c r="Q16" s="4" t="s">
        <v>19</v>
      </c>
      <c r="R16" s="38" t="s">
        <v>250</v>
      </c>
      <c r="S16" s="40">
        <v>1647</v>
      </c>
      <c r="T16" s="40">
        <v>1637</v>
      </c>
      <c r="U16" s="40">
        <v>1403</v>
      </c>
      <c r="V16" s="40">
        <v>1355</v>
      </c>
      <c r="W16" s="40">
        <v>4157</v>
      </c>
      <c r="X16" s="40">
        <v>2712</v>
      </c>
      <c r="Y16" s="40">
        <v>1222</v>
      </c>
      <c r="Z16" s="40">
        <v>2149</v>
      </c>
      <c r="AA16" s="40">
        <v>1504</v>
      </c>
      <c r="AB16" s="40">
        <v>1309</v>
      </c>
      <c r="AC16" s="40">
        <v>1465</v>
      </c>
      <c r="AD16" s="40">
        <v>2020</v>
      </c>
      <c r="AE16" s="40">
        <v>1398</v>
      </c>
      <c r="AF16" s="40">
        <v>958</v>
      </c>
      <c r="AG16" s="40">
        <v>1653</v>
      </c>
    </row>
    <row r="17" spans="1:33" s="6" customFormat="1" ht="30" customHeight="1">
      <c r="A17" s="4" t="s">
        <v>103</v>
      </c>
      <c r="B17" s="18" t="s">
        <v>251</v>
      </c>
      <c r="C17" s="10">
        <v>21901</v>
      </c>
      <c r="D17" s="8">
        <v>27094</v>
      </c>
      <c r="E17" s="11">
        <v>-5193</v>
      </c>
      <c r="F17" s="9">
        <v>1499</v>
      </c>
      <c r="G17" s="8">
        <v>758</v>
      </c>
      <c r="H17" s="8">
        <v>2257</v>
      </c>
      <c r="I17" s="8">
        <v>1116</v>
      </c>
      <c r="J17" s="8">
        <v>598</v>
      </c>
      <c r="K17" s="8">
        <v>1714</v>
      </c>
      <c r="L17" s="8">
        <v>1230</v>
      </c>
      <c r="M17" s="8">
        <v>1271</v>
      </c>
      <c r="N17" s="8">
        <v>1114</v>
      </c>
      <c r="O17" s="8">
        <v>1228</v>
      </c>
      <c r="P17" s="8">
        <v>2342</v>
      </c>
      <c r="Q17" s="4" t="s">
        <v>103</v>
      </c>
      <c r="R17" s="18" t="s">
        <v>251</v>
      </c>
      <c r="S17" s="8">
        <v>777</v>
      </c>
      <c r="T17" s="8">
        <v>703</v>
      </c>
      <c r="U17" s="8">
        <v>718</v>
      </c>
      <c r="V17" s="8">
        <v>676</v>
      </c>
      <c r="W17" s="8">
        <v>1917</v>
      </c>
      <c r="X17" s="8">
        <v>1039</v>
      </c>
      <c r="Y17" s="8">
        <v>698</v>
      </c>
      <c r="Z17" s="8">
        <v>958</v>
      </c>
      <c r="AA17" s="8">
        <v>721</v>
      </c>
      <c r="AB17" s="8">
        <v>680</v>
      </c>
      <c r="AC17" s="8">
        <v>927</v>
      </c>
      <c r="AD17" s="8">
        <v>1031</v>
      </c>
      <c r="AE17" s="8">
        <v>864</v>
      </c>
      <c r="AF17" s="8">
        <v>588</v>
      </c>
      <c r="AG17" s="8">
        <v>790</v>
      </c>
    </row>
    <row r="18" spans="1:33" s="6" customFormat="1" ht="30" customHeight="1">
      <c r="A18" s="4"/>
      <c r="B18" s="18" t="s">
        <v>114</v>
      </c>
      <c r="C18" s="10">
        <v>15919</v>
      </c>
      <c r="D18" s="8">
        <v>20341</v>
      </c>
      <c r="E18" s="11">
        <v>-4422</v>
      </c>
      <c r="F18" s="9">
        <v>1174</v>
      </c>
      <c r="G18" s="8">
        <v>581</v>
      </c>
      <c r="H18" s="8">
        <v>1755</v>
      </c>
      <c r="I18" s="8">
        <v>684</v>
      </c>
      <c r="J18" s="8">
        <v>399</v>
      </c>
      <c r="K18" s="8">
        <v>1083</v>
      </c>
      <c r="L18" s="8">
        <v>1030</v>
      </c>
      <c r="M18" s="8">
        <v>878</v>
      </c>
      <c r="N18" s="8">
        <v>745</v>
      </c>
      <c r="O18" s="8">
        <v>831</v>
      </c>
      <c r="P18" s="8">
        <v>1576</v>
      </c>
      <c r="Q18" s="4"/>
      <c r="R18" s="18" t="s">
        <v>114</v>
      </c>
      <c r="S18" s="8">
        <v>617</v>
      </c>
      <c r="T18" s="8">
        <v>552</v>
      </c>
      <c r="U18" s="8">
        <v>557</v>
      </c>
      <c r="V18" s="8">
        <v>475</v>
      </c>
      <c r="W18" s="8">
        <v>1494</v>
      </c>
      <c r="X18" s="8">
        <v>714</v>
      </c>
      <c r="Y18" s="8">
        <v>474</v>
      </c>
      <c r="Z18" s="8">
        <v>761</v>
      </c>
      <c r="AA18" s="8">
        <v>529</v>
      </c>
      <c r="AB18" s="8">
        <v>436</v>
      </c>
      <c r="AC18" s="8">
        <v>625</v>
      </c>
      <c r="AD18" s="8">
        <v>796</v>
      </c>
      <c r="AE18" s="8">
        <v>573</v>
      </c>
      <c r="AF18" s="8">
        <v>405</v>
      </c>
      <c r="AG18" s="8">
        <v>589</v>
      </c>
    </row>
    <row r="19" spans="1:33" s="6" customFormat="1" ht="30" customHeight="1">
      <c r="A19" s="4"/>
      <c r="B19" s="18" t="s">
        <v>115</v>
      </c>
      <c r="C19" s="10">
        <v>5982</v>
      </c>
      <c r="D19" s="8">
        <v>6753</v>
      </c>
      <c r="E19" s="11">
        <v>-771</v>
      </c>
      <c r="F19" s="9">
        <v>325</v>
      </c>
      <c r="G19" s="8">
        <v>177</v>
      </c>
      <c r="H19" s="8">
        <v>502</v>
      </c>
      <c r="I19" s="8">
        <v>432</v>
      </c>
      <c r="J19" s="8">
        <v>199</v>
      </c>
      <c r="K19" s="8">
        <v>631</v>
      </c>
      <c r="L19" s="8">
        <v>200</v>
      </c>
      <c r="M19" s="8">
        <v>393</v>
      </c>
      <c r="N19" s="8">
        <v>369</v>
      </c>
      <c r="O19" s="8">
        <v>397</v>
      </c>
      <c r="P19" s="8">
        <v>766</v>
      </c>
      <c r="Q19" s="4"/>
      <c r="R19" s="18" t="s">
        <v>115</v>
      </c>
      <c r="S19" s="8">
        <v>160</v>
      </c>
      <c r="T19" s="8">
        <v>151</v>
      </c>
      <c r="U19" s="8">
        <v>161</v>
      </c>
      <c r="V19" s="8">
        <v>201</v>
      </c>
      <c r="W19" s="8">
        <v>423</v>
      </c>
      <c r="X19" s="8">
        <v>325</v>
      </c>
      <c r="Y19" s="8">
        <v>224</v>
      </c>
      <c r="Z19" s="8">
        <v>197</v>
      </c>
      <c r="AA19" s="8">
        <v>192</v>
      </c>
      <c r="AB19" s="8">
        <v>244</v>
      </c>
      <c r="AC19" s="8">
        <v>302</v>
      </c>
      <c r="AD19" s="8">
        <v>235</v>
      </c>
      <c r="AE19" s="8">
        <v>291</v>
      </c>
      <c r="AF19" s="8">
        <v>183</v>
      </c>
      <c r="AG19" s="8">
        <v>201</v>
      </c>
    </row>
    <row r="20" spans="1:33" s="6" customFormat="1" ht="30" customHeight="1">
      <c r="A20" s="4" t="s">
        <v>104</v>
      </c>
      <c r="B20" s="18" t="s">
        <v>102</v>
      </c>
      <c r="C20" s="10">
        <v>8132</v>
      </c>
      <c r="D20" s="8">
        <v>9223</v>
      </c>
      <c r="E20" s="11">
        <v>-1091</v>
      </c>
      <c r="F20" s="9">
        <v>409</v>
      </c>
      <c r="G20" s="8">
        <v>228</v>
      </c>
      <c r="H20" s="8">
        <v>637</v>
      </c>
      <c r="I20" s="8">
        <v>403</v>
      </c>
      <c r="J20" s="8">
        <v>229</v>
      </c>
      <c r="K20" s="8">
        <v>632</v>
      </c>
      <c r="L20" s="8">
        <v>401</v>
      </c>
      <c r="M20" s="8">
        <v>516</v>
      </c>
      <c r="N20" s="8">
        <v>461</v>
      </c>
      <c r="O20" s="8">
        <v>587</v>
      </c>
      <c r="P20" s="8">
        <v>1048</v>
      </c>
      <c r="Q20" s="4" t="s">
        <v>104</v>
      </c>
      <c r="R20" s="18" t="s">
        <v>102</v>
      </c>
      <c r="S20" s="8">
        <v>356</v>
      </c>
      <c r="T20" s="8">
        <v>294</v>
      </c>
      <c r="U20" s="8">
        <v>290</v>
      </c>
      <c r="V20" s="8">
        <v>253</v>
      </c>
      <c r="W20" s="8">
        <v>792</v>
      </c>
      <c r="X20" s="8">
        <v>693</v>
      </c>
      <c r="Y20" s="8">
        <v>236</v>
      </c>
      <c r="Z20" s="8">
        <v>351</v>
      </c>
      <c r="AA20" s="8">
        <v>314</v>
      </c>
      <c r="AB20" s="8">
        <v>221</v>
      </c>
      <c r="AC20" s="8">
        <v>233</v>
      </c>
      <c r="AD20" s="8">
        <v>333</v>
      </c>
      <c r="AE20" s="8">
        <v>170</v>
      </c>
      <c r="AF20" s="8">
        <v>124</v>
      </c>
      <c r="AG20" s="8">
        <v>238</v>
      </c>
    </row>
    <row r="21" spans="1:33" s="6" customFormat="1" ht="56.25">
      <c r="A21" s="4" t="s">
        <v>105</v>
      </c>
      <c r="B21" s="18" t="s">
        <v>436</v>
      </c>
      <c r="C21" s="10">
        <v>2173</v>
      </c>
      <c r="D21" s="8">
        <v>2287</v>
      </c>
      <c r="E21" s="11">
        <v>-114</v>
      </c>
      <c r="F21" s="9">
        <v>122</v>
      </c>
      <c r="G21" s="8">
        <v>66</v>
      </c>
      <c r="H21" s="8">
        <v>188</v>
      </c>
      <c r="I21" s="8">
        <v>216</v>
      </c>
      <c r="J21" s="8">
        <v>48</v>
      </c>
      <c r="K21" s="8">
        <v>264</v>
      </c>
      <c r="L21" s="8">
        <v>18</v>
      </c>
      <c r="M21" s="8">
        <v>73</v>
      </c>
      <c r="N21" s="8">
        <v>406</v>
      </c>
      <c r="O21" s="8">
        <v>246</v>
      </c>
      <c r="P21" s="8">
        <v>652</v>
      </c>
      <c r="Q21" s="4" t="s">
        <v>105</v>
      </c>
      <c r="R21" s="18" t="s">
        <v>436</v>
      </c>
      <c r="S21" s="8">
        <v>112</v>
      </c>
      <c r="T21" s="8">
        <v>161</v>
      </c>
      <c r="U21" s="8">
        <v>45</v>
      </c>
      <c r="V21" s="8">
        <v>49</v>
      </c>
      <c r="W21" s="8">
        <v>19</v>
      </c>
      <c r="X21" s="8">
        <v>257</v>
      </c>
      <c r="Y21" s="8">
        <v>56</v>
      </c>
      <c r="Z21" s="8">
        <v>23</v>
      </c>
      <c r="AA21" s="8">
        <v>35</v>
      </c>
      <c r="AB21" s="8">
        <v>42</v>
      </c>
      <c r="AC21" s="8">
        <v>16</v>
      </c>
      <c r="AD21" s="8">
        <v>40</v>
      </c>
      <c r="AE21" s="8">
        <v>11</v>
      </c>
      <c r="AF21" s="8">
        <v>33</v>
      </c>
      <c r="AG21" s="8">
        <v>79</v>
      </c>
    </row>
    <row r="22" spans="1:33" s="6" customFormat="1" ht="30" customHeight="1">
      <c r="A22" s="4" t="s">
        <v>106</v>
      </c>
      <c r="B22" s="18" t="s">
        <v>92</v>
      </c>
      <c r="C22" s="10">
        <v>2</v>
      </c>
      <c r="D22" s="8">
        <v>0</v>
      </c>
      <c r="E22" s="11">
        <v>2</v>
      </c>
      <c r="F22" s="9">
        <v>0</v>
      </c>
      <c r="G22" s="8">
        <v>0</v>
      </c>
      <c r="H22" s="8">
        <v>0</v>
      </c>
      <c r="I22" s="8">
        <v>1</v>
      </c>
      <c r="J22" s="8">
        <v>0</v>
      </c>
      <c r="K22" s="8">
        <v>1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4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1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4" t="s">
        <v>107</v>
      </c>
      <c r="B23" s="18" t="s">
        <v>93</v>
      </c>
      <c r="C23" s="10">
        <v>7927</v>
      </c>
      <c r="D23" s="8">
        <v>9185</v>
      </c>
      <c r="E23" s="11">
        <v>-1258</v>
      </c>
      <c r="F23" s="9">
        <v>849</v>
      </c>
      <c r="G23" s="8">
        <v>453</v>
      </c>
      <c r="H23" s="8">
        <v>1302</v>
      </c>
      <c r="I23" s="8">
        <v>339</v>
      </c>
      <c r="J23" s="8">
        <v>108</v>
      </c>
      <c r="K23" s="8">
        <v>447</v>
      </c>
      <c r="L23" s="8">
        <v>549</v>
      </c>
      <c r="M23" s="8">
        <v>407</v>
      </c>
      <c r="N23" s="8">
        <v>274</v>
      </c>
      <c r="O23" s="8">
        <v>346</v>
      </c>
      <c r="P23" s="8">
        <v>620</v>
      </c>
      <c r="Q23" s="4" t="s">
        <v>107</v>
      </c>
      <c r="R23" s="18" t="s">
        <v>93</v>
      </c>
      <c r="S23" s="8">
        <v>288</v>
      </c>
      <c r="T23" s="8">
        <v>348</v>
      </c>
      <c r="U23" s="8">
        <v>166</v>
      </c>
      <c r="V23" s="8">
        <v>214</v>
      </c>
      <c r="W23" s="8">
        <v>1019</v>
      </c>
      <c r="X23" s="8">
        <v>364</v>
      </c>
      <c r="Y23" s="8">
        <v>113</v>
      </c>
      <c r="Z23" s="8">
        <v>418</v>
      </c>
      <c r="AA23" s="8">
        <v>194</v>
      </c>
      <c r="AB23" s="8">
        <v>164</v>
      </c>
      <c r="AC23" s="8">
        <v>162</v>
      </c>
      <c r="AD23" s="8">
        <v>442</v>
      </c>
      <c r="AE23" s="8">
        <v>186</v>
      </c>
      <c r="AF23" s="8">
        <v>139</v>
      </c>
      <c r="AG23" s="8">
        <v>385</v>
      </c>
    </row>
    <row r="24" spans="1:33" s="6" customFormat="1" ht="30" customHeight="1">
      <c r="A24" s="4" t="s">
        <v>108</v>
      </c>
      <c r="B24" s="18" t="s">
        <v>94</v>
      </c>
      <c r="C24" s="10">
        <v>3445</v>
      </c>
      <c r="D24" s="8">
        <v>4035</v>
      </c>
      <c r="E24" s="11">
        <v>-590</v>
      </c>
      <c r="F24" s="9">
        <v>187</v>
      </c>
      <c r="G24" s="8">
        <v>89</v>
      </c>
      <c r="H24" s="8">
        <v>276</v>
      </c>
      <c r="I24" s="8">
        <v>196</v>
      </c>
      <c r="J24" s="8">
        <v>128</v>
      </c>
      <c r="K24" s="8">
        <v>324</v>
      </c>
      <c r="L24" s="8">
        <v>77</v>
      </c>
      <c r="M24" s="8">
        <v>189</v>
      </c>
      <c r="N24" s="8">
        <v>151</v>
      </c>
      <c r="O24" s="8">
        <v>223</v>
      </c>
      <c r="P24" s="173">
        <v>374</v>
      </c>
      <c r="Q24" s="4" t="s">
        <v>108</v>
      </c>
      <c r="R24" s="18" t="s">
        <v>94</v>
      </c>
      <c r="S24" s="8">
        <v>89</v>
      </c>
      <c r="T24" s="8">
        <v>96</v>
      </c>
      <c r="U24" s="8">
        <v>160</v>
      </c>
      <c r="V24" s="8">
        <v>140</v>
      </c>
      <c r="W24" s="8">
        <v>318</v>
      </c>
      <c r="X24" s="8">
        <v>268</v>
      </c>
      <c r="Y24" s="8">
        <v>94</v>
      </c>
      <c r="Z24" s="8">
        <v>172</v>
      </c>
      <c r="AA24" s="8">
        <v>179</v>
      </c>
      <c r="AB24" s="8">
        <v>172</v>
      </c>
      <c r="AC24" s="8">
        <v>103</v>
      </c>
      <c r="AD24" s="8">
        <v>118</v>
      </c>
      <c r="AE24" s="8">
        <v>125</v>
      </c>
      <c r="AF24" s="8">
        <v>50</v>
      </c>
      <c r="AG24" s="8">
        <v>121</v>
      </c>
    </row>
    <row r="25" spans="1:33" s="6" customFormat="1" ht="30" customHeight="1">
      <c r="A25" s="4" t="s">
        <v>109</v>
      </c>
      <c r="B25" s="18" t="s">
        <v>95</v>
      </c>
      <c r="C25" s="10">
        <v>33</v>
      </c>
      <c r="D25" s="8">
        <v>65</v>
      </c>
      <c r="E25" s="11">
        <v>-32</v>
      </c>
      <c r="F25" s="9">
        <v>3</v>
      </c>
      <c r="G25" s="8">
        <v>1</v>
      </c>
      <c r="H25" s="8">
        <v>4</v>
      </c>
      <c r="I25" s="8">
        <v>0</v>
      </c>
      <c r="J25" s="8">
        <v>1</v>
      </c>
      <c r="K25" s="8">
        <v>1</v>
      </c>
      <c r="L25" s="8">
        <v>4</v>
      </c>
      <c r="M25" s="8">
        <v>1</v>
      </c>
      <c r="N25" s="8">
        <v>0</v>
      </c>
      <c r="O25" s="8">
        <v>1</v>
      </c>
      <c r="P25" s="8">
        <v>1</v>
      </c>
      <c r="Q25" s="4" t="s">
        <v>109</v>
      </c>
      <c r="R25" s="18" t="s">
        <v>95</v>
      </c>
      <c r="S25" s="8">
        <v>0</v>
      </c>
      <c r="T25" s="8">
        <v>2</v>
      </c>
      <c r="U25" s="8">
        <v>0</v>
      </c>
      <c r="V25" s="8">
        <v>1</v>
      </c>
      <c r="W25" s="8">
        <v>4</v>
      </c>
      <c r="X25" s="8">
        <v>2</v>
      </c>
      <c r="Y25" s="8">
        <v>2</v>
      </c>
      <c r="Z25" s="8">
        <v>1</v>
      </c>
      <c r="AA25" s="8">
        <v>1</v>
      </c>
      <c r="AB25" s="8">
        <v>2</v>
      </c>
      <c r="AC25" s="8">
        <v>2</v>
      </c>
      <c r="AD25" s="8">
        <v>3</v>
      </c>
      <c r="AE25" s="8">
        <v>0</v>
      </c>
      <c r="AF25" s="8">
        <v>0</v>
      </c>
      <c r="AG25" s="8">
        <v>2</v>
      </c>
    </row>
    <row r="26" spans="1:33" s="6" customFormat="1" ht="30" customHeight="1">
      <c r="A26" s="4" t="s">
        <v>110</v>
      </c>
      <c r="B26" s="18" t="s">
        <v>97</v>
      </c>
      <c r="C26" s="10">
        <v>105</v>
      </c>
      <c r="D26" s="8">
        <v>73</v>
      </c>
      <c r="E26" s="11">
        <v>32</v>
      </c>
      <c r="F26" s="9">
        <v>5</v>
      </c>
      <c r="G26" s="8">
        <v>4</v>
      </c>
      <c r="H26" s="8">
        <v>9</v>
      </c>
      <c r="I26" s="8">
        <v>1</v>
      </c>
      <c r="J26" s="8">
        <v>2</v>
      </c>
      <c r="K26" s="8">
        <v>3</v>
      </c>
      <c r="L26" s="8">
        <v>5</v>
      </c>
      <c r="M26" s="8">
        <v>4</v>
      </c>
      <c r="N26" s="8">
        <v>3</v>
      </c>
      <c r="O26" s="8">
        <v>3</v>
      </c>
      <c r="P26" s="8">
        <v>6</v>
      </c>
      <c r="Q26" s="4" t="s">
        <v>110</v>
      </c>
      <c r="R26" s="18" t="s">
        <v>97</v>
      </c>
      <c r="S26" s="8">
        <v>2</v>
      </c>
      <c r="T26" s="8">
        <v>2</v>
      </c>
      <c r="U26" s="8">
        <v>0</v>
      </c>
      <c r="V26" s="8">
        <v>1</v>
      </c>
      <c r="W26" s="8">
        <v>20</v>
      </c>
      <c r="X26" s="8">
        <v>2</v>
      </c>
      <c r="Y26" s="8">
        <v>5</v>
      </c>
      <c r="Z26" s="8">
        <v>1</v>
      </c>
      <c r="AA26" s="8">
        <v>21</v>
      </c>
      <c r="AB26" s="8">
        <v>1</v>
      </c>
      <c r="AC26" s="8">
        <v>6</v>
      </c>
      <c r="AD26" s="8">
        <v>3</v>
      </c>
      <c r="AE26" s="8">
        <v>1</v>
      </c>
      <c r="AF26" s="8">
        <v>5</v>
      </c>
      <c r="AG26" s="8">
        <v>8</v>
      </c>
    </row>
    <row r="27" spans="1:33" s="6" customFormat="1" ht="30" customHeight="1">
      <c r="A27" s="5" t="s">
        <v>111</v>
      </c>
      <c r="B27" s="18" t="s">
        <v>99</v>
      </c>
      <c r="C27" s="10">
        <v>1236</v>
      </c>
      <c r="D27" s="8">
        <v>1597</v>
      </c>
      <c r="E27" s="11">
        <v>-361</v>
      </c>
      <c r="F27" s="9">
        <v>83</v>
      </c>
      <c r="G27" s="8">
        <v>35</v>
      </c>
      <c r="H27" s="8">
        <v>118</v>
      </c>
      <c r="I27" s="8">
        <v>96</v>
      </c>
      <c r="J27" s="8">
        <v>60</v>
      </c>
      <c r="K27" s="8">
        <v>156</v>
      </c>
      <c r="L27" s="8">
        <v>60</v>
      </c>
      <c r="M27" s="8">
        <v>90</v>
      </c>
      <c r="N27" s="8">
        <v>42</v>
      </c>
      <c r="O27" s="8">
        <v>52</v>
      </c>
      <c r="P27" s="8">
        <v>94</v>
      </c>
      <c r="Q27" s="5" t="s">
        <v>111</v>
      </c>
      <c r="R27" s="18" t="s">
        <v>99</v>
      </c>
      <c r="S27" s="8">
        <v>23</v>
      </c>
      <c r="T27" s="8">
        <v>31</v>
      </c>
      <c r="U27" s="8">
        <v>24</v>
      </c>
      <c r="V27" s="8">
        <v>21</v>
      </c>
      <c r="W27" s="8">
        <v>68</v>
      </c>
      <c r="X27" s="8">
        <v>87</v>
      </c>
      <c r="Y27" s="8">
        <v>18</v>
      </c>
      <c r="Z27" s="8">
        <v>225</v>
      </c>
      <c r="AA27" s="8">
        <v>39</v>
      </c>
      <c r="AB27" s="8">
        <v>27</v>
      </c>
      <c r="AC27" s="8">
        <v>15</v>
      </c>
      <c r="AD27" s="8">
        <v>50</v>
      </c>
      <c r="AE27" s="8">
        <v>41</v>
      </c>
      <c r="AF27" s="8">
        <v>19</v>
      </c>
      <c r="AG27" s="8">
        <v>30</v>
      </c>
    </row>
    <row r="28" spans="1:33" s="6" customFormat="1" ht="37.5">
      <c r="A28" s="4" t="s">
        <v>22</v>
      </c>
      <c r="B28" s="18" t="s">
        <v>135</v>
      </c>
      <c r="C28" s="10">
        <v>1882</v>
      </c>
      <c r="D28" s="8">
        <v>2172</v>
      </c>
      <c r="E28" s="11">
        <v>-290</v>
      </c>
      <c r="F28" s="9">
        <v>161</v>
      </c>
      <c r="G28" s="8">
        <v>57</v>
      </c>
      <c r="H28" s="8">
        <v>218</v>
      </c>
      <c r="I28" s="8">
        <v>75</v>
      </c>
      <c r="J28" s="8">
        <v>49</v>
      </c>
      <c r="K28" s="8">
        <v>124</v>
      </c>
      <c r="L28" s="8">
        <v>93</v>
      </c>
      <c r="M28" s="8">
        <v>111</v>
      </c>
      <c r="N28" s="8">
        <v>122</v>
      </c>
      <c r="O28" s="8">
        <v>123</v>
      </c>
      <c r="P28" s="8">
        <v>245</v>
      </c>
      <c r="Q28" s="7" t="s">
        <v>22</v>
      </c>
      <c r="R28" s="18" t="s">
        <v>135</v>
      </c>
      <c r="S28" s="8">
        <v>65</v>
      </c>
      <c r="T28" s="8">
        <v>56</v>
      </c>
      <c r="U28" s="8">
        <v>53</v>
      </c>
      <c r="V28" s="8">
        <v>62</v>
      </c>
      <c r="W28" s="8">
        <v>202</v>
      </c>
      <c r="X28" s="8">
        <v>108</v>
      </c>
      <c r="Y28" s="8">
        <v>47</v>
      </c>
      <c r="Z28" s="8">
        <v>94</v>
      </c>
      <c r="AA28" s="8">
        <v>64</v>
      </c>
      <c r="AB28" s="8">
        <v>36</v>
      </c>
      <c r="AC28" s="8">
        <v>55</v>
      </c>
      <c r="AD28" s="8">
        <v>76</v>
      </c>
      <c r="AE28" s="8">
        <v>43</v>
      </c>
      <c r="AF28" s="8">
        <v>46</v>
      </c>
      <c r="AG28" s="8">
        <v>84</v>
      </c>
    </row>
    <row r="29" spans="1:33" s="45" customFormat="1" ht="30" customHeight="1">
      <c r="A29" s="275" t="s">
        <v>24</v>
      </c>
      <c r="B29" s="38" t="s">
        <v>100</v>
      </c>
      <c r="C29" s="39">
        <v>22763</v>
      </c>
      <c r="D29" s="40">
        <v>27726</v>
      </c>
      <c r="E29" s="41">
        <v>-4963</v>
      </c>
      <c r="F29" s="42">
        <v>1420</v>
      </c>
      <c r="G29" s="40">
        <v>728</v>
      </c>
      <c r="H29" s="40">
        <v>2148</v>
      </c>
      <c r="I29" s="40">
        <v>798</v>
      </c>
      <c r="J29" s="40">
        <v>616</v>
      </c>
      <c r="K29" s="40">
        <v>1414</v>
      </c>
      <c r="L29" s="40">
        <v>1094</v>
      </c>
      <c r="M29" s="40">
        <v>1396</v>
      </c>
      <c r="N29" s="40">
        <v>1107</v>
      </c>
      <c r="O29" s="40">
        <v>1494</v>
      </c>
      <c r="P29" s="40">
        <v>2601</v>
      </c>
      <c r="Q29" s="260" t="s">
        <v>24</v>
      </c>
      <c r="R29" s="43" t="s">
        <v>100</v>
      </c>
      <c r="S29" s="40">
        <v>688</v>
      </c>
      <c r="T29" s="40">
        <v>787</v>
      </c>
      <c r="U29" s="40">
        <v>779</v>
      </c>
      <c r="V29" s="40">
        <v>720</v>
      </c>
      <c r="W29" s="40">
        <v>2535</v>
      </c>
      <c r="X29" s="40">
        <v>1445</v>
      </c>
      <c r="Y29" s="40">
        <v>688</v>
      </c>
      <c r="Z29" s="40">
        <v>1129</v>
      </c>
      <c r="AA29" s="40">
        <v>969</v>
      </c>
      <c r="AB29" s="40">
        <v>593</v>
      </c>
      <c r="AC29" s="40">
        <v>570</v>
      </c>
      <c r="AD29" s="40">
        <v>906</v>
      </c>
      <c r="AE29" s="40">
        <v>758</v>
      </c>
      <c r="AF29" s="40">
        <v>596</v>
      </c>
      <c r="AG29" s="40">
        <v>947</v>
      </c>
    </row>
    <row r="30" spans="1:33" s="55" customFormat="1" ht="30" customHeight="1" thickBot="1">
      <c r="A30" s="276"/>
      <c r="B30" s="18" t="s">
        <v>113</v>
      </c>
      <c r="C30" s="12">
        <v>6891</v>
      </c>
      <c r="D30" s="13">
        <v>8218</v>
      </c>
      <c r="E30" s="14">
        <v>-1327</v>
      </c>
      <c r="F30" s="9">
        <v>484</v>
      </c>
      <c r="G30" s="8">
        <v>248</v>
      </c>
      <c r="H30" s="8">
        <v>732</v>
      </c>
      <c r="I30" s="8">
        <v>191</v>
      </c>
      <c r="J30" s="8">
        <v>140</v>
      </c>
      <c r="K30" s="8">
        <v>331</v>
      </c>
      <c r="L30" s="8">
        <v>396</v>
      </c>
      <c r="M30" s="8">
        <v>374</v>
      </c>
      <c r="N30" s="8">
        <v>285</v>
      </c>
      <c r="O30" s="8">
        <v>438</v>
      </c>
      <c r="P30" s="8">
        <v>723</v>
      </c>
      <c r="Q30" s="261"/>
      <c r="R30" s="53" t="s">
        <v>113</v>
      </c>
      <c r="S30" s="8">
        <v>200</v>
      </c>
      <c r="T30" s="8">
        <v>230</v>
      </c>
      <c r="U30" s="8">
        <v>216</v>
      </c>
      <c r="V30" s="8">
        <v>251</v>
      </c>
      <c r="W30" s="8">
        <v>758</v>
      </c>
      <c r="X30" s="8">
        <v>377</v>
      </c>
      <c r="Y30" s="8">
        <v>235</v>
      </c>
      <c r="Z30" s="8">
        <v>327</v>
      </c>
      <c r="AA30" s="8">
        <v>372</v>
      </c>
      <c r="AB30" s="8">
        <v>180</v>
      </c>
      <c r="AC30" s="8">
        <v>164</v>
      </c>
      <c r="AD30" s="8">
        <v>262</v>
      </c>
      <c r="AE30" s="8">
        <v>272</v>
      </c>
      <c r="AF30" s="8">
        <v>213</v>
      </c>
      <c r="AG30" s="8">
        <v>278</v>
      </c>
    </row>
    <row r="31" spans="1:33" s="25" customFormat="1" ht="18.75">
      <c r="A31" s="47" t="s">
        <v>157</v>
      </c>
      <c r="Q31" s="47" t="s">
        <v>157</v>
      </c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  <row r="40" spans="1:17" s="25" customFormat="1" ht="18.75">
      <c r="A40" s="46"/>
      <c r="Q40" s="46"/>
    </row>
  </sheetData>
  <mergeCells count="38">
    <mergeCell ref="A1:H1"/>
    <mergeCell ref="Q1:X1"/>
    <mergeCell ref="W4:W5"/>
    <mergeCell ref="X4:X5"/>
    <mergeCell ref="A2:P2"/>
    <mergeCell ref="Q2:AG2"/>
    <mergeCell ref="C4:C5"/>
    <mergeCell ref="C3:E3"/>
    <mergeCell ref="Z4:Z5"/>
    <mergeCell ref="N4:P4"/>
    <mergeCell ref="R3:R5"/>
    <mergeCell ref="AF4:AF5"/>
    <mergeCell ref="V4:V5"/>
    <mergeCell ref="Y4:Y5"/>
    <mergeCell ref="AC4:AC5"/>
    <mergeCell ref="AB4:AB5"/>
    <mergeCell ref="A29:A30"/>
    <mergeCell ref="I4:K4"/>
    <mergeCell ref="A7:A15"/>
    <mergeCell ref="A3:A5"/>
    <mergeCell ref="F3:P3"/>
    <mergeCell ref="D4:D5"/>
    <mergeCell ref="F4:H4"/>
    <mergeCell ref="B3:B5"/>
    <mergeCell ref="E4:E5"/>
    <mergeCell ref="M4:M5"/>
    <mergeCell ref="L4:L5"/>
    <mergeCell ref="AG4:AG5"/>
    <mergeCell ref="Q29:Q30"/>
    <mergeCell ref="Q3:Q5"/>
    <mergeCell ref="Q7:Q15"/>
    <mergeCell ref="U4:U5"/>
    <mergeCell ref="S3:AG3"/>
    <mergeCell ref="T4:T5"/>
    <mergeCell ref="S4:S5"/>
    <mergeCell ref="AE4:AE5"/>
    <mergeCell ref="AD4:AD5"/>
    <mergeCell ref="AA4:AA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>
  <sheetPr codeName="Arkusz22"/>
  <dimension ref="A1:AG39"/>
  <sheetViews>
    <sheetView zoomScale="75" zoomScaleNormal="60" workbookViewId="0">
      <selection activeCell="D10" sqref="D10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7" t="s">
        <v>581</v>
      </c>
      <c r="B1" s="267"/>
      <c r="C1" s="267"/>
      <c r="D1" s="267"/>
      <c r="E1" s="267"/>
      <c r="F1" s="267"/>
      <c r="G1" s="267"/>
      <c r="H1" s="267"/>
      <c r="I1" s="36" t="s">
        <v>501</v>
      </c>
      <c r="J1" s="36"/>
      <c r="K1" s="36"/>
      <c r="L1" s="36"/>
      <c r="M1" s="36"/>
      <c r="N1" s="36"/>
      <c r="O1" s="36"/>
      <c r="P1" s="36"/>
      <c r="Q1" s="267" t="str">
        <f>A1</f>
        <v>TABELA 21. PODJĘCIA PRACY I AKTYWIZACJA BEZROBOTNYCH DO 30 ROKU ŻYCIA W OKRESIE STYCZEŃ - WRZESIEŃ</v>
      </c>
      <c r="R1" s="267"/>
      <c r="S1" s="267"/>
      <c r="T1" s="267"/>
      <c r="U1" s="267"/>
      <c r="V1" s="267"/>
      <c r="W1" s="267"/>
      <c r="X1" s="267"/>
      <c r="Y1" s="37" t="s">
        <v>502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9"/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  <c r="Q2" s="254"/>
      <c r="R2" s="254"/>
      <c r="S2" s="254"/>
      <c r="T2" s="254"/>
      <c r="U2" s="254"/>
      <c r="V2" s="254"/>
      <c r="W2" s="254"/>
      <c r="X2" s="254"/>
      <c r="Y2" s="254"/>
      <c r="Z2" s="254"/>
      <c r="AA2" s="254"/>
      <c r="AB2" s="254"/>
      <c r="AC2" s="254"/>
      <c r="AD2" s="254"/>
      <c r="AE2" s="254"/>
      <c r="AF2" s="254"/>
      <c r="AG2" s="254"/>
    </row>
    <row r="3" spans="1:33" s="23" customFormat="1" ht="20.100000000000001" customHeight="1">
      <c r="A3" s="248" t="s">
        <v>1</v>
      </c>
      <c r="B3" s="257" t="s">
        <v>2</v>
      </c>
      <c r="C3" s="243" t="s">
        <v>32</v>
      </c>
      <c r="D3" s="244"/>
      <c r="E3" s="245"/>
      <c r="F3" s="240" t="s">
        <v>3</v>
      </c>
      <c r="G3" s="241"/>
      <c r="H3" s="241"/>
      <c r="I3" s="241"/>
      <c r="J3" s="241"/>
      <c r="K3" s="241"/>
      <c r="L3" s="241"/>
      <c r="M3" s="241"/>
      <c r="N3" s="241"/>
      <c r="O3" s="241"/>
      <c r="P3" s="241"/>
      <c r="Q3" s="248" t="s">
        <v>1</v>
      </c>
      <c r="R3" s="257" t="s">
        <v>2</v>
      </c>
      <c r="S3" s="242" t="s">
        <v>3</v>
      </c>
      <c r="T3" s="242"/>
      <c r="U3" s="242"/>
      <c r="V3" s="242"/>
      <c r="W3" s="242"/>
      <c r="X3" s="242"/>
      <c r="Y3" s="242"/>
      <c r="Z3" s="242"/>
      <c r="AA3" s="242"/>
      <c r="AB3" s="242"/>
      <c r="AC3" s="242"/>
      <c r="AD3" s="242"/>
      <c r="AE3" s="242"/>
      <c r="AF3" s="242"/>
      <c r="AG3" s="242"/>
    </row>
    <row r="4" spans="1:33" s="23" customFormat="1" ht="35.1" customHeight="1">
      <c r="A4" s="250"/>
      <c r="B4" s="258"/>
      <c r="C4" s="246" t="str">
        <f>'8-BILANS OGÓŁEM NARASTAJĄCO'!C4:C5</f>
        <v>I - IX 2017</v>
      </c>
      <c r="D4" s="248" t="str">
        <f>'8-BILANS OGÓŁEM NARASTAJĄCO'!D4:D5</f>
        <v>I - IX 2016</v>
      </c>
      <c r="E4" s="264" t="s">
        <v>33</v>
      </c>
      <c r="F4" s="263" t="s">
        <v>4</v>
      </c>
      <c r="G4" s="263"/>
      <c r="H4" s="240"/>
      <c r="I4" s="266" t="s">
        <v>8</v>
      </c>
      <c r="J4" s="263"/>
      <c r="K4" s="240"/>
      <c r="L4" s="242" t="s">
        <v>9</v>
      </c>
      <c r="M4" s="242" t="s">
        <v>10</v>
      </c>
      <c r="N4" s="266" t="s">
        <v>11</v>
      </c>
      <c r="O4" s="263"/>
      <c r="P4" s="240"/>
      <c r="Q4" s="250"/>
      <c r="R4" s="258"/>
      <c r="S4" s="242" t="s">
        <v>42</v>
      </c>
      <c r="T4" s="242" t="s">
        <v>43</v>
      </c>
      <c r="U4" s="241" t="s">
        <v>44</v>
      </c>
      <c r="V4" s="255" t="s">
        <v>45</v>
      </c>
      <c r="W4" s="241" t="s">
        <v>46</v>
      </c>
      <c r="X4" s="241" t="s">
        <v>47</v>
      </c>
      <c r="Y4" s="241" t="s">
        <v>48</v>
      </c>
      <c r="Z4" s="255" t="s">
        <v>49</v>
      </c>
      <c r="AA4" s="241" t="s">
        <v>50</v>
      </c>
      <c r="AB4" s="241" t="s">
        <v>51</v>
      </c>
      <c r="AC4" s="255" t="s">
        <v>52</v>
      </c>
      <c r="AD4" s="241" t="s">
        <v>53</v>
      </c>
      <c r="AE4" s="241" t="s">
        <v>54</v>
      </c>
      <c r="AF4" s="241" t="s">
        <v>56</v>
      </c>
      <c r="AG4" s="241" t="s">
        <v>55</v>
      </c>
    </row>
    <row r="5" spans="1:33" s="23" customFormat="1" ht="20.100000000000001" customHeight="1">
      <c r="A5" s="249"/>
      <c r="B5" s="259"/>
      <c r="C5" s="247"/>
      <c r="D5" s="249"/>
      <c r="E5" s="265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2"/>
      <c r="M5" s="242"/>
      <c r="N5" s="17" t="s">
        <v>5</v>
      </c>
      <c r="O5" s="17" t="s">
        <v>6</v>
      </c>
      <c r="P5" s="17" t="s">
        <v>7</v>
      </c>
      <c r="Q5" s="249"/>
      <c r="R5" s="259"/>
      <c r="S5" s="242"/>
      <c r="T5" s="242"/>
      <c r="U5" s="241"/>
      <c r="V5" s="256"/>
      <c r="W5" s="241"/>
      <c r="X5" s="241"/>
      <c r="Y5" s="241"/>
      <c r="Z5" s="256"/>
      <c r="AA5" s="241"/>
      <c r="AB5" s="241"/>
      <c r="AC5" s="256"/>
      <c r="AD5" s="241"/>
      <c r="AE5" s="241"/>
      <c r="AF5" s="241"/>
      <c r="AG5" s="241"/>
    </row>
    <row r="6" spans="1:33" s="15" customFormat="1" ht="30" customHeight="1">
      <c r="A6" s="3" t="s">
        <v>12</v>
      </c>
      <c r="B6" s="38" t="s">
        <v>252</v>
      </c>
      <c r="C6" s="39">
        <v>21901</v>
      </c>
      <c r="D6" s="201">
        <v>27094</v>
      </c>
      <c r="E6" s="110">
        <v>-5193</v>
      </c>
      <c r="F6" s="42">
        <v>1499</v>
      </c>
      <c r="G6" s="40">
        <v>758</v>
      </c>
      <c r="H6" s="40">
        <v>2257</v>
      </c>
      <c r="I6" s="40">
        <v>1116</v>
      </c>
      <c r="J6" s="40">
        <v>598</v>
      </c>
      <c r="K6" s="40">
        <v>1714</v>
      </c>
      <c r="L6" s="40">
        <v>1230</v>
      </c>
      <c r="M6" s="40">
        <v>1271</v>
      </c>
      <c r="N6" s="40">
        <v>1114</v>
      </c>
      <c r="O6" s="40">
        <v>1228</v>
      </c>
      <c r="P6" s="40">
        <v>2342</v>
      </c>
      <c r="Q6" s="3" t="s">
        <v>12</v>
      </c>
      <c r="R6" s="38" t="s">
        <v>252</v>
      </c>
      <c r="S6" s="40">
        <v>777</v>
      </c>
      <c r="T6" s="40">
        <v>703</v>
      </c>
      <c r="U6" s="40">
        <v>718</v>
      </c>
      <c r="V6" s="40">
        <v>676</v>
      </c>
      <c r="W6" s="40">
        <v>1917</v>
      </c>
      <c r="X6" s="40">
        <v>1039</v>
      </c>
      <c r="Y6" s="40">
        <v>698</v>
      </c>
      <c r="Z6" s="40">
        <v>958</v>
      </c>
      <c r="AA6" s="40">
        <v>721</v>
      </c>
      <c r="AB6" s="40">
        <v>680</v>
      </c>
      <c r="AC6" s="40">
        <v>927</v>
      </c>
      <c r="AD6" s="40">
        <v>1031</v>
      </c>
      <c r="AE6" s="40">
        <v>864</v>
      </c>
      <c r="AF6" s="40">
        <v>588</v>
      </c>
      <c r="AG6" s="40">
        <v>790</v>
      </c>
    </row>
    <row r="7" spans="1:33" s="6" customFormat="1" ht="30" customHeight="1">
      <c r="A7" s="4" t="s">
        <v>188</v>
      </c>
      <c r="B7" s="18" t="s">
        <v>269</v>
      </c>
      <c r="C7" s="10">
        <v>15919</v>
      </c>
      <c r="D7" s="164">
        <v>20341</v>
      </c>
      <c r="E7" s="27">
        <v>-4422</v>
      </c>
      <c r="F7" s="9">
        <v>1174</v>
      </c>
      <c r="G7" s="8">
        <v>581</v>
      </c>
      <c r="H7" s="8">
        <v>1755</v>
      </c>
      <c r="I7" s="8">
        <v>684</v>
      </c>
      <c r="J7" s="8">
        <v>399</v>
      </c>
      <c r="K7" s="8">
        <v>1083</v>
      </c>
      <c r="L7" s="8">
        <v>1030</v>
      </c>
      <c r="M7" s="8">
        <v>878</v>
      </c>
      <c r="N7" s="8">
        <v>745</v>
      </c>
      <c r="O7" s="8">
        <v>831</v>
      </c>
      <c r="P7" s="8">
        <v>1576</v>
      </c>
      <c r="Q7" s="4" t="s">
        <v>188</v>
      </c>
      <c r="R7" s="18" t="s">
        <v>269</v>
      </c>
      <c r="S7" s="8">
        <v>617</v>
      </c>
      <c r="T7" s="8">
        <v>552</v>
      </c>
      <c r="U7" s="8">
        <v>557</v>
      </c>
      <c r="V7" s="8">
        <v>475</v>
      </c>
      <c r="W7" s="8">
        <v>1494</v>
      </c>
      <c r="X7" s="8">
        <v>714</v>
      </c>
      <c r="Y7" s="8">
        <v>474</v>
      </c>
      <c r="Z7" s="8">
        <v>761</v>
      </c>
      <c r="AA7" s="8">
        <v>529</v>
      </c>
      <c r="AB7" s="8">
        <v>436</v>
      </c>
      <c r="AC7" s="8">
        <v>625</v>
      </c>
      <c r="AD7" s="8">
        <v>796</v>
      </c>
      <c r="AE7" s="8">
        <v>573</v>
      </c>
      <c r="AF7" s="8">
        <v>405</v>
      </c>
      <c r="AG7" s="8">
        <v>589</v>
      </c>
    </row>
    <row r="8" spans="1:33" s="6" customFormat="1" ht="30" customHeight="1">
      <c r="A8" s="4"/>
      <c r="B8" s="19" t="s">
        <v>127</v>
      </c>
      <c r="C8" s="10">
        <v>395</v>
      </c>
      <c r="D8" s="164">
        <v>402</v>
      </c>
      <c r="E8" s="27">
        <v>-7</v>
      </c>
      <c r="F8" s="9">
        <v>35</v>
      </c>
      <c r="G8" s="8">
        <v>16</v>
      </c>
      <c r="H8" s="8">
        <v>51</v>
      </c>
      <c r="I8" s="8">
        <v>11</v>
      </c>
      <c r="J8" s="8">
        <v>6</v>
      </c>
      <c r="K8" s="8">
        <v>17</v>
      </c>
      <c r="L8" s="8">
        <v>28</v>
      </c>
      <c r="M8" s="8">
        <v>29</v>
      </c>
      <c r="N8" s="8">
        <v>5</v>
      </c>
      <c r="O8" s="8">
        <v>27</v>
      </c>
      <c r="P8" s="8">
        <v>32</v>
      </c>
      <c r="Q8" s="4"/>
      <c r="R8" s="18" t="s">
        <v>127</v>
      </c>
      <c r="S8" s="8">
        <v>17</v>
      </c>
      <c r="T8" s="8">
        <v>14</v>
      </c>
      <c r="U8" s="8">
        <v>15</v>
      </c>
      <c r="V8" s="8">
        <v>10</v>
      </c>
      <c r="W8" s="8">
        <v>43</v>
      </c>
      <c r="X8" s="8">
        <v>15</v>
      </c>
      <c r="Y8" s="8">
        <v>10</v>
      </c>
      <c r="Z8" s="8">
        <v>21</v>
      </c>
      <c r="AA8" s="8">
        <v>19</v>
      </c>
      <c r="AB8" s="8">
        <v>3</v>
      </c>
      <c r="AC8" s="8">
        <v>14</v>
      </c>
      <c r="AD8" s="8">
        <v>23</v>
      </c>
      <c r="AE8" s="8">
        <v>13</v>
      </c>
      <c r="AF8" s="8">
        <v>7</v>
      </c>
      <c r="AG8" s="8">
        <v>14</v>
      </c>
    </row>
    <row r="9" spans="1:33" s="152" customFormat="1" ht="30" customHeight="1">
      <c r="A9" s="178"/>
      <c r="B9" s="150" t="s">
        <v>117</v>
      </c>
      <c r="C9" s="10">
        <v>448</v>
      </c>
      <c r="D9" s="164">
        <v>730</v>
      </c>
      <c r="E9" s="27">
        <v>-282</v>
      </c>
      <c r="F9" s="9">
        <v>0</v>
      </c>
      <c r="G9" s="8">
        <v>0</v>
      </c>
      <c r="H9" s="8">
        <v>0</v>
      </c>
      <c r="I9" s="8">
        <v>189</v>
      </c>
      <c r="J9" s="8">
        <v>103</v>
      </c>
      <c r="K9" s="8">
        <v>292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78"/>
      <c r="R9" s="151" t="s">
        <v>117</v>
      </c>
      <c r="S9" s="8">
        <v>0</v>
      </c>
      <c r="T9" s="8">
        <v>75</v>
      </c>
      <c r="U9" s="8">
        <v>0</v>
      </c>
      <c r="V9" s="8">
        <v>77</v>
      </c>
      <c r="W9" s="8">
        <v>0</v>
      </c>
      <c r="X9" s="8">
        <v>0</v>
      </c>
      <c r="Y9" s="8">
        <v>4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2" customFormat="1" ht="30" customHeight="1">
      <c r="A10" s="178" t="s">
        <v>189</v>
      </c>
      <c r="B10" s="151" t="s">
        <v>268</v>
      </c>
      <c r="C10" s="153">
        <v>5982</v>
      </c>
      <c r="D10" s="164">
        <v>6753</v>
      </c>
      <c r="E10" s="27">
        <v>-771</v>
      </c>
      <c r="F10" s="9">
        <v>325</v>
      </c>
      <c r="G10" s="8">
        <v>177</v>
      </c>
      <c r="H10" s="8">
        <v>502</v>
      </c>
      <c r="I10" s="8">
        <v>432</v>
      </c>
      <c r="J10" s="8">
        <v>199</v>
      </c>
      <c r="K10" s="8">
        <v>631</v>
      </c>
      <c r="L10" s="8">
        <v>200</v>
      </c>
      <c r="M10" s="8">
        <v>393</v>
      </c>
      <c r="N10" s="8">
        <v>369</v>
      </c>
      <c r="O10" s="8">
        <v>397</v>
      </c>
      <c r="P10" s="8">
        <v>766</v>
      </c>
      <c r="Q10" s="178" t="s">
        <v>189</v>
      </c>
      <c r="R10" s="151" t="s">
        <v>268</v>
      </c>
      <c r="S10" s="8">
        <v>160</v>
      </c>
      <c r="T10" s="8">
        <v>151</v>
      </c>
      <c r="U10" s="8">
        <v>161</v>
      </c>
      <c r="V10" s="8">
        <v>201</v>
      </c>
      <c r="W10" s="8">
        <v>423</v>
      </c>
      <c r="X10" s="8">
        <v>325</v>
      </c>
      <c r="Y10" s="8">
        <v>224</v>
      </c>
      <c r="Z10" s="8">
        <v>197</v>
      </c>
      <c r="AA10" s="8">
        <v>192</v>
      </c>
      <c r="AB10" s="8">
        <v>244</v>
      </c>
      <c r="AC10" s="8">
        <v>302</v>
      </c>
      <c r="AD10" s="8">
        <v>235</v>
      </c>
      <c r="AE10" s="8">
        <v>291</v>
      </c>
      <c r="AF10" s="8">
        <v>183</v>
      </c>
      <c r="AG10" s="8">
        <v>201</v>
      </c>
    </row>
    <row r="11" spans="1:33" s="6" customFormat="1" ht="30" customHeight="1">
      <c r="A11" s="4"/>
      <c r="B11" s="19" t="s">
        <v>118</v>
      </c>
      <c r="C11" s="10">
        <v>652</v>
      </c>
      <c r="D11" s="164">
        <v>664</v>
      </c>
      <c r="E11" s="27">
        <v>-12</v>
      </c>
      <c r="F11" s="9">
        <v>50</v>
      </c>
      <c r="G11" s="8">
        <v>27</v>
      </c>
      <c r="H11" s="8">
        <v>77</v>
      </c>
      <c r="I11" s="8">
        <v>3</v>
      </c>
      <c r="J11" s="8">
        <v>2</v>
      </c>
      <c r="K11" s="8">
        <v>5</v>
      </c>
      <c r="L11" s="8">
        <v>16</v>
      </c>
      <c r="M11" s="8">
        <v>65</v>
      </c>
      <c r="N11" s="8">
        <v>36</v>
      </c>
      <c r="O11" s="8">
        <v>23</v>
      </c>
      <c r="P11" s="8">
        <v>59</v>
      </c>
      <c r="Q11" s="4"/>
      <c r="R11" s="18" t="s">
        <v>118</v>
      </c>
      <c r="S11" s="8">
        <v>4</v>
      </c>
      <c r="T11" s="8">
        <v>12</v>
      </c>
      <c r="U11" s="8">
        <v>35</v>
      </c>
      <c r="V11" s="8">
        <v>23</v>
      </c>
      <c r="W11" s="8">
        <v>70</v>
      </c>
      <c r="X11" s="8">
        <v>29</v>
      </c>
      <c r="Y11" s="8">
        <v>47</v>
      </c>
      <c r="Z11" s="8">
        <v>0</v>
      </c>
      <c r="AA11" s="8">
        <v>6</v>
      </c>
      <c r="AB11" s="8">
        <v>31</v>
      </c>
      <c r="AC11" s="8">
        <v>84</v>
      </c>
      <c r="AD11" s="8">
        <v>12</v>
      </c>
      <c r="AE11" s="8">
        <v>25</v>
      </c>
      <c r="AF11" s="8">
        <v>26</v>
      </c>
      <c r="AG11" s="8">
        <v>26</v>
      </c>
    </row>
    <row r="12" spans="1:33" s="6" customFormat="1" ht="30" customHeight="1">
      <c r="A12" s="4"/>
      <c r="B12" s="19" t="s">
        <v>119</v>
      </c>
      <c r="C12" s="10">
        <v>755</v>
      </c>
      <c r="D12" s="164">
        <v>765</v>
      </c>
      <c r="E12" s="27">
        <v>-10</v>
      </c>
      <c r="F12" s="9">
        <v>7</v>
      </c>
      <c r="G12" s="8">
        <v>44</v>
      </c>
      <c r="H12" s="8">
        <v>51</v>
      </c>
      <c r="I12" s="8">
        <v>89</v>
      </c>
      <c r="J12" s="8">
        <v>54</v>
      </c>
      <c r="K12" s="8">
        <v>143</v>
      </c>
      <c r="L12" s="8">
        <v>0</v>
      </c>
      <c r="M12" s="8">
        <v>2</v>
      </c>
      <c r="N12" s="8">
        <v>35</v>
      </c>
      <c r="O12" s="8">
        <v>138</v>
      </c>
      <c r="P12" s="8">
        <v>173</v>
      </c>
      <c r="Q12" s="4"/>
      <c r="R12" s="18" t="s">
        <v>119</v>
      </c>
      <c r="S12" s="8">
        <v>2</v>
      </c>
      <c r="T12" s="8">
        <v>1</v>
      </c>
      <c r="U12" s="8">
        <v>11</v>
      </c>
      <c r="V12" s="8">
        <v>0</v>
      </c>
      <c r="W12" s="8">
        <v>75</v>
      </c>
      <c r="X12" s="8">
        <v>64</v>
      </c>
      <c r="Y12" s="8">
        <v>4</v>
      </c>
      <c r="Z12" s="8">
        <v>33</v>
      </c>
      <c r="AA12" s="8">
        <v>46</v>
      </c>
      <c r="AB12" s="8">
        <v>15</v>
      </c>
      <c r="AC12" s="8">
        <v>60</v>
      </c>
      <c r="AD12" s="8">
        <v>14</v>
      </c>
      <c r="AE12" s="8">
        <v>41</v>
      </c>
      <c r="AF12" s="8">
        <v>5</v>
      </c>
      <c r="AG12" s="8">
        <v>15</v>
      </c>
    </row>
    <row r="13" spans="1:33" s="6" customFormat="1" ht="30" customHeight="1">
      <c r="A13" s="4"/>
      <c r="B13" s="19" t="s">
        <v>120</v>
      </c>
      <c r="C13" s="10">
        <v>679</v>
      </c>
      <c r="D13" s="164">
        <v>642</v>
      </c>
      <c r="E13" s="27">
        <v>37</v>
      </c>
      <c r="F13" s="9">
        <v>56</v>
      </c>
      <c r="G13" s="8">
        <v>24</v>
      </c>
      <c r="H13" s="8">
        <v>80</v>
      </c>
      <c r="I13" s="8">
        <v>50</v>
      </c>
      <c r="J13" s="8">
        <v>20</v>
      </c>
      <c r="K13" s="8">
        <v>70</v>
      </c>
      <c r="L13" s="8">
        <v>25</v>
      </c>
      <c r="M13" s="8">
        <v>58</v>
      </c>
      <c r="N13" s="8">
        <v>31</v>
      </c>
      <c r="O13" s="8">
        <v>35</v>
      </c>
      <c r="P13" s="8">
        <v>66</v>
      </c>
      <c r="Q13" s="4"/>
      <c r="R13" s="18" t="s">
        <v>120</v>
      </c>
      <c r="S13" s="8">
        <v>21</v>
      </c>
      <c r="T13" s="8">
        <v>25</v>
      </c>
      <c r="U13" s="8">
        <v>10</v>
      </c>
      <c r="V13" s="8">
        <v>20</v>
      </c>
      <c r="W13" s="8">
        <v>52</v>
      </c>
      <c r="X13" s="8">
        <v>38</v>
      </c>
      <c r="Y13" s="8">
        <v>23</v>
      </c>
      <c r="Z13" s="8">
        <v>28</v>
      </c>
      <c r="AA13" s="8">
        <v>16</v>
      </c>
      <c r="AB13" s="8">
        <v>25</v>
      </c>
      <c r="AC13" s="8">
        <v>25</v>
      </c>
      <c r="AD13" s="8">
        <v>30</v>
      </c>
      <c r="AE13" s="8">
        <v>37</v>
      </c>
      <c r="AF13" s="8">
        <v>13</v>
      </c>
      <c r="AG13" s="8">
        <v>17</v>
      </c>
    </row>
    <row r="14" spans="1:33" s="6" customFormat="1" ht="30" customHeight="1">
      <c r="A14" s="4"/>
      <c r="B14" s="19" t="s">
        <v>121</v>
      </c>
      <c r="C14" s="10">
        <v>14</v>
      </c>
      <c r="D14" s="164">
        <v>9</v>
      </c>
      <c r="E14" s="27">
        <v>5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1</v>
      </c>
      <c r="M14" s="8">
        <v>0</v>
      </c>
      <c r="N14" s="8">
        <v>2</v>
      </c>
      <c r="O14" s="8">
        <v>1</v>
      </c>
      <c r="P14" s="8">
        <v>3</v>
      </c>
      <c r="Q14" s="4"/>
      <c r="R14" s="18" t="s">
        <v>121</v>
      </c>
      <c r="S14" s="8">
        <v>1</v>
      </c>
      <c r="T14" s="8">
        <v>0</v>
      </c>
      <c r="U14" s="8">
        <v>0</v>
      </c>
      <c r="V14" s="8">
        <v>0</v>
      </c>
      <c r="W14" s="8">
        <v>4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2</v>
      </c>
      <c r="AF14" s="8">
        <v>1</v>
      </c>
      <c r="AG14" s="8">
        <v>2</v>
      </c>
    </row>
    <row r="15" spans="1:33" s="6" customFormat="1" ht="37.5" customHeight="1">
      <c r="A15" s="4"/>
      <c r="B15" s="19" t="s">
        <v>265</v>
      </c>
      <c r="C15" s="10">
        <v>552</v>
      </c>
      <c r="D15" s="164">
        <v>729</v>
      </c>
      <c r="E15" s="27">
        <v>-177</v>
      </c>
      <c r="F15" s="9">
        <v>29</v>
      </c>
      <c r="G15" s="8">
        <v>11</v>
      </c>
      <c r="H15" s="8">
        <v>40</v>
      </c>
      <c r="I15" s="8">
        <v>84</v>
      </c>
      <c r="J15" s="8">
        <v>33</v>
      </c>
      <c r="K15" s="8">
        <v>117</v>
      </c>
      <c r="L15" s="8">
        <v>16</v>
      </c>
      <c r="M15" s="8">
        <v>23</v>
      </c>
      <c r="N15" s="8">
        <v>34</v>
      </c>
      <c r="O15" s="8">
        <v>32</v>
      </c>
      <c r="P15" s="8">
        <v>66</v>
      </c>
      <c r="Q15" s="4"/>
      <c r="R15" s="18" t="s">
        <v>265</v>
      </c>
      <c r="S15" s="8">
        <v>14</v>
      </c>
      <c r="T15" s="8">
        <v>20</v>
      </c>
      <c r="U15" s="8">
        <v>5</v>
      </c>
      <c r="V15" s="8">
        <v>15</v>
      </c>
      <c r="W15" s="8">
        <v>44</v>
      </c>
      <c r="X15" s="8">
        <v>18</v>
      </c>
      <c r="Y15" s="8">
        <v>20</v>
      </c>
      <c r="Z15" s="8">
        <v>21</v>
      </c>
      <c r="AA15" s="8">
        <v>9</v>
      </c>
      <c r="AB15" s="8">
        <v>32</v>
      </c>
      <c r="AC15" s="8">
        <v>2</v>
      </c>
      <c r="AD15" s="8">
        <v>35</v>
      </c>
      <c r="AE15" s="8">
        <v>18</v>
      </c>
      <c r="AF15" s="8">
        <v>17</v>
      </c>
      <c r="AG15" s="8">
        <v>20</v>
      </c>
    </row>
    <row r="16" spans="1:33" s="6" customFormat="1" ht="37.5">
      <c r="A16" s="4"/>
      <c r="B16" s="19" t="s">
        <v>266</v>
      </c>
      <c r="C16" s="10">
        <v>434</v>
      </c>
      <c r="D16" s="164">
        <v>338</v>
      </c>
      <c r="E16" s="27">
        <v>96</v>
      </c>
      <c r="F16" s="9">
        <v>5</v>
      </c>
      <c r="G16" s="8">
        <v>0</v>
      </c>
      <c r="H16" s="8">
        <v>5</v>
      </c>
      <c r="I16" s="8">
        <v>0</v>
      </c>
      <c r="J16" s="8">
        <v>0</v>
      </c>
      <c r="K16" s="8">
        <v>0</v>
      </c>
      <c r="L16" s="8">
        <v>18</v>
      </c>
      <c r="M16" s="8">
        <v>3</v>
      </c>
      <c r="N16" s="8">
        <v>67</v>
      </c>
      <c r="O16" s="8">
        <v>43</v>
      </c>
      <c r="P16" s="8">
        <v>110</v>
      </c>
      <c r="Q16" s="4"/>
      <c r="R16" s="18" t="s">
        <v>266</v>
      </c>
      <c r="S16" s="8">
        <v>5</v>
      </c>
      <c r="T16" s="8">
        <v>17</v>
      </c>
      <c r="U16" s="8">
        <v>0</v>
      </c>
      <c r="V16" s="8">
        <v>19</v>
      </c>
      <c r="W16" s="8">
        <v>7</v>
      </c>
      <c r="X16" s="8">
        <v>5</v>
      </c>
      <c r="Y16" s="8">
        <v>93</v>
      </c>
      <c r="Z16" s="8">
        <v>10</v>
      </c>
      <c r="AA16" s="8">
        <v>44</v>
      </c>
      <c r="AB16" s="8">
        <v>13</v>
      </c>
      <c r="AC16" s="8">
        <v>12</v>
      </c>
      <c r="AD16" s="8">
        <v>25</v>
      </c>
      <c r="AE16" s="8">
        <v>14</v>
      </c>
      <c r="AF16" s="8">
        <v>12</v>
      </c>
      <c r="AG16" s="8">
        <v>22</v>
      </c>
    </row>
    <row r="17" spans="1:33" s="6" customFormat="1" ht="30" customHeight="1">
      <c r="A17" s="4"/>
      <c r="B17" s="19" t="s">
        <v>122</v>
      </c>
      <c r="C17" s="10">
        <v>43</v>
      </c>
      <c r="D17" s="164">
        <v>24</v>
      </c>
      <c r="E17" s="27">
        <v>19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8</v>
      </c>
      <c r="M17" s="8">
        <v>0</v>
      </c>
      <c r="N17" s="8">
        <v>1</v>
      </c>
      <c r="O17" s="8">
        <v>1</v>
      </c>
      <c r="P17" s="8">
        <v>2</v>
      </c>
      <c r="Q17" s="4"/>
      <c r="R17" s="18" t="s">
        <v>122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18</v>
      </c>
      <c r="AF17" s="8">
        <v>0</v>
      </c>
      <c r="AG17" s="8">
        <v>15</v>
      </c>
    </row>
    <row r="18" spans="1:33" s="6" customFormat="1" ht="30" customHeight="1">
      <c r="A18" s="4"/>
      <c r="B18" s="19" t="s">
        <v>123</v>
      </c>
      <c r="C18" s="10">
        <v>0</v>
      </c>
      <c r="D18" s="164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4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4"/>
      <c r="B19" s="19" t="s">
        <v>124</v>
      </c>
      <c r="C19" s="10">
        <v>0</v>
      </c>
      <c r="D19" s="164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4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4"/>
      <c r="B20" s="19" t="s">
        <v>267</v>
      </c>
      <c r="C20" s="10">
        <v>1</v>
      </c>
      <c r="D20" s="164">
        <v>7</v>
      </c>
      <c r="E20" s="27">
        <v>-6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4"/>
      <c r="R20" s="18" t="s">
        <v>267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1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30" customHeight="1">
      <c r="A21" s="5"/>
      <c r="B21" s="19" t="s">
        <v>125</v>
      </c>
      <c r="C21" s="10">
        <v>2866</v>
      </c>
      <c r="D21" s="164">
        <v>3584</v>
      </c>
      <c r="E21" s="27">
        <v>-718</v>
      </c>
      <c r="F21" s="9">
        <v>178</v>
      </c>
      <c r="G21" s="8">
        <v>71</v>
      </c>
      <c r="H21" s="8">
        <v>249</v>
      </c>
      <c r="I21" s="8">
        <v>206</v>
      </c>
      <c r="J21" s="8">
        <v>90</v>
      </c>
      <c r="K21" s="8">
        <v>296</v>
      </c>
      <c r="L21" s="8">
        <v>117</v>
      </c>
      <c r="M21" s="8">
        <v>242</v>
      </c>
      <c r="N21" s="8">
        <v>165</v>
      </c>
      <c r="O21" s="8">
        <v>125</v>
      </c>
      <c r="P21" s="8">
        <v>290</v>
      </c>
      <c r="Q21" s="5"/>
      <c r="R21" s="18" t="s">
        <v>125</v>
      </c>
      <c r="S21" s="8">
        <v>114</v>
      </c>
      <c r="T21" s="8">
        <v>76</v>
      </c>
      <c r="U21" s="8">
        <v>100</v>
      </c>
      <c r="V21" s="8">
        <v>124</v>
      </c>
      <c r="W21" s="8">
        <v>175</v>
      </c>
      <c r="X21" s="8">
        <v>171</v>
      </c>
      <c r="Y21" s="8">
        <v>37</v>
      </c>
      <c r="Z21" s="8">
        <v>104</v>
      </c>
      <c r="AA21" s="8">
        <v>71</v>
      </c>
      <c r="AB21" s="8">
        <v>128</v>
      </c>
      <c r="AC21" s="8">
        <v>119</v>
      </c>
      <c r="AD21" s="8">
        <v>119</v>
      </c>
      <c r="AE21" s="8">
        <v>138</v>
      </c>
      <c r="AF21" s="8">
        <v>110</v>
      </c>
      <c r="AG21" s="8">
        <v>86</v>
      </c>
    </row>
    <row r="22" spans="1:33" s="15" customFormat="1" ht="30" customHeight="1">
      <c r="A22" s="260" t="s">
        <v>17</v>
      </c>
      <c r="B22" s="38" t="s">
        <v>128</v>
      </c>
      <c r="C22" s="39">
        <v>1172</v>
      </c>
      <c r="D22" s="201">
        <v>1663</v>
      </c>
      <c r="E22" s="110">
        <v>-491</v>
      </c>
      <c r="F22" s="42">
        <v>49</v>
      </c>
      <c r="G22" s="40">
        <v>32</v>
      </c>
      <c r="H22" s="40">
        <v>81</v>
      </c>
      <c r="I22" s="40">
        <v>140</v>
      </c>
      <c r="J22" s="40">
        <v>50</v>
      </c>
      <c r="K22" s="40">
        <v>190</v>
      </c>
      <c r="L22" s="40">
        <v>101</v>
      </c>
      <c r="M22" s="40">
        <v>162</v>
      </c>
      <c r="N22" s="40">
        <v>84</v>
      </c>
      <c r="O22" s="40">
        <v>90</v>
      </c>
      <c r="P22" s="40">
        <v>174</v>
      </c>
      <c r="Q22" s="260" t="s">
        <v>17</v>
      </c>
      <c r="R22" s="38" t="s">
        <v>128</v>
      </c>
      <c r="S22" s="40">
        <v>21</v>
      </c>
      <c r="T22" s="40">
        <v>46</v>
      </c>
      <c r="U22" s="40">
        <v>51</v>
      </c>
      <c r="V22" s="40">
        <v>8</v>
      </c>
      <c r="W22" s="40">
        <v>150</v>
      </c>
      <c r="X22" s="40">
        <v>38</v>
      </c>
      <c r="Y22" s="40">
        <v>17</v>
      </c>
      <c r="Z22" s="40">
        <v>45</v>
      </c>
      <c r="AA22" s="40">
        <v>5</v>
      </c>
      <c r="AB22" s="40">
        <v>10</v>
      </c>
      <c r="AC22" s="40">
        <v>21</v>
      </c>
      <c r="AD22" s="40">
        <v>19</v>
      </c>
      <c r="AE22" s="40">
        <v>15</v>
      </c>
      <c r="AF22" s="40">
        <v>8</v>
      </c>
      <c r="AG22" s="40">
        <v>10</v>
      </c>
    </row>
    <row r="23" spans="1:33" s="6" customFormat="1" ht="30" customHeight="1">
      <c r="A23" s="261"/>
      <c r="B23" s="19" t="s">
        <v>129</v>
      </c>
      <c r="C23" s="10">
        <v>92</v>
      </c>
      <c r="D23" s="164">
        <v>161</v>
      </c>
      <c r="E23" s="27">
        <v>-69</v>
      </c>
      <c r="F23" s="9">
        <v>0</v>
      </c>
      <c r="G23" s="8">
        <v>0</v>
      </c>
      <c r="H23" s="8">
        <v>0</v>
      </c>
      <c r="I23" s="8">
        <v>31</v>
      </c>
      <c r="J23" s="8">
        <v>6</v>
      </c>
      <c r="K23" s="8">
        <v>37</v>
      </c>
      <c r="L23" s="8">
        <v>3</v>
      </c>
      <c r="M23" s="8">
        <v>0</v>
      </c>
      <c r="N23" s="8">
        <v>4</v>
      </c>
      <c r="O23" s="8">
        <v>1</v>
      </c>
      <c r="P23" s="8">
        <v>5</v>
      </c>
      <c r="Q23" s="261"/>
      <c r="R23" s="18" t="s">
        <v>129</v>
      </c>
      <c r="S23" s="8">
        <v>7</v>
      </c>
      <c r="T23" s="8">
        <v>14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0</v>
      </c>
      <c r="AD23" s="8">
        <v>5</v>
      </c>
      <c r="AE23" s="8">
        <v>13</v>
      </c>
      <c r="AF23" s="8">
        <v>7</v>
      </c>
      <c r="AG23" s="8">
        <v>1</v>
      </c>
    </row>
    <row r="24" spans="1:33" s="15" customFormat="1" ht="30" customHeight="1">
      <c r="A24" s="260" t="s">
        <v>19</v>
      </c>
      <c r="B24" s="38" t="s">
        <v>130</v>
      </c>
      <c r="C24" s="39">
        <v>6584</v>
      </c>
      <c r="D24" s="201">
        <v>6966</v>
      </c>
      <c r="E24" s="110">
        <v>-382</v>
      </c>
      <c r="F24" s="42">
        <v>360</v>
      </c>
      <c r="G24" s="40">
        <v>174</v>
      </c>
      <c r="H24" s="40">
        <v>534</v>
      </c>
      <c r="I24" s="40">
        <v>263</v>
      </c>
      <c r="J24" s="40">
        <v>168</v>
      </c>
      <c r="K24" s="40">
        <v>431</v>
      </c>
      <c r="L24" s="40">
        <v>288</v>
      </c>
      <c r="M24" s="40">
        <v>342</v>
      </c>
      <c r="N24" s="40">
        <v>370</v>
      </c>
      <c r="O24" s="40">
        <v>449</v>
      </c>
      <c r="P24" s="180">
        <v>819</v>
      </c>
      <c r="Q24" s="260" t="s">
        <v>19</v>
      </c>
      <c r="R24" s="38" t="s">
        <v>130</v>
      </c>
      <c r="S24" s="40">
        <v>331</v>
      </c>
      <c r="T24" s="40">
        <v>243</v>
      </c>
      <c r="U24" s="40">
        <v>237</v>
      </c>
      <c r="V24" s="40">
        <v>222</v>
      </c>
      <c r="W24" s="40">
        <v>629</v>
      </c>
      <c r="X24" s="40">
        <v>551</v>
      </c>
      <c r="Y24" s="40">
        <v>211</v>
      </c>
      <c r="Z24" s="40">
        <v>298</v>
      </c>
      <c r="AA24" s="40">
        <v>287</v>
      </c>
      <c r="AB24" s="40">
        <v>198</v>
      </c>
      <c r="AC24" s="40">
        <v>203</v>
      </c>
      <c r="AD24" s="40">
        <v>295</v>
      </c>
      <c r="AE24" s="40">
        <v>148</v>
      </c>
      <c r="AF24" s="40">
        <v>93</v>
      </c>
      <c r="AG24" s="40">
        <v>224</v>
      </c>
    </row>
    <row r="25" spans="1:33" s="6" customFormat="1" ht="30" customHeight="1">
      <c r="A25" s="261"/>
      <c r="B25" s="19" t="s">
        <v>131</v>
      </c>
      <c r="C25" s="10">
        <v>80</v>
      </c>
      <c r="D25" s="164">
        <v>213</v>
      </c>
      <c r="E25" s="27">
        <v>-133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15</v>
      </c>
      <c r="M25" s="8">
        <v>0</v>
      </c>
      <c r="N25" s="8">
        <v>10</v>
      </c>
      <c r="O25" s="8">
        <v>14</v>
      </c>
      <c r="P25" s="8">
        <v>24</v>
      </c>
      <c r="Q25" s="261"/>
      <c r="R25" s="18" t="s">
        <v>131</v>
      </c>
      <c r="S25" s="8">
        <v>0</v>
      </c>
      <c r="T25" s="8">
        <v>9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9</v>
      </c>
      <c r="AD25" s="8">
        <v>7</v>
      </c>
      <c r="AE25" s="8">
        <v>16</v>
      </c>
      <c r="AF25" s="8">
        <v>0</v>
      </c>
      <c r="AG25" s="8">
        <v>0</v>
      </c>
    </row>
    <row r="26" spans="1:33" s="15" customFormat="1" ht="30" customHeight="1">
      <c r="A26" s="7" t="s">
        <v>22</v>
      </c>
      <c r="B26" s="38" t="s">
        <v>132</v>
      </c>
      <c r="C26" s="39">
        <v>6</v>
      </c>
      <c r="D26" s="201">
        <v>3</v>
      </c>
      <c r="E26" s="110">
        <v>3</v>
      </c>
      <c r="F26" s="42">
        <v>0</v>
      </c>
      <c r="G26" s="40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40">
        <v>4</v>
      </c>
      <c r="O26" s="40">
        <v>2</v>
      </c>
      <c r="P26" s="40">
        <v>6</v>
      </c>
      <c r="Q26" s="5" t="s">
        <v>22</v>
      </c>
      <c r="R26" s="38" t="s">
        <v>132</v>
      </c>
      <c r="S26" s="40">
        <v>0</v>
      </c>
      <c r="T26" s="40">
        <v>0</v>
      </c>
      <c r="U26" s="40">
        <v>0</v>
      </c>
      <c r="V26" s="40">
        <v>0</v>
      </c>
      <c r="W26" s="40">
        <v>0</v>
      </c>
      <c r="X26" s="40">
        <v>0</v>
      </c>
      <c r="Y26" s="40">
        <v>0</v>
      </c>
      <c r="Z26" s="40">
        <v>0</v>
      </c>
      <c r="AA26" s="40">
        <v>0</v>
      </c>
      <c r="AB26" s="40">
        <v>0</v>
      </c>
      <c r="AC26" s="40">
        <v>0</v>
      </c>
      <c r="AD26" s="40">
        <v>0</v>
      </c>
      <c r="AE26" s="40">
        <v>0</v>
      </c>
      <c r="AF26" s="40">
        <v>0</v>
      </c>
      <c r="AG26" s="40">
        <v>0</v>
      </c>
    </row>
    <row r="27" spans="1:33" s="15" customFormat="1" ht="30" customHeight="1">
      <c r="A27" s="260" t="s">
        <v>24</v>
      </c>
      <c r="B27" s="38" t="s">
        <v>133</v>
      </c>
      <c r="C27" s="39">
        <v>370</v>
      </c>
      <c r="D27" s="201">
        <v>497</v>
      </c>
      <c r="E27" s="110">
        <v>-127</v>
      </c>
      <c r="F27" s="42">
        <v>0</v>
      </c>
      <c r="G27" s="40">
        <v>22</v>
      </c>
      <c r="H27" s="40">
        <v>22</v>
      </c>
      <c r="I27" s="40">
        <v>0</v>
      </c>
      <c r="J27" s="40">
        <v>11</v>
      </c>
      <c r="K27" s="40">
        <v>11</v>
      </c>
      <c r="L27" s="40">
        <v>12</v>
      </c>
      <c r="M27" s="40">
        <v>12</v>
      </c>
      <c r="N27" s="40">
        <v>3</v>
      </c>
      <c r="O27" s="40">
        <v>46</v>
      </c>
      <c r="P27" s="40">
        <v>49</v>
      </c>
      <c r="Q27" s="260" t="s">
        <v>24</v>
      </c>
      <c r="R27" s="38" t="s">
        <v>133</v>
      </c>
      <c r="S27" s="40">
        <v>4</v>
      </c>
      <c r="T27" s="40">
        <v>5</v>
      </c>
      <c r="U27" s="40">
        <v>2</v>
      </c>
      <c r="V27" s="40">
        <v>23</v>
      </c>
      <c r="W27" s="40">
        <v>13</v>
      </c>
      <c r="X27" s="40">
        <v>104</v>
      </c>
      <c r="Y27" s="40">
        <v>8</v>
      </c>
      <c r="Z27" s="40">
        <v>8</v>
      </c>
      <c r="AA27" s="40">
        <v>22</v>
      </c>
      <c r="AB27" s="40">
        <v>13</v>
      </c>
      <c r="AC27" s="40">
        <v>9</v>
      </c>
      <c r="AD27" s="40">
        <v>19</v>
      </c>
      <c r="AE27" s="40">
        <v>7</v>
      </c>
      <c r="AF27" s="40">
        <v>23</v>
      </c>
      <c r="AG27" s="40">
        <v>4</v>
      </c>
    </row>
    <row r="28" spans="1:33" s="54" customFormat="1" ht="30" customHeight="1">
      <c r="A28" s="261"/>
      <c r="B28" s="19" t="s">
        <v>438</v>
      </c>
      <c r="C28" s="10">
        <v>11</v>
      </c>
      <c r="D28" s="164">
        <v>53</v>
      </c>
      <c r="E28" s="27">
        <v>-42</v>
      </c>
      <c r="F28" s="9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v>0</v>
      </c>
      <c r="Q28" s="261"/>
      <c r="R28" s="53" t="s">
        <v>438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  <c r="X28" s="8">
        <v>0</v>
      </c>
      <c r="Y28" s="8">
        <v>0</v>
      </c>
      <c r="Z28" s="8">
        <v>0</v>
      </c>
      <c r="AA28" s="8">
        <v>0</v>
      </c>
      <c r="AB28" s="8">
        <v>0</v>
      </c>
      <c r="AC28" s="8">
        <v>0</v>
      </c>
      <c r="AD28" s="8">
        <v>6</v>
      </c>
      <c r="AE28" s="8">
        <v>3</v>
      </c>
      <c r="AF28" s="8">
        <v>2</v>
      </c>
      <c r="AG28" s="8">
        <v>0</v>
      </c>
    </row>
    <row r="29" spans="1:33" s="49" customFormat="1" ht="37.5" customHeight="1" thickBot="1">
      <c r="A29" s="56" t="s">
        <v>34</v>
      </c>
      <c r="B29" s="38" t="s">
        <v>134</v>
      </c>
      <c r="C29" s="50">
        <v>0</v>
      </c>
      <c r="D29" s="202">
        <v>94</v>
      </c>
      <c r="E29" s="203">
        <v>-94</v>
      </c>
      <c r="F29" s="42">
        <v>0</v>
      </c>
      <c r="G29" s="40">
        <v>0</v>
      </c>
      <c r="H29" s="40">
        <v>0</v>
      </c>
      <c r="I29" s="40">
        <v>0</v>
      </c>
      <c r="J29" s="40">
        <v>0</v>
      </c>
      <c r="K29" s="40">
        <v>0</v>
      </c>
      <c r="L29" s="40">
        <v>0</v>
      </c>
      <c r="M29" s="40">
        <v>0</v>
      </c>
      <c r="N29" s="40">
        <v>0</v>
      </c>
      <c r="O29" s="40">
        <v>0</v>
      </c>
      <c r="P29" s="40">
        <v>0</v>
      </c>
      <c r="Q29" s="5" t="s">
        <v>34</v>
      </c>
      <c r="R29" s="43" t="s">
        <v>134</v>
      </c>
      <c r="S29" s="40">
        <v>0</v>
      </c>
      <c r="T29" s="40">
        <v>0</v>
      </c>
      <c r="U29" s="40">
        <v>0</v>
      </c>
      <c r="V29" s="40">
        <v>0</v>
      </c>
      <c r="W29" s="40">
        <v>0</v>
      </c>
      <c r="X29" s="40">
        <v>0</v>
      </c>
      <c r="Y29" s="40">
        <v>0</v>
      </c>
      <c r="Z29" s="40">
        <v>0</v>
      </c>
      <c r="AA29" s="40">
        <v>0</v>
      </c>
      <c r="AB29" s="40">
        <v>0</v>
      </c>
      <c r="AC29" s="40">
        <v>0</v>
      </c>
      <c r="AD29" s="40">
        <v>0</v>
      </c>
      <c r="AE29" s="40">
        <v>0</v>
      </c>
      <c r="AF29" s="40">
        <v>0</v>
      </c>
      <c r="AG29" s="40">
        <v>0</v>
      </c>
    </row>
    <row r="30" spans="1:33" s="25" customFormat="1" ht="18.75">
      <c r="A30" s="46"/>
      <c r="Q30" s="46"/>
    </row>
    <row r="31" spans="1:33" s="25" customFormat="1" ht="18.75">
      <c r="A31" s="46"/>
      <c r="Q31" s="46"/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</sheetData>
  <mergeCells count="40"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  <mergeCell ref="L4:L5"/>
    <mergeCell ref="A3:A5"/>
    <mergeCell ref="AC4:AC5"/>
    <mergeCell ref="V4:V5"/>
    <mergeCell ref="S3:AG3"/>
    <mergeCell ref="AG4:AG5"/>
    <mergeCell ref="AD4:AD5"/>
    <mergeCell ref="AF4:AF5"/>
    <mergeCell ref="Q27:Q28"/>
    <mergeCell ref="A27:A28"/>
    <mergeCell ref="E4:E5"/>
    <mergeCell ref="D4:D5"/>
    <mergeCell ref="M4:M5"/>
    <mergeCell ref="N4:P4"/>
    <mergeCell ref="Q24:Q25"/>
    <mergeCell ref="A22:A23"/>
    <mergeCell ref="Q22:Q23"/>
    <mergeCell ref="Q3:Q5"/>
    <mergeCell ref="A24:A25"/>
    <mergeCell ref="C3:E3"/>
    <mergeCell ref="C4:C5"/>
    <mergeCell ref="F4:H4"/>
    <mergeCell ref="F3:P3"/>
    <mergeCell ref="B3:B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3.xml><?xml version="1.0" encoding="utf-8"?>
<worksheet xmlns="http://schemas.openxmlformats.org/spreadsheetml/2006/main" xmlns:r="http://schemas.openxmlformats.org/officeDocument/2006/relationships">
  <sheetPr codeName="Arkusz23"/>
  <dimension ref="A1:AG40"/>
  <sheetViews>
    <sheetView zoomScale="70" zoomScaleNormal="70" workbookViewId="0">
      <selection activeCell="E16" sqref="E16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7" t="s">
        <v>564</v>
      </c>
      <c r="B1" s="267"/>
      <c r="C1" s="267"/>
      <c r="D1" s="267"/>
      <c r="E1" s="267"/>
      <c r="F1" s="267"/>
      <c r="G1" s="267"/>
      <c r="H1" s="267"/>
      <c r="I1" s="36" t="s">
        <v>501</v>
      </c>
      <c r="J1" s="36"/>
      <c r="K1" s="36"/>
      <c r="L1" s="36"/>
      <c r="M1" s="36"/>
      <c r="N1" s="36"/>
      <c r="O1" s="36"/>
      <c r="P1" s="36"/>
      <c r="Q1" s="267" t="str">
        <f>A1</f>
        <v>TABELA 22. BILANS BEZROBOTNYCH DO 25 ROKU ŻYCIA WE WRZEŚNIU</v>
      </c>
      <c r="R1" s="267"/>
      <c r="S1" s="267"/>
      <c r="T1" s="267"/>
      <c r="U1" s="267"/>
      <c r="V1" s="267"/>
      <c r="W1" s="267"/>
      <c r="X1" s="267"/>
      <c r="Y1" s="37" t="s">
        <v>502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9"/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  <c r="Q2" s="254"/>
      <c r="R2" s="254"/>
      <c r="S2" s="254"/>
      <c r="T2" s="254"/>
      <c r="U2" s="254"/>
      <c r="V2" s="254"/>
      <c r="W2" s="254"/>
      <c r="X2" s="254"/>
      <c r="Y2" s="254"/>
      <c r="Z2" s="254"/>
      <c r="AA2" s="254"/>
      <c r="AB2" s="254"/>
      <c r="AC2" s="254"/>
      <c r="AD2" s="254"/>
      <c r="AE2" s="254"/>
      <c r="AF2" s="254"/>
      <c r="AG2" s="254"/>
    </row>
    <row r="3" spans="1:33" s="23" customFormat="1" ht="20.100000000000001" customHeight="1">
      <c r="A3" s="248" t="s">
        <v>1</v>
      </c>
      <c r="B3" s="257" t="s">
        <v>2</v>
      </c>
      <c r="C3" s="243" t="s">
        <v>32</v>
      </c>
      <c r="D3" s="244"/>
      <c r="E3" s="245"/>
      <c r="F3" s="240" t="s">
        <v>3</v>
      </c>
      <c r="G3" s="241"/>
      <c r="H3" s="241"/>
      <c r="I3" s="241"/>
      <c r="J3" s="241"/>
      <c r="K3" s="241"/>
      <c r="L3" s="241"/>
      <c r="M3" s="241"/>
      <c r="N3" s="241"/>
      <c r="O3" s="241"/>
      <c r="P3" s="241"/>
      <c r="Q3" s="248" t="s">
        <v>1</v>
      </c>
      <c r="R3" s="257" t="s">
        <v>2</v>
      </c>
      <c r="S3" s="242" t="s">
        <v>3</v>
      </c>
      <c r="T3" s="242"/>
      <c r="U3" s="242"/>
      <c r="V3" s="242"/>
      <c r="W3" s="242"/>
      <c r="X3" s="242"/>
      <c r="Y3" s="242"/>
      <c r="Z3" s="242"/>
      <c r="AA3" s="242"/>
      <c r="AB3" s="242"/>
      <c r="AC3" s="242"/>
      <c r="AD3" s="242"/>
      <c r="AE3" s="242"/>
      <c r="AF3" s="242"/>
      <c r="AG3" s="242"/>
    </row>
    <row r="4" spans="1:33" s="23" customFormat="1" ht="35.1" customHeight="1">
      <c r="A4" s="250"/>
      <c r="B4" s="258"/>
      <c r="C4" s="246" t="str">
        <f>'1-STRUKTURA-PODST'!C4:C5</f>
        <v>IX 2017</v>
      </c>
      <c r="D4" s="248" t="str">
        <f>'1-STRUKTURA-PODST'!D4:D5</f>
        <v>VIII 2017</v>
      </c>
      <c r="E4" s="264" t="s">
        <v>33</v>
      </c>
      <c r="F4" s="263" t="s">
        <v>4</v>
      </c>
      <c r="G4" s="263"/>
      <c r="H4" s="240"/>
      <c r="I4" s="266" t="s">
        <v>8</v>
      </c>
      <c r="J4" s="263"/>
      <c r="K4" s="240"/>
      <c r="L4" s="242" t="s">
        <v>9</v>
      </c>
      <c r="M4" s="242" t="s">
        <v>10</v>
      </c>
      <c r="N4" s="266" t="s">
        <v>11</v>
      </c>
      <c r="O4" s="263"/>
      <c r="P4" s="240"/>
      <c r="Q4" s="250"/>
      <c r="R4" s="258"/>
      <c r="S4" s="242" t="s">
        <v>42</v>
      </c>
      <c r="T4" s="242" t="s">
        <v>43</v>
      </c>
      <c r="U4" s="241" t="s">
        <v>44</v>
      </c>
      <c r="V4" s="255" t="s">
        <v>45</v>
      </c>
      <c r="W4" s="241" t="s">
        <v>46</v>
      </c>
      <c r="X4" s="241" t="s">
        <v>47</v>
      </c>
      <c r="Y4" s="241" t="s">
        <v>48</v>
      </c>
      <c r="Z4" s="255" t="s">
        <v>49</v>
      </c>
      <c r="AA4" s="241" t="s">
        <v>50</v>
      </c>
      <c r="AB4" s="241" t="s">
        <v>51</v>
      </c>
      <c r="AC4" s="255" t="s">
        <v>52</v>
      </c>
      <c r="AD4" s="241" t="s">
        <v>53</v>
      </c>
      <c r="AE4" s="241" t="s">
        <v>54</v>
      </c>
      <c r="AF4" s="241" t="s">
        <v>56</v>
      </c>
      <c r="AG4" s="241" t="s">
        <v>55</v>
      </c>
    </row>
    <row r="5" spans="1:33" s="23" customFormat="1" ht="20.100000000000001" customHeight="1">
      <c r="A5" s="249"/>
      <c r="B5" s="259"/>
      <c r="C5" s="247"/>
      <c r="D5" s="249"/>
      <c r="E5" s="265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2"/>
      <c r="M5" s="242"/>
      <c r="N5" s="17" t="s">
        <v>5</v>
      </c>
      <c r="O5" s="17" t="s">
        <v>6</v>
      </c>
      <c r="P5" s="17" t="s">
        <v>7</v>
      </c>
      <c r="Q5" s="249"/>
      <c r="R5" s="259"/>
      <c r="S5" s="242"/>
      <c r="T5" s="242"/>
      <c r="U5" s="241"/>
      <c r="V5" s="256"/>
      <c r="W5" s="241"/>
      <c r="X5" s="241"/>
      <c r="Y5" s="241"/>
      <c r="Z5" s="256"/>
      <c r="AA5" s="241"/>
      <c r="AB5" s="241"/>
      <c r="AC5" s="256"/>
      <c r="AD5" s="241"/>
      <c r="AE5" s="241"/>
      <c r="AF5" s="241"/>
      <c r="AG5" s="241"/>
    </row>
    <row r="6" spans="1:33" s="6" customFormat="1" ht="30" customHeight="1">
      <c r="A6" s="48" t="s">
        <v>12</v>
      </c>
      <c r="B6" s="18" t="s">
        <v>81</v>
      </c>
      <c r="C6" s="10">
        <v>11111</v>
      </c>
      <c r="D6" s="8">
        <v>11168</v>
      </c>
      <c r="E6" s="11">
        <v>-57</v>
      </c>
      <c r="F6" s="9">
        <v>557</v>
      </c>
      <c r="G6" s="8">
        <v>363</v>
      </c>
      <c r="H6" s="8">
        <v>920</v>
      </c>
      <c r="I6" s="8">
        <v>387</v>
      </c>
      <c r="J6" s="8">
        <v>306</v>
      </c>
      <c r="K6" s="8">
        <v>693</v>
      </c>
      <c r="L6" s="8">
        <v>429</v>
      </c>
      <c r="M6" s="8">
        <v>685</v>
      </c>
      <c r="N6" s="8">
        <v>500</v>
      </c>
      <c r="O6" s="8">
        <v>726</v>
      </c>
      <c r="P6" s="8">
        <v>1226</v>
      </c>
      <c r="Q6" s="7" t="s">
        <v>12</v>
      </c>
      <c r="R6" s="18" t="s">
        <v>81</v>
      </c>
      <c r="S6" s="8">
        <v>357</v>
      </c>
      <c r="T6" s="8">
        <v>388</v>
      </c>
      <c r="U6" s="8">
        <v>387</v>
      </c>
      <c r="V6" s="8">
        <v>385</v>
      </c>
      <c r="W6" s="8">
        <v>1254</v>
      </c>
      <c r="X6" s="8">
        <v>760</v>
      </c>
      <c r="Y6" s="8">
        <v>385</v>
      </c>
      <c r="Z6" s="8">
        <v>553</v>
      </c>
      <c r="AA6" s="8">
        <v>522</v>
      </c>
      <c r="AB6" s="8">
        <v>301</v>
      </c>
      <c r="AC6" s="8">
        <v>276</v>
      </c>
      <c r="AD6" s="8">
        <v>470</v>
      </c>
      <c r="AE6" s="8">
        <v>430</v>
      </c>
      <c r="AF6" s="8">
        <v>295</v>
      </c>
      <c r="AG6" s="8">
        <v>395</v>
      </c>
    </row>
    <row r="7" spans="1:33" s="15" customFormat="1" ht="30" customHeight="1">
      <c r="A7" s="260" t="s">
        <v>17</v>
      </c>
      <c r="B7" s="38" t="s">
        <v>82</v>
      </c>
      <c r="C7" s="39">
        <v>4085</v>
      </c>
      <c r="D7" s="40">
        <v>2813</v>
      </c>
      <c r="E7" s="41">
        <v>1272</v>
      </c>
      <c r="F7" s="42">
        <v>250</v>
      </c>
      <c r="G7" s="40">
        <v>173</v>
      </c>
      <c r="H7" s="40">
        <v>423</v>
      </c>
      <c r="I7" s="40">
        <v>192</v>
      </c>
      <c r="J7" s="40">
        <v>110</v>
      </c>
      <c r="K7" s="40">
        <v>302</v>
      </c>
      <c r="L7" s="40">
        <v>175</v>
      </c>
      <c r="M7" s="40">
        <v>247</v>
      </c>
      <c r="N7" s="40">
        <v>146</v>
      </c>
      <c r="O7" s="40">
        <v>198</v>
      </c>
      <c r="P7" s="40">
        <v>344</v>
      </c>
      <c r="Q7" s="260" t="s">
        <v>17</v>
      </c>
      <c r="R7" s="38" t="s">
        <v>82</v>
      </c>
      <c r="S7" s="40">
        <v>114</v>
      </c>
      <c r="T7" s="40">
        <v>131</v>
      </c>
      <c r="U7" s="40">
        <v>188</v>
      </c>
      <c r="V7" s="40">
        <v>150</v>
      </c>
      <c r="W7" s="40">
        <v>357</v>
      </c>
      <c r="X7" s="40">
        <v>245</v>
      </c>
      <c r="Y7" s="40">
        <v>165</v>
      </c>
      <c r="Z7" s="40">
        <v>210</v>
      </c>
      <c r="AA7" s="40">
        <v>160</v>
      </c>
      <c r="AB7" s="40">
        <v>118</v>
      </c>
      <c r="AC7" s="40">
        <v>127</v>
      </c>
      <c r="AD7" s="40">
        <v>191</v>
      </c>
      <c r="AE7" s="40">
        <v>152</v>
      </c>
      <c r="AF7" s="40">
        <v>118</v>
      </c>
      <c r="AG7" s="40">
        <v>168</v>
      </c>
    </row>
    <row r="8" spans="1:33" s="6" customFormat="1" ht="30" customHeight="1">
      <c r="A8" s="262"/>
      <c r="B8" s="18" t="s">
        <v>83</v>
      </c>
      <c r="C8" s="10">
        <v>2062</v>
      </c>
      <c r="D8" s="8">
        <v>1111</v>
      </c>
      <c r="E8" s="27">
        <v>951</v>
      </c>
      <c r="F8" s="9">
        <v>151</v>
      </c>
      <c r="G8" s="8">
        <v>91</v>
      </c>
      <c r="H8" s="8">
        <v>242</v>
      </c>
      <c r="I8" s="8">
        <v>73</v>
      </c>
      <c r="J8" s="8">
        <v>41</v>
      </c>
      <c r="K8" s="8">
        <v>114</v>
      </c>
      <c r="L8" s="8">
        <v>101</v>
      </c>
      <c r="M8" s="8">
        <v>101</v>
      </c>
      <c r="N8" s="8">
        <v>78</v>
      </c>
      <c r="O8" s="8">
        <v>103</v>
      </c>
      <c r="P8" s="8">
        <v>181</v>
      </c>
      <c r="Q8" s="262"/>
      <c r="R8" s="18" t="s">
        <v>83</v>
      </c>
      <c r="S8" s="8">
        <v>63</v>
      </c>
      <c r="T8" s="8">
        <v>74</v>
      </c>
      <c r="U8" s="8">
        <v>73</v>
      </c>
      <c r="V8" s="8">
        <v>69</v>
      </c>
      <c r="W8" s="8">
        <v>192</v>
      </c>
      <c r="X8" s="8">
        <v>97</v>
      </c>
      <c r="Y8" s="8">
        <v>82</v>
      </c>
      <c r="Z8" s="8">
        <v>130</v>
      </c>
      <c r="AA8" s="8">
        <v>71</v>
      </c>
      <c r="AB8" s="8">
        <v>50</v>
      </c>
      <c r="AC8" s="8">
        <v>66</v>
      </c>
      <c r="AD8" s="8">
        <v>103</v>
      </c>
      <c r="AE8" s="8">
        <v>91</v>
      </c>
      <c r="AF8" s="8">
        <v>64</v>
      </c>
      <c r="AG8" s="8">
        <v>98</v>
      </c>
    </row>
    <row r="9" spans="1:33" s="152" customFormat="1" ht="30" customHeight="1">
      <c r="A9" s="262"/>
      <c r="B9" s="151" t="s">
        <v>84</v>
      </c>
      <c r="C9" s="10">
        <v>2023</v>
      </c>
      <c r="D9" s="8">
        <v>1702</v>
      </c>
      <c r="E9" s="27">
        <v>321</v>
      </c>
      <c r="F9" s="9">
        <v>99</v>
      </c>
      <c r="G9" s="8">
        <v>82</v>
      </c>
      <c r="H9" s="8">
        <v>181</v>
      </c>
      <c r="I9" s="8">
        <v>119</v>
      </c>
      <c r="J9" s="8">
        <v>69</v>
      </c>
      <c r="K9" s="8">
        <v>188</v>
      </c>
      <c r="L9" s="8">
        <v>74</v>
      </c>
      <c r="M9" s="8">
        <v>146</v>
      </c>
      <c r="N9" s="8">
        <v>68</v>
      </c>
      <c r="O9" s="8">
        <v>95</v>
      </c>
      <c r="P9" s="8">
        <v>163</v>
      </c>
      <c r="Q9" s="262"/>
      <c r="R9" s="151" t="s">
        <v>84</v>
      </c>
      <c r="S9" s="8">
        <v>51</v>
      </c>
      <c r="T9" s="8">
        <v>57</v>
      </c>
      <c r="U9" s="8">
        <v>115</v>
      </c>
      <c r="V9" s="8">
        <v>81</v>
      </c>
      <c r="W9" s="8">
        <v>165</v>
      </c>
      <c r="X9" s="8">
        <v>148</v>
      </c>
      <c r="Y9" s="8">
        <v>83</v>
      </c>
      <c r="Z9" s="8">
        <v>80</v>
      </c>
      <c r="AA9" s="8">
        <v>89</v>
      </c>
      <c r="AB9" s="8">
        <v>68</v>
      </c>
      <c r="AC9" s="8">
        <v>61</v>
      </c>
      <c r="AD9" s="8">
        <v>88</v>
      </c>
      <c r="AE9" s="8">
        <v>61</v>
      </c>
      <c r="AF9" s="8">
        <v>54</v>
      </c>
      <c r="AG9" s="8">
        <v>70</v>
      </c>
    </row>
    <row r="10" spans="1:33" s="152" customFormat="1" ht="30" customHeight="1">
      <c r="A10" s="262"/>
      <c r="B10" s="151" t="s">
        <v>85</v>
      </c>
      <c r="C10" s="153">
        <v>3</v>
      </c>
      <c r="D10" s="8">
        <v>3</v>
      </c>
      <c r="E10" s="27">
        <v>0</v>
      </c>
      <c r="F10" s="9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0</v>
      </c>
      <c r="N10" s="8">
        <v>0</v>
      </c>
      <c r="O10" s="8">
        <v>0</v>
      </c>
      <c r="P10" s="8">
        <v>0</v>
      </c>
      <c r="Q10" s="262"/>
      <c r="R10" s="151" t="s">
        <v>85</v>
      </c>
      <c r="S10" s="8">
        <v>0</v>
      </c>
      <c r="T10" s="8">
        <v>1</v>
      </c>
      <c r="U10" s="8">
        <v>0</v>
      </c>
      <c r="V10" s="8">
        <v>0</v>
      </c>
      <c r="W10" s="8">
        <v>0</v>
      </c>
      <c r="X10" s="8">
        <v>0</v>
      </c>
      <c r="Y10" s="8">
        <v>0</v>
      </c>
      <c r="Z10" s="8">
        <v>0</v>
      </c>
      <c r="AA10" s="8">
        <v>0</v>
      </c>
      <c r="AB10" s="8">
        <v>0</v>
      </c>
      <c r="AC10" s="8">
        <v>1</v>
      </c>
      <c r="AD10" s="8">
        <v>1</v>
      </c>
      <c r="AE10" s="8">
        <v>0</v>
      </c>
      <c r="AF10" s="8">
        <v>0</v>
      </c>
      <c r="AG10" s="8">
        <v>0</v>
      </c>
    </row>
    <row r="11" spans="1:33" s="6" customFormat="1" ht="30" customHeight="1">
      <c r="A11" s="262"/>
      <c r="B11" s="18" t="s">
        <v>86</v>
      </c>
      <c r="C11" s="10">
        <v>22</v>
      </c>
      <c r="D11" s="8">
        <v>16</v>
      </c>
      <c r="E11" s="11">
        <v>6</v>
      </c>
      <c r="F11" s="9">
        <v>0</v>
      </c>
      <c r="G11" s="8">
        <v>2</v>
      </c>
      <c r="H11" s="8">
        <v>2</v>
      </c>
      <c r="I11" s="8">
        <v>5</v>
      </c>
      <c r="J11" s="8">
        <v>1</v>
      </c>
      <c r="K11" s="8">
        <v>6</v>
      </c>
      <c r="L11" s="8">
        <v>0</v>
      </c>
      <c r="M11" s="8">
        <v>0</v>
      </c>
      <c r="N11" s="8">
        <v>0</v>
      </c>
      <c r="O11" s="8">
        <v>4</v>
      </c>
      <c r="P11" s="8">
        <v>4</v>
      </c>
      <c r="Q11" s="262"/>
      <c r="R11" s="18" t="s">
        <v>86</v>
      </c>
      <c r="S11" s="8">
        <v>0</v>
      </c>
      <c r="T11" s="8">
        <v>0</v>
      </c>
      <c r="U11" s="8">
        <v>0</v>
      </c>
      <c r="V11" s="8">
        <v>0</v>
      </c>
      <c r="W11" s="8">
        <v>1</v>
      </c>
      <c r="X11" s="8">
        <v>3</v>
      </c>
      <c r="Y11" s="8">
        <v>0</v>
      </c>
      <c r="Z11" s="8">
        <v>1</v>
      </c>
      <c r="AA11" s="8">
        <v>1</v>
      </c>
      <c r="AB11" s="8">
        <v>2</v>
      </c>
      <c r="AC11" s="8">
        <v>1</v>
      </c>
      <c r="AD11" s="8">
        <v>0</v>
      </c>
      <c r="AE11" s="8">
        <v>1</v>
      </c>
      <c r="AF11" s="8">
        <v>0</v>
      </c>
      <c r="AG11" s="8">
        <v>0</v>
      </c>
    </row>
    <row r="12" spans="1:33" s="6" customFormat="1" ht="30" customHeight="1">
      <c r="A12" s="262"/>
      <c r="B12" s="18" t="s">
        <v>87</v>
      </c>
      <c r="C12" s="10">
        <v>380</v>
      </c>
      <c r="D12" s="8">
        <v>222</v>
      </c>
      <c r="E12" s="11">
        <v>158</v>
      </c>
      <c r="F12" s="9">
        <v>15</v>
      </c>
      <c r="G12" s="8">
        <v>15</v>
      </c>
      <c r="H12" s="8">
        <v>30</v>
      </c>
      <c r="I12" s="8">
        <v>8</v>
      </c>
      <c r="J12" s="8">
        <v>10</v>
      </c>
      <c r="K12" s="8">
        <v>18</v>
      </c>
      <c r="L12" s="8">
        <v>19</v>
      </c>
      <c r="M12" s="8">
        <v>31</v>
      </c>
      <c r="N12" s="8">
        <v>2</v>
      </c>
      <c r="O12" s="8">
        <v>8</v>
      </c>
      <c r="P12" s="8">
        <v>10</v>
      </c>
      <c r="Q12" s="262"/>
      <c r="R12" s="18" t="s">
        <v>87</v>
      </c>
      <c r="S12" s="8">
        <v>4</v>
      </c>
      <c r="T12" s="8">
        <v>2</v>
      </c>
      <c r="U12" s="8">
        <v>45</v>
      </c>
      <c r="V12" s="8">
        <v>33</v>
      </c>
      <c r="W12" s="8">
        <v>12</v>
      </c>
      <c r="X12" s="8">
        <v>49</v>
      </c>
      <c r="Y12" s="8">
        <v>25</v>
      </c>
      <c r="Z12" s="8">
        <v>0</v>
      </c>
      <c r="AA12" s="8">
        <v>37</v>
      </c>
      <c r="AB12" s="8">
        <v>18</v>
      </c>
      <c r="AC12" s="8">
        <v>17</v>
      </c>
      <c r="AD12" s="8">
        <v>1</v>
      </c>
      <c r="AE12" s="8">
        <v>9</v>
      </c>
      <c r="AF12" s="8">
        <v>11</v>
      </c>
      <c r="AG12" s="8">
        <v>9</v>
      </c>
    </row>
    <row r="13" spans="1:33" s="6" customFormat="1" ht="30" customHeight="1">
      <c r="A13" s="262"/>
      <c r="B13" s="18" t="s">
        <v>88</v>
      </c>
      <c r="C13" s="10">
        <v>1</v>
      </c>
      <c r="D13" s="8">
        <v>0</v>
      </c>
      <c r="E13" s="11">
        <v>1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1</v>
      </c>
      <c r="P13" s="8">
        <v>1</v>
      </c>
      <c r="Q13" s="262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62"/>
      <c r="B14" s="18" t="s">
        <v>89</v>
      </c>
      <c r="C14" s="10">
        <v>103</v>
      </c>
      <c r="D14" s="8">
        <v>73</v>
      </c>
      <c r="E14" s="11">
        <v>30</v>
      </c>
      <c r="F14" s="9">
        <v>2</v>
      </c>
      <c r="G14" s="8">
        <v>7</v>
      </c>
      <c r="H14" s="8">
        <v>9</v>
      </c>
      <c r="I14" s="8">
        <v>25</v>
      </c>
      <c r="J14" s="8">
        <v>13</v>
      </c>
      <c r="K14" s="8">
        <v>38</v>
      </c>
      <c r="L14" s="8">
        <v>2</v>
      </c>
      <c r="M14" s="8">
        <v>7</v>
      </c>
      <c r="N14" s="8">
        <v>1</v>
      </c>
      <c r="O14" s="8">
        <v>9</v>
      </c>
      <c r="P14" s="8">
        <v>10</v>
      </c>
      <c r="Q14" s="262"/>
      <c r="R14" s="18" t="s">
        <v>89</v>
      </c>
      <c r="S14" s="8">
        <v>0</v>
      </c>
      <c r="T14" s="8">
        <v>2</v>
      </c>
      <c r="U14" s="8">
        <v>0</v>
      </c>
      <c r="V14" s="8">
        <v>0</v>
      </c>
      <c r="W14" s="8">
        <v>18</v>
      </c>
      <c r="X14" s="8">
        <v>1</v>
      </c>
      <c r="Y14" s="8">
        <v>0</v>
      </c>
      <c r="Z14" s="8">
        <v>10</v>
      </c>
      <c r="AA14" s="8">
        <v>1</v>
      </c>
      <c r="AB14" s="8">
        <v>2</v>
      </c>
      <c r="AC14" s="8">
        <v>0</v>
      </c>
      <c r="AD14" s="8">
        <v>2</v>
      </c>
      <c r="AE14" s="8">
        <v>0</v>
      </c>
      <c r="AF14" s="8">
        <v>1</v>
      </c>
      <c r="AG14" s="8">
        <v>0</v>
      </c>
    </row>
    <row r="15" spans="1:33" s="6" customFormat="1" ht="30" customHeight="1">
      <c r="A15" s="261"/>
      <c r="B15" s="18" t="s">
        <v>90</v>
      </c>
      <c r="C15" s="10">
        <v>11</v>
      </c>
      <c r="D15" s="8">
        <v>7</v>
      </c>
      <c r="E15" s="11">
        <v>4</v>
      </c>
      <c r="F15" s="9">
        <v>0</v>
      </c>
      <c r="G15" s="8">
        <v>0</v>
      </c>
      <c r="H15" s="8">
        <v>0</v>
      </c>
      <c r="I15" s="8">
        <v>0</v>
      </c>
      <c r="J15" s="8">
        <v>1</v>
      </c>
      <c r="K15" s="8">
        <v>1</v>
      </c>
      <c r="L15" s="8">
        <v>0</v>
      </c>
      <c r="M15" s="8">
        <v>0</v>
      </c>
      <c r="N15" s="8">
        <v>0</v>
      </c>
      <c r="O15" s="8">
        <v>5</v>
      </c>
      <c r="P15" s="8">
        <v>5</v>
      </c>
      <c r="Q15" s="261"/>
      <c r="R15" s="18" t="s">
        <v>90</v>
      </c>
      <c r="S15" s="8">
        <v>0</v>
      </c>
      <c r="T15" s="8">
        <v>1</v>
      </c>
      <c r="U15" s="8">
        <v>0</v>
      </c>
      <c r="V15" s="8">
        <v>0</v>
      </c>
      <c r="W15" s="8">
        <v>0</v>
      </c>
      <c r="X15" s="8">
        <v>1</v>
      </c>
      <c r="Y15" s="8">
        <v>1</v>
      </c>
      <c r="Z15" s="8">
        <v>0</v>
      </c>
      <c r="AA15" s="8">
        <v>0</v>
      </c>
      <c r="AB15" s="8">
        <v>0</v>
      </c>
      <c r="AC15" s="8">
        <v>0</v>
      </c>
      <c r="AD15" s="8">
        <v>0</v>
      </c>
      <c r="AE15" s="8">
        <v>0</v>
      </c>
      <c r="AF15" s="8">
        <v>1</v>
      </c>
      <c r="AG15" s="8">
        <v>1</v>
      </c>
    </row>
    <row r="16" spans="1:33" s="15" customFormat="1" ht="30" customHeight="1">
      <c r="A16" s="30" t="s">
        <v>19</v>
      </c>
      <c r="B16" s="38" t="s">
        <v>91</v>
      </c>
      <c r="C16" s="39">
        <v>3339</v>
      </c>
      <c r="D16" s="40">
        <v>2671</v>
      </c>
      <c r="E16" s="41">
        <v>668</v>
      </c>
      <c r="F16" s="42">
        <v>215</v>
      </c>
      <c r="G16" s="40">
        <v>160</v>
      </c>
      <c r="H16" s="40">
        <v>375</v>
      </c>
      <c r="I16" s="40">
        <v>194</v>
      </c>
      <c r="J16" s="40">
        <v>103</v>
      </c>
      <c r="K16" s="40">
        <v>297</v>
      </c>
      <c r="L16" s="40">
        <v>139</v>
      </c>
      <c r="M16" s="40">
        <v>187</v>
      </c>
      <c r="N16" s="40">
        <v>135</v>
      </c>
      <c r="O16" s="40">
        <v>178</v>
      </c>
      <c r="P16" s="40">
        <v>313</v>
      </c>
      <c r="Q16" s="4" t="s">
        <v>19</v>
      </c>
      <c r="R16" s="38" t="s">
        <v>91</v>
      </c>
      <c r="S16" s="40">
        <v>104</v>
      </c>
      <c r="T16" s="40">
        <v>110</v>
      </c>
      <c r="U16" s="40">
        <v>155</v>
      </c>
      <c r="V16" s="40">
        <v>136</v>
      </c>
      <c r="W16" s="40">
        <v>291</v>
      </c>
      <c r="X16" s="40">
        <v>181</v>
      </c>
      <c r="Y16" s="40">
        <v>132</v>
      </c>
      <c r="Z16" s="40">
        <v>176</v>
      </c>
      <c r="AA16" s="40">
        <v>105</v>
      </c>
      <c r="AB16" s="40">
        <v>107</v>
      </c>
      <c r="AC16" s="40">
        <v>104</v>
      </c>
      <c r="AD16" s="40">
        <v>140</v>
      </c>
      <c r="AE16" s="40">
        <v>128</v>
      </c>
      <c r="AF16" s="40">
        <v>71</v>
      </c>
      <c r="AG16" s="40">
        <v>88</v>
      </c>
    </row>
    <row r="17" spans="1:33" s="6" customFormat="1" ht="30" customHeight="1">
      <c r="A17" s="30" t="s">
        <v>103</v>
      </c>
      <c r="B17" s="18" t="s">
        <v>101</v>
      </c>
      <c r="C17" s="10">
        <v>1702</v>
      </c>
      <c r="D17" s="8">
        <v>1219</v>
      </c>
      <c r="E17" s="11">
        <v>483</v>
      </c>
      <c r="F17" s="9">
        <v>99</v>
      </c>
      <c r="G17" s="8">
        <v>76</v>
      </c>
      <c r="H17" s="8">
        <v>175</v>
      </c>
      <c r="I17" s="8">
        <v>78</v>
      </c>
      <c r="J17" s="8">
        <v>46</v>
      </c>
      <c r="K17" s="8">
        <v>124</v>
      </c>
      <c r="L17" s="8">
        <v>64</v>
      </c>
      <c r="M17" s="8">
        <v>103</v>
      </c>
      <c r="N17" s="8">
        <v>59</v>
      </c>
      <c r="O17" s="8">
        <v>73</v>
      </c>
      <c r="P17" s="8">
        <v>132</v>
      </c>
      <c r="Q17" s="4" t="s">
        <v>103</v>
      </c>
      <c r="R17" s="18" t="s">
        <v>101</v>
      </c>
      <c r="S17" s="8">
        <v>52</v>
      </c>
      <c r="T17" s="8">
        <v>58</v>
      </c>
      <c r="U17" s="8">
        <v>88</v>
      </c>
      <c r="V17" s="8">
        <v>72</v>
      </c>
      <c r="W17" s="8">
        <v>151</v>
      </c>
      <c r="X17" s="8">
        <v>91</v>
      </c>
      <c r="Y17" s="8">
        <v>85</v>
      </c>
      <c r="Z17" s="8">
        <v>82</v>
      </c>
      <c r="AA17" s="8">
        <v>67</v>
      </c>
      <c r="AB17" s="8">
        <v>56</v>
      </c>
      <c r="AC17" s="8">
        <v>62</v>
      </c>
      <c r="AD17" s="8">
        <v>59</v>
      </c>
      <c r="AE17" s="8">
        <v>89</v>
      </c>
      <c r="AF17" s="8">
        <v>46</v>
      </c>
      <c r="AG17" s="8">
        <v>46</v>
      </c>
    </row>
    <row r="18" spans="1:33" s="6" customFormat="1" ht="30" customHeight="1">
      <c r="A18" s="30"/>
      <c r="B18" s="18" t="s">
        <v>114</v>
      </c>
      <c r="C18" s="10">
        <v>1209</v>
      </c>
      <c r="D18" s="8">
        <v>867</v>
      </c>
      <c r="E18" s="11">
        <v>342</v>
      </c>
      <c r="F18" s="9">
        <v>67</v>
      </c>
      <c r="G18" s="8">
        <v>47</v>
      </c>
      <c r="H18" s="8">
        <v>114</v>
      </c>
      <c r="I18" s="8">
        <v>48</v>
      </c>
      <c r="J18" s="8">
        <v>31</v>
      </c>
      <c r="K18" s="8">
        <v>79</v>
      </c>
      <c r="L18" s="8">
        <v>59</v>
      </c>
      <c r="M18" s="8">
        <v>78</v>
      </c>
      <c r="N18" s="8">
        <v>39</v>
      </c>
      <c r="O18" s="8">
        <v>55</v>
      </c>
      <c r="P18" s="8">
        <v>94</v>
      </c>
      <c r="Q18" s="4"/>
      <c r="R18" s="18" t="s">
        <v>114</v>
      </c>
      <c r="S18" s="8">
        <v>39</v>
      </c>
      <c r="T18" s="8">
        <v>53</v>
      </c>
      <c r="U18" s="8">
        <v>80</v>
      </c>
      <c r="V18" s="8">
        <v>56</v>
      </c>
      <c r="W18" s="8">
        <v>106</v>
      </c>
      <c r="X18" s="8">
        <v>66</v>
      </c>
      <c r="Y18" s="8">
        <v>61</v>
      </c>
      <c r="Z18" s="8">
        <v>53</v>
      </c>
      <c r="AA18" s="8">
        <v>50</v>
      </c>
      <c r="AB18" s="8">
        <v>33</v>
      </c>
      <c r="AC18" s="8">
        <v>40</v>
      </c>
      <c r="AD18" s="8">
        <v>48</v>
      </c>
      <c r="AE18" s="8">
        <v>45</v>
      </c>
      <c r="AF18" s="8">
        <v>27</v>
      </c>
      <c r="AG18" s="8">
        <v>28</v>
      </c>
    </row>
    <row r="19" spans="1:33" s="6" customFormat="1" ht="30" customHeight="1">
      <c r="A19" s="30"/>
      <c r="B19" s="18" t="s">
        <v>115</v>
      </c>
      <c r="C19" s="10">
        <v>493</v>
      </c>
      <c r="D19" s="8">
        <v>352</v>
      </c>
      <c r="E19" s="11">
        <v>141</v>
      </c>
      <c r="F19" s="9">
        <v>32</v>
      </c>
      <c r="G19" s="8">
        <v>29</v>
      </c>
      <c r="H19" s="8">
        <v>61</v>
      </c>
      <c r="I19" s="8">
        <v>30</v>
      </c>
      <c r="J19" s="8">
        <v>15</v>
      </c>
      <c r="K19" s="8">
        <v>45</v>
      </c>
      <c r="L19" s="8">
        <v>5</v>
      </c>
      <c r="M19" s="8">
        <v>25</v>
      </c>
      <c r="N19" s="8">
        <v>20</v>
      </c>
      <c r="O19" s="8">
        <v>18</v>
      </c>
      <c r="P19" s="8">
        <v>38</v>
      </c>
      <c r="Q19" s="4"/>
      <c r="R19" s="18" t="s">
        <v>115</v>
      </c>
      <c r="S19" s="8">
        <v>13</v>
      </c>
      <c r="T19" s="8">
        <v>5</v>
      </c>
      <c r="U19" s="8">
        <v>8</v>
      </c>
      <c r="V19" s="8">
        <v>16</v>
      </c>
      <c r="W19" s="8">
        <v>45</v>
      </c>
      <c r="X19" s="8">
        <v>25</v>
      </c>
      <c r="Y19" s="8">
        <v>24</v>
      </c>
      <c r="Z19" s="8">
        <v>29</v>
      </c>
      <c r="AA19" s="8">
        <v>17</v>
      </c>
      <c r="AB19" s="8">
        <v>23</v>
      </c>
      <c r="AC19" s="8">
        <v>22</v>
      </c>
      <c r="AD19" s="8">
        <v>11</v>
      </c>
      <c r="AE19" s="8">
        <v>44</v>
      </c>
      <c r="AF19" s="8">
        <v>19</v>
      </c>
      <c r="AG19" s="8">
        <v>18</v>
      </c>
    </row>
    <row r="20" spans="1:33" s="6" customFormat="1" ht="30" customHeight="1">
      <c r="A20" s="30" t="s">
        <v>104</v>
      </c>
      <c r="B20" s="18" t="s">
        <v>102</v>
      </c>
      <c r="C20" s="10">
        <v>605</v>
      </c>
      <c r="D20" s="8">
        <v>547</v>
      </c>
      <c r="E20" s="11">
        <v>58</v>
      </c>
      <c r="F20" s="9">
        <v>33</v>
      </c>
      <c r="G20" s="8">
        <v>12</v>
      </c>
      <c r="H20" s="8">
        <v>45</v>
      </c>
      <c r="I20" s="8">
        <v>40</v>
      </c>
      <c r="J20" s="8">
        <v>21</v>
      </c>
      <c r="K20" s="8">
        <v>61</v>
      </c>
      <c r="L20" s="8">
        <v>34</v>
      </c>
      <c r="M20" s="8">
        <v>32</v>
      </c>
      <c r="N20" s="8">
        <v>35</v>
      </c>
      <c r="O20" s="8">
        <v>52</v>
      </c>
      <c r="P20" s="8">
        <v>87</v>
      </c>
      <c r="Q20" s="4" t="s">
        <v>104</v>
      </c>
      <c r="R20" s="18" t="s">
        <v>102</v>
      </c>
      <c r="S20" s="8">
        <v>24</v>
      </c>
      <c r="T20" s="8">
        <v>19</v>
      </c>
      <c r="U20" s="8">
        <v>25</v>
      </c>
      <c r="V20" s="8">
        <v>30</v>
      </c>
      <c r="W20" s="8">
        <v>44</v>
      </c>
      <c r="X20" s="8">
        <v>42</v>
      </c>
      <c r="Y20" s="8">
        <v>29</v>
      </c>
      <c r="Z20" s="8">
        <v>38</v>
      </c>
      <c r="AA20" s="8">
        <v>7</v>
      </c>
      <c r="AB20" s="8">
        <v>14</v>
      </c>
      <c r="AC20" s="8">
        <v>18</v>
      </c>
      <c r="AD20" s="8">
        <v>30</v>
      </c>
      <c r="AE20" s="8">
        <v>9</v>
      </c>
      <c r="AF20" s="8">
        <v>12</v>
      </c>
      <c r="AG20" s="8">
        <v>5</v>
      </c>
    </row>
    <row r="21" spans="1:33" s="6" customFormat="1" ht="56.25">
      <c r="A21" s="30" t="s">
        <v>105</v>
      </c>
      <c r="B21" s="18" t="s">
        <v>436</v>
      </c>
      <c r="C21" s="10">
        <v>154</v>
      </c>
      <c r="D21" s="8">
        <v>173</v>
      </c>
      <c r="E21" s="11">
        <v>-19</v>
      </c>
      <c r="F21" s="9">
        <v>11</v>
      </c>
      <c r="G21" s="8">
        <v>6</v>
      </c>
      <c r="H21" s="8">
        <v>17</v>
      </c>
      <c r="I21" s="8">
        <v>20</v>
      </c>
      <c r="J21" s="8">
        <v>2</v>
      </c>
      <c r="K21" s="8">
        <v>22</v>
      </c>
      <c r="L21" s="8">
        <v>0</v>
      </c>
      <c r="M21" s="8">
        <v>4</v>
      </c>
      <c r="N21" s="8">
        <v>33</v>
      </c>
      <c r="O21" s="8">
        <v>17</v>
      </c>
      <c r="P21" s="8">
        <v>50</v>
      </c>
      <c r="Q21" s="4" t="s">
        <v>105</v>
      </c>
      <c r="R21" s="18" t="s">
        <v>436</v>
      </c>
      <c r="S21" s="8">
        <v>7</v>
      </c>
      <c r="T21" s="8">
        <v>5</v>
      </c>
      <c r="U21" s="8">
        <v>3</v>
      </c>
      <c r="V21" s="8">
        <v>2</v>
      </c>
      <c r="W21" s="8">
        <v>0</v>
      </c>
      <c r="X21" s="8">
        <v>16</v>
      </c>
      <c r="Y21" s="8">
        <v>3</v>
      </c>
      <c r="Z21" s="8">
        <v>3</v>
      </c>
      <c r="AA21" s="8">
        <v>4</v>
      </c>
      <c r="AB21" s="8">
        <v>7</v>
      </c>
      <c r="AC21" s="8">
        <v>1</v>
      </c>
      <c r="AD21" s="8">
        <v>4</v>
      </c>
      <c r="AE21" s="8">
        <v>1</v>
      </c>
      <c r="AF21" s="8">
        <v>3</v>
      </c>
      <c r="AG21" s="8">
        <v>2</v>
      </c>
    </row>
    <row r="22" spans="1:33" s="6" customFormat="1" ht="30" customHeight="1">
      <c r="A22" s="30" t="s">
        <v>106</v>
      </c>
      <c r="B22" s="18" t="s">
        <v>92</v>
      </c>
      <c r="C22" s="10">
        <v>0</v>
      </c>
      <c r="D22" s="164">
        <v>0</v>
      </c>
      <c r="E22" s="27">
        <v>0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4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107</v>
      </c>
      <c r="B23" s="18" t="s">
        <v>93</v>
      </c>
      <c r="C23" s="10">
        <v>536</v>
      </c>
      <c r="D23" s="8">
        <v>489</v>
      </c>
      <c r="E23" s="11">
        <v>47</v>
      </c>
      <c r="F23" s="9">
        <v>59</v>
      </c>
      <c r="G23" s="8">
        <v>53</v>
      </c>
      <c r="H23" s="8">
        <v>112</v>
      </c>
      <c r="I23" s="8">
        <v>33</v>
      </c>
      <c r="J23" s="8">
        <v>14</v>
      </c>
      <c r="K23" s="8">
        <v>47</v>
      </c>
      <c r="L23" s="8">
        <v>30</v>
      </c>
      <c r="M23" s="8">
        <v>28</v>
      </c>
      <c r="N23" s="8">
        <v>0</v>
      </c>
      <c r="O23" s="8">
        <v>19</v>
      </c>
      <c r="P23" s="8">
        <v>19</v>
      </c>
      <c r="Q23" s="4" t="s">
        <v>107</v>
      </c>
      <c r="R23" s="18" t="s">
        <v>93</v>
      </c>
      <c r="S23" s="8">
        <v>14</v>
      </c>
      <c r="T23" s="8">
        <v>19</v>
      </c>
      <c r="U23" s="8">
        <v>16</v>
      </c>
      <c r="V23" s="8">
        <v>19</v>
      </c>
      <c r="W23" s="8">
        <v>67</v>
      </c>
      <c r="X23" s="8">
        <v>17</v>
      </c>
      <c r="Y23" s="8">
        <v>5</v>
      </c>
      <c r="Z23" s="8">
        <v>31</v>
      </c>
      <c r="AA23" s="8">
        <v>17</v>
      </c>
      <c r="AB23" s="8">
        <v>11</v>
      </c>
      <c r="AC23" s="8">
        <v>8</v>
      </c>
      <c r="AD23" s="8">
        <v>30</v>
      </c>
      <c r="AE23" s="8">
        <v>14</v>
      </c>
      <c r="AF23" s="8">
        <v>7</v>
      </c>
      <c r="AG23" s="8">
        <v>25</v>
      </c>
    </row>
    <row r="24" spans="1:33" s="6" customFormat="1" ht="30" customHeight="1">
      <c r="A24" s="30" t="s">
        <v>108</v>
      </c>
      <c r="B24" s="18" t="s">
        <v>94</v>
      </c>
      <c r="C24" s="10">
        <v>231</v>
      </c>
      <c r="D24" s="8">
        <v>177</v>
      </c>
      <c r="E24" s="11">
        <v>54</v>
      </c>
      <c r="F24" s="9">
        <v>6</v>
      </c>
      <c r="G24" s="8">
        <v>6</v>
      </c>
      <c r="H24" s="8">
        <v>12</v>
      </c>
      <c r="I24" s="8">
        <v>12</v>
      </c>
      <c r="J24" s="8">
        <v>17</v>
      </c>
      <c r="K24" s="8">
        <v>29</v>
      </c>
      <c r="L24" s="8">
        <v>6</v>
      </c>
      <c r="M24" s="8">
        <v>13</v>
      </c>
      <c r="N24" s="8">
        <v>8</v>
      </c>
      <c r="O24" s="8">
        <v>14</v>
      </c>
      <c r="P24" s="173">
        <v>22</v>
      </c>
      <c r="Q24" s="4" t="s">
        <v>108</v>
      </c>
      <c r="R24" s="18" t="s">
        <v>94</v>
      </c>
      <c r="S24" s="8">
        <v>4</v>
      </c>
      <c r="T24" s="8">
        <v>6</v>
      </c>
      <c r="U24" s="8">
        <v>21</v>
      </c>
      <c r="V24" s="8">
        <v>10</v>
      </c>
      <c r="W24" s="8">
        <v>20</v>
      </c>
      <c r="X24" s="8">
        <v>10</v>
      </c>
      <c r="Y24" s="8">
        <v>7</v>
      </c>
      <c r="Z24" s="8">
        <v>10</v>
      </c>
      <c r="AA24" s="8">
        <v>6</v>
      </c>
      <c r="AB24" s="8">
        <v>15</v>
      </c>
      <c r="AC24" s="8">
        <v>12</v>
      </c>
      <c r="AD24" s="8">
        <v>11</v>
      </c>
      <c r="AE24" s="8">
        <v>11</v>
      </c>
      <c r="AF24" s="8">
        <v>1</v>
      </c>
      <c r="AG24" s="8">
        <v>5</v>
      </c>
    </row>
    <row r="25" spans="1:33" s="6" customFormat="1" ht="30" customHeight="1">
      <c r="A25" s="30" t="s">
        <v>109</v>
      </c>
      <c r="B25" s="18" t="s">
        <v>95</v>
      </c>
      <c r="C25" s="10">
        <v>17</v>
      </c>
      <c r="D25" s="8">
        <v>1</v>
      </c>
      <c r="E25" s="11">
        <v>16</v>
      </c>
      <c r="F25" s="9">
        <v>0</v>
      </c>
      <c r="G25" s="8">
        <v>1</v>
      </c>
      <c r="H25" s="8">
        <v>1</v>
      </c>
      <c r="I25" s="8">
        <v>0</v>
      </c>
      <c r="J25" s="8">
        <v>0</v>
      </c>
      <c r="K25" s="8">
        <v>0</v>
      </c>
      <c r="L25" s="8">
        <v>2</v>
      </c>
      <c r="M25" s="8">
        <v>1</v>
      </c>
      <c r="N25" s="8">
        <v>0</v>
      </c>
      <c r="O25" s="8">
        <v>1</v>
      </c>
      <c r="P25" s="8">
        <v>1</v>
      </c>
      <c r="Q25" s="4" t="s">
        <v>109</v>
      </c>
      <c r="R25" s="18" t="s">
        <v>95</v>
      </c>
      <c r="S25" s="8">
        <v>0</v>
      </c>
      <c r="T25" s="8">
        <v>1</v>
      </c>
      <c r="U25" s="8">
        <v>0</v>
      </c>
      <c r="V25" s="8">
        <v>1</v>
      </c>
      <c r="W25" s="8">
        <v>2</v>
      </c>
      <c r="X25" s="8">
        <v>0</v>
      </c>
      <c r="Y25" s="8">
        <v>1</v>
      </c>
      <c r="Z25" s="8">
        <v>0</v>
      </c>
      <c r="AA25" s="8">
        <v>0</v>
      </c>
      <c r="AB25" s="8">
        <v>1</v>
      </c>
      <c r="AC25" s="8">
        <v>2</v>
      </c>
      <c r="AD25" s="8">
        <v>2</v>
      </c>
      <c r="AE25" s="8">
        <v>0</v>
      </c>
      <c r="AF25" s="8">
        <v>0</v>
      </c>
      <c r="AG25" s="8">
        <v>2</v>
      </c>
    </row>
    <row r="26" spans="1:33" s="6" customFormat="1" ht="30" customHeight="1">
      <c r="A26" s="30" t="s">
        <v>110</v>
      </c>
      <c r="B26" s="18" t="s">
        <v>97</v>
      </c>
      <c r="C26" s="10">
        <v>10</v>
      </c>
      <c r="D26" s="8">
        <v>4</v>
      </c>
      <c r="E26" s="11">
        <v>6</v>
      </c>
      <c r="F26" s="9">
        <v>0</v>
      </c>
      <c r="G26" s="8">
        <v>1</v>
      </c>
      <c r="H26" s="8">
        <v>1</v>
      </c>
      <c r="I26" s="8">
        <v>0</v>
      </c>
      <c r="J26" s="8">
        <v>0</v>
      </c>
      <c r="K26" s="8">
        <v>0</v>
      </c>
      <c r="L26" s="8">
        <v>1</v>
      </c>
      <c r="M26" s="8">
        <v>0</v>
      </c>
      <c r="N26" s="8">
        <v>0</v>
      </c>
      <c r="O26" s="8">
        <v>0</v>
      </c>
      <c r="P26" s="8">
        <v>0</v>
      </c>
      <c r="Q26" s="4" t="s">
        <v>110</v>
      </c>
      <c r="R26" s="18" t="s">
        <v>97</v>
      </c>
      <c r="S26" s="8">
        <v>0</v>
      </c>
      <c r="T26" s="8">
        <v>0</v>
      </c>
      <c r="U26" s="8">
        <v>0</v>
      </c>
      <c r="V26" s="8">
        <v>0</v>
      </c>
      <c r="W26" s="8">
        <v>1</v>
      </c>
      <c r="X26" s="8">
        <v>1</v>
      </c>
      <c r="Y26" s="8">
        <v>1</v>
      </c>
      <c r="Z26" s="8">
        <v>0</v>
      </c>
      <c r="AA26" s="8">
        <v>1</v>
      </c>
      <c r="AB26" s="8">
        <v>0</v>
      </c>
      <c r="AC26" s="8">
        <v>0</v>
      </c>
      <c r="AD26" s="8">
        <v>1</v>
      </c>
      <c r="AE26" s="8">
        <v>0</v>
      </c>
      <c r="AF26" s="8">
        <v>2</v>
      </c>
      <c r="AG26" s="8">
        <v>1</v>
      </c>
    </row>
    <row r="27" spans="1:33" s="6" customFormat="1" ht="30" customHeight="1">
      <c r="A27" s="31" t="s">
        <v>111</v>
      </c>
      <c r="B27" s="18" t="s">
        <v>99</v>
      </c>
      <c r="C27" s="10">
        <v>84</v>
      </c>
      <c r="D27" s="8">
        <v>61</v>
      </c>
      <c r="E27" s="11">
        <v>23</v>
      </c>
      <c r="F27" s="9">
        <v>7</v>
      </c>
      <c r="G27" s="8">
        <v>5</v>
      </c>
      <c r="H27" s="8">
        <v>12</v>
      </c>
      <c r="I27" s="8">
        <v>11</v>
      </c>
      <c r="J27" s="8">
        <v>3</v>
      </c>
      <c r="K27" s="8">
        <v>14</v>
      </c>
      <c r="L27" s="8">
        <v>2</v>
      </c>
      <c r="M27" s="8">
        <v>6</v>
      </c>
      <c r="N27" s="8">
        <v>0</v>
      </c>
      <c r="O27" s="8">
        <v>2</v>
      </c>
      <c r="P27" s="8">
        <v>2</v>
      </c>
      <c r="Q27" s="5" t="s">
        <v>111</v>
      </c>
      <c r="R27" s="18" t="s">
        <v>99</v>
      </c>
      <c r="S27" s="8">
        <v>3</v>
      </c>
      <c r="T27" s="8">
        <v>2</v>
      </c>
      <c r="U27" s="8">
        <v>2</v>
      </c>
      <c r="V27" s="8">
        <v>2</v>
      </c>
      <c r="W27" s="8">
        <v>6</v>
      </c>
      <c r="X27" s="8">
        <v>4</v>
      </c>
      <c r="Y27" s="8">
        <v>1</v>
      </c>
      <c r="Z27" s="8">
        <v>12</v>
      </c>
      <c r="AA27" s="8">
        <v>3</v>
      </c>
      <c r="AB27" s="8">
        <v>3</v>
      </c>
      <c r="AC27" s="8">
        <v>1</v>
      </c>
      <c r="AD27" s="8">
        <v>3</v>
      </c>
      <c r="AE27" s="8">
        <v>4</v>
      </c>
      <c r="AF27" s="8">
        <v>0</v>
      </c>
      <c r="AG27" s="8">
        <v>2</v>
      </c>
    </row>
    <row r="28" spans="1:33" s="6" customFormat="1" ht="37.5">
      <c r="A28" s="30" t="s">
        <v>22</v>
      </c>
      <c r="B28" s="18" t="s">
        <v>135</v>
      </c>
      <c r="C28" s="10">
        <v>177</v>
      </c>
      <c r="D28" s="8">
        <v>199</v>
      </c>
      <c r="E28" s="11">
        <v>-22</v>
      </c>
      <c r="F28" s="9">
        <v>9</v>
      </c>
      <c r="G28" s="8">
        <v>6</v>
      </c>
      <c r="H28" s="8">
        <v>15</v>
      </c>
      <c r="I28" s="8">
        <v>3</v>
      </c>
      <c r="J28" s="8">
        <v>8</v>
      </c>
      <c r="K28" s="8">
        <v>11</v>
      </c>
      <c r="L28" s="8">
        <v>11</v>
      </c>
      <c r="M28" s="8">
        <v>12</v>
      </c>
      <c r="N28" s="8">
        <v>8</v>
      </c>
      <c r="O28" s="8">
        <v>11</v>
      </c>
      <c r="P28" s="8">
        <v>19</v>
      </c>
      <c r="Q28" s="7" t="s">
        <v>22</v>
      </c>
      <c r="R28" s="18" t="s">
        <v>135</v>
      </c>
      <c r="S28" s="8">
        <v>9</v>
      </c>
      <c r="T28" s="8">
        <v>12</v>
      </c>
      <c r="U28" s="8">
        <v>3</v>
      </c>
      <c r="V28" s="8">
        <v>7</v>
      </c>
      <c r="W28" s="8">
        <v>18</v>
      </c>
      <c r="X28" s="8">
        <v>14</v>
      </c>
      <c r="Y28" s="8">
        <v>4</v>
      </c>
      <c r="Z28" s="8">
        <v>12</v>
      </c>
      <c r="AA28" s="8">
        <v>5</v>
      </c>
      <c r="AB28" s="8">
        <v>5</v>
      </c>
      <c r="AC28" s="8">
        <v>1</v>
      </c>
      <c r="AD28" s="8">
        <v>6</v>
      </c>
      <c r="AE28" s="8">
        <v>2</v>
      </c>
      <c r="AF28" s="8">
        <v>3</v>
      </c>
      <c r="AG28" s="8">
        <v>8</v>
      </c>
    </row>
    <row r="29" spans="1:33" s="45" customFormat="1" ht="30" customHeight="1">
      <c r="A29" s="275" t="s">
        <v>24</v>
      </c>
      <c r="B29" s="38" t="s">
        <v>100</v>
      </c>
      <c r="C29" s="39">
        <v>11680</v>
      </c>
      <c r="D29" s="40">
        <v>11111</v>
      </c>
      <c r="E29" s="41">
        <v>569</v>
      </c>
      <c r="F29" s="42">
        <v>583</v>
      </c>
      <c r="G29" s="40">
        <v>370</v>
      </c>
      <c r="H29" s="40">
        <v>953</v>
      </c>
      <c r="I29" s="40">
        <v>382</v>
      </c>
      <c r="J29" s="40">
        <v>305</v>
      </c>
      <c r="K29" s="40">
        <v>687</v>
      </c>
      <c r="L29" s="40">
        <v>454</v>
      </c>
      <c r="M29" s="40">
        <v>733</v>
      </c>
      <c r="N29" s="40">
        <v>503</v>
      </c>
      <c r="O29" s="40">
        <v>735</v>
      </c>
      <c r="P29" s="40">
        <v>1238</v>
      </c>
      <c r="Q29" s="260" t="s">
        <v>24</v>
      </c>
      <c r="R29" s="43" t="s">
        <v>100</v>
      </c>
      <c r="S29" s="40">
        <v>358</v>
      </c>
      <c r="T29" s="40">
        <v>397</v>
      </c>
      <c r="U29" s="40">
        <v>417</v>
      </c>
      <c r="V29" s="40">
        <v>392</v>
      </c>
      <c r="W29" s="40">
        <v>1302</v>
      </c>
      <c r="X29" s="40">
        <v>810</v>
      </c>
      <c r="Y29" s="40">
        <v>414</v>
      </c>
      <c r="Z29" s="40">
        <v>575</v>
      </c>
      <c r="AA29" s="40">
        <v>572</v>
      </c>
      <c r="AB29" s="40">
        <v>307</v>
      </c>
      <c r="AC29" s="40">
        <v>298</v>
      </c>
      <c r="AD29" s="40">
        <v>515</v>
      </c>
      <c r="AE29" s="40">
        <v>452</v>
      </c>
      <c r="AF29" s="40">
        <v>339</v>
      </c>
      <c r="AG29" s="40">
        <v>467</v>
      </c>
    </row>
    <row r="30" spans="1:33" s="55" customFormat="1" ht="30" customHeight="1" thickBot="1">
      <c r="A30" s="276"/>
      <c r="B30" s="18" t="s">
        <v>113</v>
      </c>
      <c r="C30" s="12">
        <v>5257</v>
      </c>
      <c r="D30" s="13">
        <v>4522</v>
      </c>
      <c r="E30" s="14">
        <v>735</v>
      </c>
      <c r="F30" s="9">
        <v>297</v>
      </c>
      <c r="G30" s="8">
        <v>177</v>
      </c>
      <c r="H30" s="8">
        <v>474</v>
      </c>
      <c r="I30" s="8">
        <v>152</v>
      </c>
      <c r="J30" s="8">
        <v>120</v>
      </c>
      <c r="K30" s="8">
        <v>272</v>
      </c>
      <c r="L30" s="8">
        <v>223</v>
      </c>
      <c r="M30" s="8">
        <v>285</v>
      </c>
      <c r="N30" s="8">
        <v>208</v>
      </c>
      <c r="O30" s="8">
        <v>326</v>
      </c>
      <c r="P30" s="8">
        <v>534</v>
      </c>
      <c r="Q30" s="261"/>
      <c r="R30" s="53" t="s">
        <v>113</v>
      </c>
      <c r="S30" s="8">
        <v>159</v>
      </c>
      <c r="T30" s="8">
        <v>169</v>
      </c>
      <c r="U30" s="8">
        <v>172</v>
      </c>
      <c r="V30" s="8">
        <v>196</v>
      </c>
      <c r="W30" s="8">
        <v>590</v>
      </c>
      <c r="X30" s="8">
        <v>325</v>
      </c>
      <c r="Y30" s="8">
        <v>199</v>
      </c>
      <c r="Z30" s="8">
        <v>258</v>
      </c>
      <c r="AA30" s="8">
        <v>303</v>
      </c>
      <c r="AB30" s="8">
        <v>139</v>
      </c>
      <c r="AC30" s="8">
        <v>132</v>
      </c>
      <c r="AD30" s="8">
        <v>216</v>
      </c>
      <c r="AE30" s="8">
        <v>221</v>
      </c>
      <c r="AF30" s="8">
        <v>175</v>
      </c>
      <c r="AG30" s="8">
        <v>215</v>
      </c>
    </row>
    <row r="31" spans="1:33" s="25" customFormat="1" ht="18.75">
      <c r="A31" s="47" t="s">
        <v>158</v>
      </c>
      <c r="Q31" s="47" t="s">
        <v>158</v>
      </c>
    </row>
    <row r="32" spans="1:33" s="25" customFormat="1" ht="18.75">
      <c r="A32" s="47"/>
      <c r="Q32" s="47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  <row r="40" spans="1:17" s="25" customFormat="1" ht="18.75">
      <c r="A40" s="46"/>
      <c r="Q40" s="46"/>
    </row>
  </sheetData>
  <mergeCells count="38">
    <mergeCell ref="A1:H1"/>
    <mergeCell ref="Q1:X1"/>
    <mergeCell ref="A2:P2"/>
    <mergeCell ref="Q2:AG2"/>
    <mergeCell ref="AG4:AG5"/>
    <mergeCell ref="S3:AG3"/>
    <mergeCell ref="Q3:Q5"/>
    <mergeCell ref="A3:A5"/>
    <mergeCell ref="AF4:AF5"/>
    <mergeCell ref="AA4:AA5"/>
    <mergeCell ref="AD4:AD5"/>
    <mergeCell ref="AC4:AC5"/>
    <mergeCell ref="E4:E5"/>
    <mergeCell ref="AB4:AB5"/>
    <mergeCell ref="Z4:Z5"/>
    <mergeCell ref="AE4:AE5"/>
    <mergeCell ref="A29:A30"/>
    <mergeCell ref="L4:L5"/>
    <mergeCell ref="D4:D5"/>
    <mergeCell ref="A7:A15"/>
    <mergeCell ref="C4:C5"/>
    <mergeCell ref="F4:H4"/>
    <mergeCell ref="B3:B5"/>
    <mergeCell ref="I4:K4"/>
    <mergeCell ref="C3:E3"/>
    <mergeCell ref="F3:P3"/>
    <mergeCell ref="M4:M5"/>
    <mergeCell ref="N4:P4"/>
    <mergeCell ref="Q29:Q30"/>
    <mergeCell ref="W4:W5"/>
    <mergeCell ref="X4:X5"/>
    <mergeCell ref="Y4:Y5"/>
    <mergeCell ref="V4:V5"/>
    <mergeCell ref="Q7:Q15"/>
    <mergeCell ref="T4:T5"/>
    <mergeCell ref="U4:U5"/>
    <mergeCell ref="R3:R5"/>
    <mergeCell ref="S4:S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>
  <sheetPr codeName="Arkusz24"/>
  <dimension ref="A1:AG39"/>
  <sheetViews>
    <sheetView zoomScale="75" zoomScaleNormal="60" workbookViewId="0">
      <selection activeCell="E11" sqref="E11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7" t="s">
        <v>563</v>
      </c>
      <c r="B1" s="267"/>
      <c r="C1" s="267"/>
      <c r="D1" s="267"/>
      <c r="E1" s="267"/>
      <c r="F1" s="267"/>
      <c r="G1" s="267"/>
      <c r="H1" s="267"/>
      <c r="I1" s="36" t="s">
        <v>501</v>
      </c>
      <c r="J1" s="36"/>
      <c r="K1" s="36"/>
      <c r="L1" s="36"/>
      <c r="M1" s="36"/>
      <c r="N1" s="36"/>
      <c r="O1" s="36"/>
      <c r="P1" s="36"/>
      <c r="Q1" s="267" t="str">
        <f>A1</f>
        <v>TABELA 23. PODJĘCIA PRACY I AKTYWIZACJA BEZROBOTNYCH DO 25 ROKU ŻYCIA WE WRZEŚNIU</v>
      </c>
      <c r="R1" s="267"/>
      <c r="S1" s="267"/>
      <c r="T1" s="267"/>
      <c r="U1" s="267"/>
      <c r="V1" s="267"/>
      <c r="W1" s="267"/>
      <c r="X1" s="267"/>
      <c r="Y1" s="37" t="s">
        <v>502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9"/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  <c r="Q2" s="254"/>
      <c r="R2" s="254"/>
      <c r="S2" s="254"/>
      <c r="T2" s="254"/>
      <c r="U2" s="254"/>
      <c r="V2" s="254"/>
      <c r="W2" s="254"/>
      <c r="X2" s="254"/>
      <c r="Y2" s="254"/>
      <c r="Z2" s="254"/>
      <c r="AA2" s="254"/>
      <c r="AB2" s="254"/>
      <c r="AC2" s="254"/>
      <c r="AD2" s="254"/>
      <c r="AE2" s="254"/>
      <c r="AF2" s="254"/>
      <c r="AG2" s="254"/>
    </row>
    <row r="3" spans="1:33" s="23" customFormat="1" ht="20.100000000000001" customHeight="1">
      <c r="A3" s="248" t="s">
        <v>1</v>
      </c>
      <c r="B3" s="257" t="s">
        <v>2</v>
      </c>
      <c r="C3" s="243" t="s">
        <v>32</v>
      </c>
      <c r="D3" s="244"/>
      <c r="E3" s="245"/>
      <c r="F3" s="240" t="s">
        <v>3</v>
      </c>
      <c r="G3" s="241"/>
      <c r="H3" s="241"/>
      <c r="I3" s="241"/>
      <c r="J3" s="241"/>
      <c r="K3" s="241"/>
      <c r="L3" s="241"/>
      <c r="M3" s="241"/>
      <c r="N3" s="241"/>
      <c r="O3" s="241"/>
      <c r="P3" s="241"/>
      <c r="Q3" s="248" t="s">
        <v>1</v>
      </c>
      <c r="R3" s="257" t="s">
        <v>2</v>
      </c>
      <c r="S3" s="242" t="s">
        <v>3</v>
      </c>
      <c r="T3" s="242"/>
      <c r="U3" s="242"/>
      <c r="V3" s="242"/>
      <c r="W3" s="242"/>
      <c r="X3" s="242"/>
      <c r="Y3" s="242"/>
      <c r="Z3" s="242"/>
      <c r="AA3" s="242"/>
      <c r="AB3" s="242"/>
      <c r="AC3" s="242"/>
      <c r="AD3" s="242"/>
      <c r="AE3" s="242"/>
      <c r="AF3" s="242"/>
      <c r="AG3" s="242"/>
    </row>
    <row r="4" spans="1:33" s="23" customFormat="1" ht="35.1" customHeight="1">
      <c r="A4" s="250"/>
      <c r="B4" s="258"/>
      <c r="C4" s="246" t="str">
        <f>'1-STRUKTURA-PODST'!C4:C5</f>
        <v>IX 2017</v>
      </c>
      <c r="D4" s="248" t="str">
        <f>'1-STRUKTURA-PODST'!D4:D5</f>
        <v>VIII 2017</v>
      </c>
      <c r="E4" s="264" t="s">
        <v>33</v>
      </c>
      <c r="F4" s="263" t="s">
        <v>4</v>
      </c>
      <c r="G4" s="263"/>
      <c r="H4" s="240"/>
      <c r="I4" s="266" t="s">
        <v>8</v>
      </c>
      <c r="J4" s="263"/>
      <c r="K4" s="240"/>
      <c r="L4" s="242" t="s">
        <v>9</v>
      </c>
      <c r="M4" s="242" t="s">
        <v>10</v>
      </c>
      <c r="N4" s="266" t="s">
        <v>11</v>
      </c>
      <c r="O4" s="263"/>
      <c r="P4" s="240"/>
      <c r="Q4" s="250"/>
      <c r="R4" s="258"/>
      <c r="S4" s="242" t="s">
        <v>42</v>
      </c>
      <c r="T4" s="242" t="s">
        <v>43</v>
      </c>
      <c r="U4" s="241" t="s">
        <v>44</v>
      </c>
      <c r="V4" s="255" t="s">
        <v>45</v>
      </c>
      <c r="W4" s="241" t="s">
        <v>46</v>
      </c>
      <c r="X4" s="241" t="s">
        <v>47</v>
      </c>
      <c r="Y4" s="241" t="s">
        <v>48</v>
      </c>
      <c r="Z4" s="255" t="s">
        <v>49</v>
      </c>
      <c r="AA4" s="241" t="s">
        <v>50</v>
      </c>
      <c r="AB4" s="241" t="s">
        <v>51</v>
      </c>
      <c r="AC4" s="255" t="s">
        <v>52</v>
      </c>
      <c r="AD4" s="241" t="s">
        <v>53</v>
      </c>
      <c r="AE4" s="241" t="s">
        <v>54</v>
      </c>
      <c r="AF4" s="241" t="s">
        <v>56</v>
      </c>
      <c r="AG4" s="241" t="s">
        <v>55</v>
      </c>
    </row>
    <row r="5" spans="1:33" s="23" customFormat="1" ht="20.100000000000001" customHeight="1">
      <c r="A5" s="249"/>
      <c r="B5" s="259"/>
      <c r="C5" s="247"/>
      <c r="D5" s="249"/>
      <c r="E5" s="265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2"/>
      <c r="M5" s="242"/>
      <c r="N5" s="17" t="s">
        <v>5</v>
      </c>
      <c r="O5" s="17" t="s">
        <v>6</v>
      </c>
      <c r="P5" s="17" t="s">
        <v>7</v>
      </c>
      <c r="Q5" s="249"/>
      <c r="R5" s="259"/>
      <c r="S5" s="242"/>
      <c r="T5" s="242"/>
      <c r="U5" s="241"/>
      <c r="V5" s="256"/>
      <c r="W5" s="241"/>
      <c r="X5" s="241"/>
      <c r="Y5" s="241"/>
      <c r="Z5" s="256"/>
      <c r="AA5" s="241"/>
      <c r="AB5" s="241"/>
      <c r="AC5" s="256"/>
      <c r="AD5" s="241"/>
      <c r="AE5" s="241"/>
      <c r="AF5" s="241"/>
      <c r="AG5" s="241"/>
    </row>
    <row r="6" spans="1:33" s="15" customFormat="1" ht="30" customHeight="1">
      <c r="A6" s="29" t="s">
        <v>12</v>
      </c>
      <c r="B6" s="38" t="s">
        <v>116</v>
      </c>
      <c r="C6" s="39">
        <v>1702</v>
      </c>
      <c r="D6" s="201">
        <v>1219</v>
      </c>
      <c r="E6" s="110">
        <v>483</v>
      </c>
      <c r="F6" s="42">
        <v>99</v>
      </c>
      <c r="G6" s="40">
        <v>76</v>
      </c>
      <c r="H6" s="40">
        <v>175</v>
      </c>
      <c r="I6" s="40">
        <v>78</v>
      </c>
      <c r="J6" s="40">
        <v>46</v>
      </c>
      <c r="K6" s="40">
        <v>124</v>
      </c>
      <c r="L6" s="40">
        <v>64</v>
      </c>
      <c r="M6" s="40">
        <v>103</v>
      </c>
      <c r="N6" s="40">
        <v>59</v>
      </c>
      <c r="O6" s="40">
        <v>73</v>
      </c>
      <c r="P6" s="40">
        <v>132</v>
      </c>
      <c r="Q6" s="29" t="s">
        <v>12</v>
      </c>
      <c r="R6" s="38" t="s">
        <v>116</v>
      </c>
      <c r="S6" s="40">
        <v>52</v>
      </c>
      <c r="T6" s="40">
        <v>58</v>
      </c>
      <c r="U6" s="40">
        <v>88</v>
      </c>
      <c r="V6" s="40">
        <v>72</v>
      </c>
      <c r="W6" s="40">
        <v>151</v>
      </c>
      <c r="X6" s="40">
        <v>91</v>
      </c>
      <c r="Y6" s="40">
        <v>85</v>
      </c>
      <c r="Z6" s="40">
        <v>82</v>
      </c>
      <c r="AA6" s="40">
        <v>67</v>
      </c>
      <c r="AB6" s="40">
        <v>56</v>
      </c>
      <c r="AC6" s="40">
        <v>62</v>
      </c>
      <c r="AD6" s="40">
        <v>59</v>
      </c>
      <c r="AE6" s="40">
        <v>89</v>
      </c>
      <c r="AF6" s="40">
        <v>46</v>
      </c>
      <c r="AG6" s="40">
        <v>46</v>
      </c>
    </row>
    <row r="7" spans="1:33" s="6" customFormat="1" ht="30" customHeight="1">
      <c r="A7" s="30" t="s">
        <v>188</v>
      </c>
      <c r="B7" s="18" t="s">
        <v>269</v>
      </c>
      <c r="C7" s="10">
        <v>1209</v>
      </c>
      <c r="D7" s="164">
        <v>867</v>
      </c>
      <c r="E7" s="27">
        <v>342</v>
      </c>
      <c r="F7" s="9">
        <v>67</v>
      </c>
      <c r="G7" s="8">
        <v>47</v>
      </c>
      <c r="H7" s="8">
        <v>114</v>
      </c>
      <c r="I7" s="8">
        <v>48</v>
      </c>
      <c r="J7" s="8">
        <v>31</v>
      </c>
      <c r="K7" s="8">
        <v>79</v>
      </c>
      <c r="L7" s="8">
        <v>59</v>
      </c>
      <c r="M7" s="8">
        <v>78</v>
      </c>
      <c r="N7" s="8">
        <v>39</v>
      </c>
      <c r="O7" s="8">
        <v>55</v>
      </c>
      <c r="P7" s="8">
        <v>94</v>
      </c>
      <c r="Q7" s="30" t="s">
        <v>188</v>
      </c>
      <c r="R7" s="18" t="s">
        <v>269</v>
      </c>
      <c r="S7" s="8">
        <v>39</v>
      </c>
      <c r="T7" s="8">
        <v>53</v>
      </c>
      <c r="U7" s="8">
        <v>80</v>
      </c>
      <c r="V7" s="8">
        <v>56</v>
      </c>
      <c r="W7" s="8">
        <v>106</v>
      </c>
      <c r="X7" s="8">
        <v>66</v>
      </c>
      <c r="Y7" s="8">
        <v>61</v>
      </c>
      <c r="Z7" s="8">
        <v>53</v>
      </c>
      <c r="AA7" s="8">
        <v>50</v>
      </c>
      <c r="AB7" s="8">
        <v>33</v>
      </c>
      <c r="AC7" s="8">
        <v>40</v>
      </c>
      <c r="AD7" s="8">
        <v>48</v>
      </c>
      <c r="AE7" s="8">
        <v>45</v>
      </c>
      <c r="AF7" s="8">
        <v>27</v>
      </c>
      <c r="AG7" s="8">
        <v>28</v>
      </c>
    </row>
    <row r="8" spans="1:33" s="6" customFormat="1" ht="30" customHeight="1">
      <c r="A8" s="30"/>
      <c r="B8" s="19" t="s">
        <v>127</v>
      </c>
      <c r="C8" s="10">
        <v>17</v>
      </c>
      <c r="D8" s="164">
        <v>19</v>
      </c>
      <c r="E8" s="27">
        <v>-2</v>
      </c>
      <c r="F8" s="9">
        <v>0</v>
      </c>
      <c r="G8" s="8">
        <v>0</v>
      </c>
      <c r="H8" s="8">
        <v>0</v>
      </c>
      <c r="I8" s="8">
        <v>0</v>
      </c>
      <c r="J8" s="8">
        <v>0</v>
      </c>
      <c r="K8" s="8">
        <v>0</v>
      </c>
      <c r="L8" s="8">
        <v>0</v>
      </c>
      <c r="M8" s="8">
        <v>2</v>
      </c>
      <c r="N8" s="8">
        <v>0</v>
      </c>
      <c r="O8" s="8">
        <v>4</v>
      </c>
      <c r="P8" s="8">
        <v>4</v>
      </c>
      <c r="Q8" s="30"/>
      <c r="R8" s="18" t="s">
        <v>127</v>
      </c>
      <c r="S8" s="8">
        <v>0</v>
      </c>
      <c r="T8" s="8">
        <v>0</v>
      </c>
      <c r="U8" s="8">
        <v>1</v>
      </c>
      <c r="V8" s="8">
        <v>2</v>
      </c>
      <c r="W8" s="8">
        <v>2</v>
      </c>
      <c r="X8" s="8">
        <v>1</v>
      </c>
      <c r="Y8" s="8">
        <v>2</v>
      </c>
      <c r="Z8" s="8">
        <v>0</v>
      </c>
      <c r="AA8" s="8">
        <v>2</v>
      </c>
      <c r="AB8" s="8">
        <v>0</v>
      </c>
      <c r="AC8" s="8">
        <v>0</v>
      </c>
      <c r="AD8" s="8">
        <v>0</v>
      </c>
      <c r="AE8" s="8">
        <v>1</v>
      </c>
      <c r="AF8" s="8">
        <v>0</v>
      </c>
      <c r="AG8" s="8">
        <v>0</v>
      </c>
    </row>
    <row r="9" spans="1:33" s="152" customFormat="1" ht="30" customHeight="1">
      <c r="A9" s="161"/>
      <c r="B9" s="150" t="s">
        <v>117</v>
      </c>
      <c r="C9" s="10">
        <v>54</v>
      </c>
      <c r="D9" s="164">
        <v>25</v>
      </c>
      <c r="E9" s="27">
        <v>29</v>
      </c>
      <c r="F9" s="9">
        <v>0</v>
      </c>
      <c r="G9" s="8">
        <v>0</v>
      </c>
      <c r="H9" s="8">
        <v>0</v>
      </c>
      <c r="I9" s="8">
        <v>10</v>
      </c>
      <c r="J9" s="8">
        <v>5</v>
      </c>
      <c r="K9" s="8">
        <v>15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61"/>
      <c r="R9" s="151" t="s">
        <v>117</v>
      </c>
      <c r="S9" s="8">
        <v>0</v>
      </c>
      <c r="T9" s="8">
        <v>12</v>
      </c>
      <c r="U9" s="8">
        <v>0</v>
      </c>
      <c r="V9" s="8">
        <v>27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2" customFormat="1" ht="30" customHeight="1">
      <c r="A10" s="161" t="s">
        <v>189</v>
      </c>
      <c r="B10" s="151" t="s">
        <v>268</v>
      </c>
      <c r="C10" s="153">
        <v>493</v>
      </c>
      <c r="D10" s="164">
        <v>352</v>
      </c>
      <c r="E10" s="27">
        <v>141</v>
      </c>
      <c r="F10" s="9">
        <v>32</v>
      </c>
      <c r="G10" s="8">
        <v>29</v>
      </c>
      <c r="H10" s="8">
        <v>61</v>
      </c>
      <c r="I10" s="8">
        <v>30</v>
      </c>
      <c r="J10" s="8">
        <v>15</v>
      </c>
      <c r="K10" s="8">
        <v>45</v>
      </c>
      <c r="L10" s="8">
        <v>5</v>
      </c>
      <c r="M10" s="8">
        <v>25</v>
      </c>
      <c r="N10" s="8">
        <v>20</v>
      </c>
      <c r="O10" s="8">
        <v>18</v>
      </c>
      <c r="P10" s="8">
        <v>38</v>
      </c>
      <c r="Q10" s="161" t="s">
        <v>189</v>
      </c>
      <c r="R10" s="151" t="s">
        <v>268</v>
      </c>
      <c r="S10" s="8">
        <v>13</v>
      </c>
      <c r="T10" s="8">
        <v>5</v>
      </c>
      <c r="U10" s="8">
        <v>8</v>
      </c>
      <c r="V10" s="8">
        <v>16</v>
      </c>
      <c r="W10" s="8">
        <v>45</v>
      </c>
      <c r="X10" s="8">
        <v>25</v>
      </c>
      <c r="Y10" s="8">
        <v>24</v>
      </c>
      <c r="Z10" s="8">
        <v>29</v>
      </c>
      <c r="AA10" s="8">
        <v>17</v>
      </c>
      <c r="AB10" s="8">
        <v>23</v>
      </c>
      <c r="AC10" s="8">
        <v>22</v>
      </c>
      <c r="AD10" s="8">
        <v>11</v>
      </c>
      <c r="AE10" s="8">
        <v>44</v>
      </c>
      <c r="AF10" s="8">
        <v>19</v>
      </c>
      <c r="AG10" s="8">
        <v>18</v>
      </c>
    </row>
    <row r="11" spans="1:33" s="6" customFormat="1" ht="30" customHeight="1">
      <c r="A11" s="30"/>
      <c r="B11" s="19" t="s">
        <v>118</v>
      </c>
      <c r="C11" s="10">
        <v>38</v>
      </c>
      <c r="D11" s="164">
        <v>19</v>
      </c>
      <c r="E11" s="27">
        <v>19</v>
      </c>
      <c r="F11" s="9">
        <v>1</v>
      </c>
      <c r="G11" s="8">
        <v>1</v>
      </c>
      <c r="H11" s="8">
        <v>2</v>
      </c>
      <c r="I11" s="8">
        <v>0</v>
      </c>
      <c r="J11" s="8">
        <v>0</v>
      </c>
      <c r="K11" s="8">
        <v>0</v>
      </c>
      <c r="L11" s="8">
        <v>0</v>
      </c>
      <c r="M11" s="8">
        <v>5</v>
      </c>
      <c r="N11" s="8">
        <v>3</v>
      </c>
      <c r="O11" s="8">
        <v>3</v>
      </c>
      <c r="P11" s="8">
        <v>6</v>
      </c>
      <c r="Q11" s="30"/>
      <c r="R11" s="18" t="s">
        <v>118</v>
      </c>
      <c r="S11" s="8">
        <v>1</v>
      </c>
      <c r="T11" s="8">
        <v>0</v>
      </c>
      <c r="U11" s="8">
        <v>0</v>
      </c>
      <c r="V11" s="8">
        <v>2</v>
      </c>
      <c r="W11" s="8">
        <v>2</v>
      </c>
      <c r="X11" s="8">
        <v>2</v>
      </c>
      <c r="Y11" s="8">
        <v>7</v>
      </c>
      <c r="Z11" s="8">
        <v>0</v>
      </c>
      <c r="AA11" s="8">
        <v>0</v>
      </c>
      <c r="AB11" s="8">
        <v>2</v>
      </c>
      <c r="AC11" s="8">
        <v>3</v>
      </c>
      <c r="AD11" s="8">
        <v>0</v>
      </c>
      <c r="AE11" s="8">
        <v>3</v>
      </c>
      <c r="AF11" s="8">
        <v>3</v>
      </c>
      <c r="AG11" s="8">
        <v>0</v>
      </c>
    </row>
    <row r="12" spans="1:33" s="6" customFormat="1" ht="30" customHeight="1">
      <c r="A12" s="30"/>
      <c r="B12" s="19" t="s">
        <v>119</v>
      </c>
      <c r="C12" s="10">
        <v>71</v>
      </c>
      <c r="D12" s="164">
        <v>33</v>
      </c>
      <c r="E12" s="27">
        <v>38</v>
      </c>
      <c r="F12" s="9">
        <v>0</v>
      </c>
      <c r="G12" s="8">
        <v>6</v>
      </c>
      <c r="H12" s="8">
        <v>6</v>
      </c>
      <c r="I12" s="8">
        <v>5</v>
      </c>
      <c r="J12" s="8">
        <v>5</v>
      </c>
      <c r="K12" s="8">
        <v>10</v>
      </c>
      <c r="L12" s="8">
        <v>0</v>
      </c>
      <c r="M12" s="8">
        <v>0</v>
      </c>
      <c r="N12" s="8">
        <v>0</v>
      </c>
      <c r="O12" s="8">
        <v>8</v>
      </c>
      <c r="P12" s="8">
        <v>8</v>
      </c>
      <c r="Q12" s="30"/>
      <c r="R12" s="18" t="s">
        <v>119</v>
      </c>
      <c r="S12" s="8">
        <v>0</v>
      </c>
      <c r="T12" s="8">
        <v>0</v>
      </c>
      <c r="U12" s="8">
        <v>0</v>
      </c>
      <c r="V12" s="8">
        <v>0</v>
      </c>
      <c r="W12" s="8">
        <v>15</v>
      </c>
      <c r="X12" s="8">
        <v>2</v>
      </c>
      <c r="Y12" s="8">
        <v>1</v>
      </c>
      <c r="Z12" s="8">
        <v>5</v>
      </c>
      <c r="AA12" s="8">
        <v>5</v>
      </c>
      <c r="AB12" s="8">
        <v>0</v>
      </c>
      <c r="AC12" s="8">
        <v>6</v>
      </c>
      <c r="AD12" s="8">
        <v>1</v>
      </c>
      <c r="AE12" s="8">
        <v>11</v>
      </c>
      <c r="AF12" s="8">
        <v>0</v>
      </c>
      <c r="AG12" s="8">
        <v>1</v>
      </c>
    </row>
    <row r="13" spans="1:33" s="6" customFormat="1" ht="30" customHeight="1">
      <c r="A13" s="30"/>
      <c r="B13" s="19" t="s">
        <v>120</v>
      </c>
      <c r="C13" s="10">
        <v>39</v>
      </c>
      <c r="D13" s="164">
        <v>32</v>
      </c>
      <c r="E13" s="27">
        <v>7</v>
      </c>
      <c r="F13" s="9">
        <v>2</v>
      </c>
      <c r="G13" s="8">
        <v>1</v>
      </c>
      <c r="H13" s="8">
        <v>3</v>
      </c>
      <c r="I13" s="8">
        <v>2</v>
      </c>
      <c r="J13" s="8">
        <v>1</v>
      </c>
      <c r="K13" s="8">
        <v>3</v>
      </c>
      <c r="L13" s="8">
        <v>0</v>
      </c>
      <c r="M13" s="8">
        <v>11</v>
      </c>
      <c r="N13" s="8">
        <v>2</v>
      </c>
      <c r="O13" s="8">
        <v>0</v>
      </c>
      <c r="P13" s="8">
        <v>2</v>
      </c>
      <c r="Q13" s="30"/>
      <c r="R13" s="18" t="s">
        <v>120</v>
      </c>
      <c r="S13" s="8">
        <v>0</v>
      </c>
      <c r="T13" s="8">
        <v>1</v>
      </c>
      <c r="U13" s="8">
        <v>0</v>
      </c>
      <c r="V13" s="8">
        <v>0</v>
      </c>
      <c r="W13" s="8">
        <v>5</v>
      </c>
      <c r="X13" s="8">
        <v>5</v>
      </c>
      <c r="Y13" s="8">
        <v>1</v>
      </c>
      <c r="Z13" s="8">
        <v>1</v>
      </c>
      <c r="AA13" s="8">
        <v>0</v>
      </c>
      <c r="AB13" s="8">
        <v>2</v>
      </c>
      <c r="AC13" s="8">
        <v>2</v>
      </c>
      <c r="AD13" s="8">
        <v>2</v>
      </c>
      <c r="AE13" s="8">
        <v>1</v>
      </c>
      <c r="AF13" s="8">
        <v>0</v>
      </c>
      <c r="AG13" s="8">
        <v>0</v>
      </c>
    </row>
    <row r="14" spans="1:33" s="6" customFormat="1" ht="30" customHeight="1">
      <c r="A14" s="30"/>
      <c r="B14" s="19" t="s">
        <v>121</v>
      </c>
      <c r="C14" s="10">
        <v>1</v>
      </c>
      <c r="D14" s="164">
        <v>1</v>
      </c>
      <c r="E14" s="27">
        <v>0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30"/>
      <c r="R14" s="18" t="s">
        <v>121</v>
      </c>
      <c r="S14" s="8">
        <v>0</v>
      </c>
      <c r="T14" s="8">
        <v>0</v>
      </c>
      <c r="U14" s="8">
        <v>0</v>
      </c>
      <c r="V14" s="8">
        <v>0</v>
      </c>
      <c r="W14" s="8">
        <v>1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</row>
    <row r="15" spans="1:33" s="6" customFormat="1" ht="37.5" customHeight="1">
      <c r="A15" s="30"/>
      <c r="B15" s="19" t="s">
        <v>265</v>
      </c>
      <c r="C15" s="10">
        <v>45</v>
      </c>
      <c r="D15" s="164">
        <v>33</v>
      </c>
      <c r="E15" s="27">
        <v>12</v>
      </c>
      <c r="F15" s="9">
        <v>1</v>
      </c>
      <c r="G15" s="8">
        <v>0</v>
      </c>
      <c r="H15" s="8">
        <v>1</v>
      </c>
      <c r="I15" s="8">
        <v>11</v>
      </c>
      <c r="J15" s="8">
        <v>2</v>
      </c>
      <c r="K15" s="8">
        <v>13</v>
      </c>
      <c r="L15" s="8">
        <v>0</v>
      </c>
      <c r="M15" s="8">
        <v>3</v>
      </c>
      <c r="N15" s="8">
        <v>1</v>
      </c>
      <c r="O15" s="8">
        <v>1</v>
      </c>
      <c r="P15" s="8">
        <v>2</v>
      </c>
      <c r="Q15" s="30"/>
      <c r="R15" s="18" t="s">
        <v>265</v>
      </c>
      <c r="S15" s="8">
        <v>2</v>
      </c>
      <c r="T15" s="8">
        <v>1</v>
      </c>
      <c r="U15" s="8">
        <v>1</v>
      </c>
      <c r="V15" s="8">
        <v>2</v>
      </c>
      <c r="W15" s="8">
        <v>2</v>
      </c>
      <c r="X15" s="8">
        <v>1</v>
      </c>
      <c r="Y15" s="8">
        <v>0</v>
      </c>
      <c r="Z15" s="8">
        <v>3</v>
      </c>
      <c r="AA15" s="8">
        <v>0</v>
      </c>
      <c r="AB15" s="8">
        <v>0</v>
      </c>
      <c r="AC15" s="8">
        <v>1</v>
      </c>
      <c r="AD15" s="8">
        <v>5</v>
      </c>
      <c r="AE15" s="8">
        <v>4</v>
      </c>
      <c r="AF15" s="8">
        <v>1</v>
      </c>
      <c r="AG15" s="8">
        <v>3</v>
      </c>
    </row>
    <row r="16" spans="1:33" s="6" customFormat="1" ht="37.5" customHeight="1">
      <c r="A16" s="30"/>
      <c r="B16" s="19" t="s">
        <v>266</v>
      </c>
      <c r="C16" s="10">
        <v>42</v>
      </c>
      <c r="D16" s="164">
        <v>29</v>
      </c>
      <c r="E16" s="27">
        <v>13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2</v>
      </c>
      <c r="M16" s="8">
        <v>0</v>
      </c>
      <c r="N16" s="8">
        <v>6</v>
      </c>
      <c r="O16" s="8">
        <v>2</v>
      </c>
      <c r="P16" s="8">
        <v>8</v>
      </c>
      <c r="Q16" s="30"/>
      <c r="R16" s="18" t="s">
        <v>266</v>
      </c>
      <c r="S16" s="8">
        <v>0</v>
      </c>
      <c r="T16" s="8">
        <v>0</v>
      </c>
      <c r="U16" s="8">
        <v>0</v>
      </c>
      <c r="V16" s="8">
        <v>1</v>
      </c>
      <c r="W16" s="8">
        <v>0</v>
      </c>
      <c r="X16" s="8">
        <v>0</v>
      </c>
      <c r="Y16" s="8">
        <v>14</v>
      </c>
      <c r="Z16" s="8">
        <v>1</v>
      </c>
      <c r="AA16" s="8">
        <v>8</v>
      </c>
      <c r="AB16" s="8">
        <v>1</v>
      </c>
      <c r="AC16" s="8">
        <v>0</v>
      </c>
      <c r="AD16" s="8">
        <v>1</v>
      </c>
      <c r="AE16" s="8">
        <v>3</v>
      </c>
      <c r="AF16" s="8">
        <v>0</v>
      </c>
      <c r="AG16" s="8">
        <v>3</v>
      </c>
    </row>
    <row r="17" spans="1:33" s="6" customFormat="1" ht="30" customHeight="1">
      <c r="A17" s="30"/>
      <c r="B17" s="19" t="s">
        <v>122</v>
      </c>
      <c r="C17" s="10">
        <v>1</v>
      </c>
      <c r="D17" s="164">
        <v>0</v>
      </c>
      <c r="E17" s="27">
        <v>1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1</v>
      </c>
      <c r="P17" s="8">
        <v>1</v>
      </c>
      <c r="Q17" s="30"/>
      <c r="R17" s="18" t="s">
        <v>122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0</v>
      </c>
      <c r="AG17" s="8">
        <v>0</v>
      </c>
    </row>
    <row r="18" spans="1:33" s="6" customFormat="1" ht="30" customHeight="1">
      <c r="A18" s="30"/>
      <c r="B18" s="19" t="s">
        <v>123</v>
      </c>
      <c r="C18" s="10">
        <v>0</v>
      </c>
      <c r="D18" s="164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30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30"/>
      <c r="B19" s="19" t="s">
        <v>124</v>
      </c>
      <c r="C19" s="10">
        <v>0</v>
      </c>
      <c r="D19" s="164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30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30"/>
      <c r="B20" s="19" t="s">
        <v>267</v>
      </c>
      <c r="C20" s="10">
        <v>0</v>
      </c>
      <c r="D20" s="164">
        <v>0</v>
      </c>
      <c r="E20" s="27">
        <v>0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30"/>
      <c r="R20" s="18" t="s">
        <v>267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30" customHeight="1">
      <c r="A21" s="31"/>
      <c r="B21" s="19" t="s">
        <v>125</v>
      </c>
      <c r="C21" s="10">
        <v>257</v>
      </c>
      <c r="D21" s="164">
        <v>206</v>
      </c>
      <c r="E21" s="27">
        <v>51</v>
      </c>
      <c r="F21" s="9">
        <v>28</v>
      </c>
      <c r="G21" s="8">
        <v>21</v>
      </c>
      <c r="H21" s="8">
        <v>49</v>
      </c>
      <c r="I21" s="8">
        <v>12</v>
      </c>
      <c r="J21" s="8">
        <v>7</v>
      </c>
      <c r="K21" s="8">
        <v>19</v>
      </c>
      <c r="L21" s="8">
        <v>3</v>
      </c>
      <c r="M21" s="8">
        <v>6</v>
      </c>
      <c r="N21" s="8">
        <v>8</v>
      </c>
      <c r="O21" s="8">
        <v>3</v>
      </c>
      <c r="P21" s="8">
        <v>11</v>
      </c>
      <c r="Q21" s="31"/>
      <c r="R21" s="18" t="s">
        <v>125</v>
      </c>
      <c r="S21" s="8">
        <v>10</v>
      </c>
      <c r="T21" s="8">
        <v>3</v>
      </c>
      <c r="U21" s="8">
        <v>7</v>
      </c>
      <c r="V21" s="8">
        <v>11</v>
      </c>
      <c r="W21" s="8">
        <v>21</v>
      </c>
      <c r="X21" s="8">
        <v>15</v>
      </c>
      <c r="Y21" s="8">
        <v>1</v>
      </c>
      <c r="Z21" s="8">
        <v>19</v>
      </c>
      <c r="AA21" s="8">
        <v>4</v>
      </c>
      <c r="AB21" s="8">
        <v>18</v>
      </c>
      <c r="AC21" s="8">
        <v>10</v>
      </c>
      <c r="AD21" s="8">
        <v>2</v>
      </c>
      <c r="AE21" s="8">
        <v>22</v>
      </c>
      <c r="AF21" s="8">
        <v>15</v>
      </c>
      <c r="AG21" s="8">
        <v>11</v>
      </c>
    </row>
    <row r="22" spans="1:33" s="15" customFormat="1" ht="30" customHeight="1">
      <c r="A22" s="260" t="s">
        <v>17</v>
      </c>
      <c r="B22" s="38" t="s">
        <v>128</v>
      </c>
      <c r="C22" s="39">
        <v>96</v>
      </c>
      <c r="D22" s="201">
        <v>82</v>
      </c>
      <c r="E22" s="110">
        <v>14</v>
      </c>
      <c r="F22" s="42">
        <v>3</v>
      </c>
      <c r="G22" s="40">
        <v>3</v>
      </c>
      <c r="H22" s="40">
        <v>6</v>
      </c>
      <c r="I22" s="40">
        <v>24</v>
      </c>
      <c r="J22" s="40">
        <v>6</v>
      </c>
      <c r="K22" s="40">
        <v>30</v>
      </c>
      <c r="L22" s="40">
        <v>9</v>
      </c>
      <c r="M22" s="40">
        <v>9</v>
      </c>
      <c r="N22" s="40">
        <v>9</v>
      </c>
      <c r="O22" s="40">
        <v>15</v>
      </c>
      <c r="P22" s="40">
        <v>24</v>
      </c>
      <c r="Q22" s="260" t="s">
        <v>17</v>
      </c>
      <c r="R22" s="38" t="s">
        <v>128</v>
      </c>
      <c r="S22" s="40">
        <v>0</v>
      </c>
      <c r="T22" s="40">
        <v>3</v>
      </c>
      <c r="U22" s="40">
        <v>1</v>
      </c>
      <c r="V22" s="40">
        <v>0</v>
      </c>
      <c r="W22" s="40">
        <v>4</v>
      </c>
      <c r="X22" s="40">
        <v>2</v>
      </c>
      <c r="Y22" s="40">
        <v>1</v>
      </c>
      <c r="Z22" s="40">
        <v>1</v>
      </c>
      <c r="AA22" s="40">
        <v>0</v>
      </c>
      <c r="AB22" s="40">
        <v>0</v>
      </c>
      <c r="AC22" s="40">
        <v>0</v>
      </c>
      <c r="AD22" s="40">
        <v>3</v>
      </c>
      <c r="AE22" s="40">
        <v>2</v>
      </c>
      <c r="AF22" s="40">
        <v>1</v>
      </c>
      <c r="AG22" s="40">
        <v>0</v>
      </c>
    </row>
    <row r="23" spans="1:33" s="6" customFormat="1" ht="30" customHeight="1">
      <c r="A23" s="261"/>
      <c r="B23" s="19" t="s">
        <v>129</v>
      </c>
      <c r="C23" s="10">
        <v>6</v>
      </c>
      <c r="D23" s="164">
        <v>3</v>
      </c>
      <c r="E23" s="27">
        <v>3</v>
      </c>
      <c r="F23" s="9">
        <v>0</v>
      </c>
      <c r="G23" s="8">
        <v>0</v>
      </c>
      <c r="H23" s="8">
        <v>0</v>
      </c>
      <c r="I23" s="8">
        <v>3</v>
      </c>
      <c r="J23" s="8">
        <v>1</v>
      </c>
      <c r="K23" s="8">
        <v>4</v>
      </c>
      <c r="L23" s="8">
        <v>0</v>
      </c>
      <c r="M23" s="8">
        <v>0</v>
      </c>
      <c r="N23" s="8">
        <v>0</v>
      </c>
      <c r="O23" s="8">
        <v>0</v>
      </c>
      <c r="P23" s="8">
        <v>0</v>
      </c>
      <c r="Q23" s="261"/>
      <c r="R23" s="18" t="s">
        <v>129</v>
      </c>
      <c r="S23" s="8">
        <v>0</v>
      </c>
      <c r="T23" s="8">
        <v>0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0</v>
      </c>
      <c r="AD23" s="8">
        <v>1</v>
      </c>
      <c r="AE23" s="8">
        <v>1</v>
      </c>
      <c r="AF23" s="8">
        <v>0</v>
      </c>
      <c r="AG23" s="8">
        <v>0</v>
      </c>
    </row>
    <row r="24" spans="1:33" s="15" customFormat="1" ht="30" customHeight="1">
      <c r="A24" s="260" t="s">
        <v>19</v>
      </c>
      <c r="B24" s="38" t="s">
        <v>130</v>
      </c>
      <c r="C24" s="39">
        <v>501</v>
      </c>
      <c r="D24" s="201">
        <v>455</v>
      </c>
      <c r="E24" s="110">
        <v>46</v>
      </c>
      <c r="F24" s="42">
        <v>30</v>
      </c>
      <c r="G24" s="40">
        <v>9</v>
      </c>
      <c r="H24" s="40">
        <v>39</v>
      </c>
      <c r="I24" s="40">
        <v>16</v>
      </c>
      <c r="J24" s="40">
        <v>15</v>
      </c>
      <c r="K24" s="40">
        <v>31</v>
      </c>
      <c r="L24" s="40">
        <v>25</v>
      </c>
      <c r="M24" s="40">
        <v>23</v>
      </c>
      <c r="N24" s="40">
        <v>26</v>
      </c>
      <c r="O24" s="40">
        <v>35</v>
      </c>
      <c r="P24" s="180">
        <v>61</v>
      </c>
      <c r="Q24" s="260" t="s">
        <v>19</v>
      </c>
      <c r="R24" s="38" t="s">
        <v>130</v>
      </c>
      <c r="S24" s="40">
        <v>24</v>
      </c>
      <c r="T24" s="40">
        <v>16</v>
      </c>
      <c r="U24" s="40">
        <v>24</v>
      </c>
      <c r="V24" s="40">
        <v>28</v>
      </c>
      <c r="W24" s="40">
        <v>40</v>
      </c>
      <c r="X24" s="40">
        <v>38</v>
      </c>
      <c r="Y24" s="40">
        <v>28</v>
      </c>
      <c r="Z24" s="40">
        <v>37</v>
      </c>
      <c r="AA24" s="40">
        <v>7</v>
      </c>
      <c r="AB24" s="40">
        <v>14</v>
      </c>
      <c r="AC24" s="40">
        <v>17</v>
      </c>
      <c r="AD24" s="40">
        <v>27</v>
      </c>
      <c r="AE24" s="40">
        <v>7</v>
      </c>
      <c r="AF24" s="40">
        <v>10</v>
      </c>
      <c r="AG24" s="40">
        <v>5</v>
      </c>
    </row>
    <row r="25" spans="1:33" s="6" customFormat="1" ht="30" customHeight="1">
      <c r="A25" s="261"/>
      <c r="B25" s="19" t="s">
        <v>131</v>
      </c>
      <c r="C25" s="10">
        <v>3</v>
      </c>
      <c r="D25" s="164">
        <v>7</v>
      </c>
      <c r="E25" s="27">
        <v>-4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1</v>
      </c>
      <c r="P25" s="8">
        <v>1</v>
      </c>
      <c r="Q25" s="261"/>
      <c r="R25" s="18" t="s">
        <v>131</v>
      </c>
      <c r="S25" s="8">
        <v>0</v>
      </c>
      <c r="T25" s="8">
        <v>1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1</v>
      </c>
      <c r="AF25" s="8">
        <v>0</v>
      </c>
      <c r="AG25" s="8">
        <v>0</v>
      </c>
    </row>
    <row r="26" spans="1:33" s="15" customFormat="1" ht="30" customHeight="1">
      <c r="A26" s="7" t="s">
        <v>22</v>
      </c>
      <c r="B26" s="38" t="s">
        <v>132</v>
      </c>
      <c r="C26" s="39">
        <v>0</v>
      </c>
      <c r="D26" s="201">
        <v>0</v>
      </c>
      <c r="E26" s="110">
        <v>0</v>
      </c>
      <c r="F26" s="42">
        <v>0</v>
      </c>
      <c r="G26" s="40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40">
        <v>0</v>
      </c>
      <c r="O26" s="40">
        <v>0</v>
      </c>
      <c r="P26" s="40">
        <v>0</v>
      </c>
      <c r="Q26" s="5" t="s">
        <v>22</v>
      </c>
      <c r="R26" s="38" t="s">
        <v>132</v>
      </c>
      <c r="S26" s="40">
        <v>0</v>
      </c>
      <c r="T26" s="40">
        <v>0</v>
      </c>
      <c r="U26" s="40">
        <v>0</v>
      </c>
      <c r="V26" s="40">
        <v>0</v>
      </c>
      <c r="W26" s="40">
        <v>0</v>
      </c>
      <c r="X26" s="40">
        <v>0</v>
      </c>
      <c r="Y26" s="40">
        <v>0</v>
      </c>
      <c r="Z26" s="40">
        <v>0</v>
      </c>
      <c r="AA26" s="40">
        <v>0</v>
      </c>
      <c r="AB26" s="40">
        <v>0</v>
      </c>
      <c r="AC26" s="40">
        <v>0</v>
      </c>
      <c r="AD26" s="40">
        <v>0</v>
      </c>
      <c r="AE26" s="40">
        <v>0</v>
      </c>
      <c r="AF26" s="40">
        <v>0</v>
      </c>
      <c r="AG26" s="40">
        <v>0</v>
      </c>
    </row>
    <row r="27" spans="1:33" s="15" customFormat="1" ht="30" customHeight="1">
      <c r="A27" s="260" t="s">
        <v>24</v>
      </c>
      <c r="B27" s="38" t="s">
        <v>133</v>
      </c>
      <c r="C27" s="39">
        <v>8</v>
      </c>
      <c r="D27" s="201">
        <v>10</v>
      </c>
      <c r="E27" s="110">
        <v>-2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2</v>
      </c>
      <c r="P27" s="40">
        <v>2</v>
      </c>
      <c r="Q27" s="260" t="s">
        <v>24</v>
      </c>
      <c r="R27" s="38" t="s">
        <v>133</v>
      </c>
      <c r="S27" s="40">
        <v>0</v>
      </c>
      <c r="T27" s="40">
        <v>0</v>
      </c>
      <c r="U27" s="40">
        <v>0</v>
      </c>
      <c r="V27" s="40">
        <v>2</v>
      </c>
      <c r="W27" s="40">
        <v>0</v>
      </c>
      <c r="X27" s="40">
        <v>2</v>
      </c>
      <c r="Y27" s="40">
        <v>0</v>
      </c>
      <c r="Z27" s="40">
        <v>0</v>
      </c>
      <c r="AA27" s="40">
        <v>0</v>
      </c>
      <c r="AB27" s="40">
        <v>0</v>
      </c>
      <c r="AC27" s="40">
        <v>1</v>
      </c>
      <c r="AD27" s="40">
        <v>0</v>
      </c>
      <c r="AE27" s="40">
        <v>0</v>
      </c>
      <c r="AF27" s="40">
        <v>1</v>
      </c>
      <c r="AG27" s="40">
        <v>0</v>
      </c>
    </row>
    <row r="28" spans="1:33" s="54" customFormat="1" ht="30" customHeight="1">
      <c r="A28" s="261"/>
      <c r="B28" s="19" t="s">
        <v>438</v>
      </c>
      <c r="C28" s="10">
        <v>1</v>
      </c>
      <c r="D28" s="164">
        <v>0</v>
      </c>
      <c r="E28" s="27">
        <v>1</v>
      </c>
      <c r="F28" s="9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v>0</v>
      </c>
      <c r="Q28" s="261"/>
      <c r="R28" s="53" t="s">
        <v>438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  <c r="X28" s="8">
        <v>0</v>
      </c>
      <c r="Y28" s="8">
        <v>0</v>
      </c>
      <c r="Z28" s="8">
        <v>0</v>
      </c>
      <c r="AA28" s="8">
        <v>0</v>
      </c>
      <c r="AB28" s="8">
        <v>0</v>
      </c>
      <c r="AC28" s="8">
        <v>0</v>
      </c>
      <c r="AD28" s="8">
        <v>0</v>
      </c>
      <c r="AE28" s="8">
        <v>0</v>
      </c>
      <c r="AF28" s="8">
        <v>1</v>
      </c>
      <c r="AG28" s="8">
        <v>0</v>
      </c>
    </row>
    <row r="29" spans="1:33" s="49" customFormat="1" ht="37.5" customHeight="1" thickBot="1">
      <c r="A29" s="56" t="s">
        <v>34</v>
      </c>
      <c r="B29" s="38" t="s">
        <v>134</v>
      </c>
      <c r="C29" s="50">
        <v>0</v>
      </c>
      <c r="D29" s="202">
        <v>0</v>
      </c>
      <c r="E29" s="203">
        <v>0</v>
      </c>
      <c r="F29" s="42">
        <v>0</v>
      </c>
      <c r="G29" s="40">
        <v>0</v>
      </c>
      <c r="H29" s="40">
        <v>0</v>
      </c>
      <c r="I29" s="40">
        <v>0</v>
      </c>
      <c r="J29" s="40">
        <v>0</v>
      </c>
      <c r="K29" s="40">
        <v>0</v>
      </c>
      <c r="L29" s="40">
        <v>0</v>
      </c>
      <c r="M29" s="40">
        <v>0</v>
      </c>
      <c r="N29" s="40">
        <v>0</v>
      </c>
      <c r="O29" s="40">
        <v>0</v>
      </c>
      <c r="P29" s="40">
        <v>0</v>
      </c>
      <c r="Q29" s="5" t="s">
        <v>34</v>
      </c>
      <c r="R29" s="43" t="s">
        <v>134</v>
      </c>
      <c r="S29" s="40">
        <v>0</v>
      </c>
      <c r="T29" s="40">
        <v>0</v>
      </c>
      <c r="U29" s="40">
        <v>0</v>
      </c>
      <c r="V29" s="40">
        <v>0</v>
      </c>
      <c r="W29" s="40">
        <v>0</v>
      </c>
      <c r="X29" s="40">
        <v>0</v>
      </c>
      <c r="Y29" s="40">
        <v>0</v>
      </c>
      <c r="Z29" s="40">
        <v>0</v>
      </c>
      <c r="AA29" s="40">
        <v>0</v>
      </c>
      <c r="AB29" s="40">
        <v>0</v>
      </c>
      <c r="AC29" s="40">
        <v>0</v>
      </c>
      <c r="AD29" s="40">
        <v>0</v>
      </c>
      <c r="AE29" s="40">
        <v>0</v>
      </c>
      <c r="AF29" s="40">
        <v>0</v>
      </c>
      <c r="AG29" s="40">
        <v>0</v>
      </c>
    </row>
    <row r="30" spans="1:33" s="25" customFormat="1" ht="18.75">
      <c r="A30" s="46"/>
      <c r="Q30" s="47"/>
    </row>
    <row r="31" spans="1:33" s="25" customFormat="1" ht="18.75">
      <c r="A31" s="46"/>
      <c r="Q31" s="47"/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</sheetData>
  <mergeCells count="40"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  <mergeCell ref="L4:L5"/>
    <mergeCell ref="A3:A5"/>
    <mergeCell ref="AC4:AC5"/>
    <mergeCell ref="V4:V5"/>
    <mergeCell ref="S3:AG3"/>
    <mergeCell ref="AG4:AG5"/>
    <mergeCell ref="AD4:AD5"/>
    <mergeCell ref="AF4:AF5"/>
    <mergeCell ref="Q27:Q28"/>
    <mergeCell ref="A27:A28"/>
    <mergeCell ref="E4:E5"/>
    <mergeCell ref="D4:D5"/>
    <mergeCell ref="M4:M5"/>
    <mergeCell ref="N4:P4"/>
    <mergeCell ref="Q24:Q25"/>
    <mergeCell ref="A22:A23"/>
    <mergeCell ref="Q22:Q23"/>
    <mergeCell ref="Q3:Q5"/>
    <mergeCell ref="A24:A25"/>
    <mergeCell ref="C3:E3"/>
    <mergeCell ref="C4:C5"/>
    <mergeCell ref="F4:H4"/>
    <mergeCell ref="F3:P3"/>
    <mergeCell ref="B3:B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5.xml><?xml version="1.0" encoding="utf-8"?>
<worksheet xmlns="http://schemas.openxmlformats.org/spreadsheetml/2006/main" xmlns:r="http://schemas.openxmlformats.org/officeDocument/2006/relationships">
  <sheetPr codeName="Arkusz25"/>
  <dimension ref="A1:AG40"/>
  <sheetViews>
    <sheetView zoomScale="70" zoomScaleNormal="70" workbookViewId="0">
      <selection activeCell="D29" sqref="D29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7" t="s">
        <v>580</v>
      </c>
      <c r="B1" s="267"/>
      <c r="C1" s="267"/>
      <c r="D1" s="267"/>
      <c r="E1" s="267"/>
      <c r="F1" s="267"/>
      <c r="G1" s="267"/>
      <c r="H1" s="267"/>
      <c r="I1" s="36" t="s">
        <v>501</v>
      </c>
      <c r="J1" s="36"/>
      <c r="K1" s="36"/>
      <c r="L1" s="36"/>
      <c r="M1" s="36"/>
      <c r="N1" s="36"/>
      <c r="O1" s="36"/>
      <c r="P1" s="36"/>
      <c r="Q1" s="267" t="str">
        <f>A1</f>
        <v>TABELA 24. BILANS BEZROBOTNYCH DO 25 ROKU ŻYCIA W OKRESIE STYCZEŃ - WRZESIEŃ</v>
      </c>
      <c r="R1" s="267"/>
      <c r="S1" s="267"/>
      <c r="T1" s="267"/>
      <c r="U1" s="267"/>
      <c r="V1" s="267"/>
      <c r="W1" s="267"/>
      <c r="X1" s="267"/>
      <c r="Y1" s="37" t="s">
        <v>502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9"/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  <c r="Q2" s="254"/>
      <c r="R2" s="254"/>
      <c r="S2" s="254"/>
      <c r="T2" s="254"/>
      <c r="U2" s="254"/>
      <c r="V2" s="254"/>
      <c r="W2" s="254"/>
      <c r="X2" s="254"/>
      <c r="Y2" s="254"/>
      <c r="Z2" s="254"/>
      <c r="AA2" s="254"/>
      <c r="AB2" s="254"/>
      <c r="AC2" s="254"/>
      <c r="AD2" s="254"/>
      <c r="AE2" s="254"/>
      <c r="AF2" s="254"/>
      <c r="AG2" s="254"/>
    </row>
    <row r="3" spans="1:33" s="23" customFormat="1" ht="20.100000000000001" customHeight="1">
      <c r="A3" s="248" t="s">
        <v>1</v>
      </c>
      <c r="B3" s="257" t="s">
        <v>2</v>
      </c>
      <c r="C3" s="243" t="s">
        <v>32</v>
      </c>
      <c r="D3" s="244"/>
      <c r="E3" s="245"/>
      <c r="F3" s="240" t="s">
        <v>3</v>
      </c>
      <c r="G3" s="241"/>
      <c r="H3" s="241"/>
      <c r="I3" s="241"/>
      <c r="J3" s="241"/>
      <c r="K3" s="241"/>
      <c r="L3" s="241"/>
      <c r="M3" s="241"/>
      <c r="N3" s="241"/>
      <c r="O3" s="241"/>
      <c r="P3" s="241"/>
      <c r="Q3" s="248" t="s">
        <v>1</v>
      </c>
      <c r="R3" s="257" t="s">
        <v>2</v>
      </c>
      <c r="S3" s="242" t="s">
        <v>3</v>
      </c>
      <c r="T3" s="242"/>
      <c r="U3" s="242"/>
      <c r="V3" s="242"/>
      <c r="W3" s="242"/>
      <c r="X3" s="242"/>
      <c r="Y3" s="242"/>
      <c r="Z3" s="242"/>
      <c r="AA3" s="242"/>
      <c r="AB3" s="242"/>
      <c r="AC3" s="242"/>
      <c r="AD3" s="242"/>
      <c r="AE3" s="242"/>
      <c r="AF3" s="242"/>
      <c r="AG3" s="242"/>
    </row>
    <row r="4" spans="1:33" s="23" customFormat="1" ht="35.1" customHeight="1">
      <c r="A4" s="250"/>
      <c r="B4" s="258"/>
      <c r="C4" s="246" t="str">
        <f>'8-BILANS OGÓŁEM NARASTAJĄCO'!C4:C5</f>
        <v>I - IX 2017</v>
      </c>
      <c r="D4" s="248" t="str">
        <f>'8-BILANS OGÓŁEM NARASTAJĄCO'!D4:D5</f>
        <v>I - IX 2016</v>
      </c>
      <c r="E4" s="264" t="s">
        <v>33</v>
      </c>
      <c r="F4" s="263" t="s">
        <v>4</v>
      </c>
      <c r="G4" s="263"/>
      <c r="H4" s="240"/>
      <c r="I4" s="266" t="s">
        <v>8</v>
      </c>
      <c r="J4" s="263"/>
      <c r="K4" s="240"/>
      <c r="L4" s="242" t="s">
        <v>9</v>
      </c>
      <c r="M4" s="242" t="s">
        <v>10</v>
      </c>
      <c r="N4" s="266" t="s">
        <v>11</v>
      </c>
      <c r="O4" s="263"/>
      <c r="P4" s="240"/>
      <c r="Q4" s="250"/>
      <c r="R4" s="258"/>
      <c r="S4" s="242" t="s">
        <v>42</v>
      </c>
      <c r="T4" s="242" t="s">
        <v>43</v>
      </c>
      <c r="U4" s="241" t="s">
        <v>44</v>
      </c>
      <c r="V4" s="255" t="s">
        <v>45</v>
      </c>
      <c r="W4" s="241" t="s">
        <v>46</v>
      </c>
      <c r="X4" s="241" t="s">
        <v>47</v>
      </c>
      <c r="Y4" s="241" t="s">
        <v>48</v>
      </c>
      <c r="Z4" s="255" t="s">
        <v>49</v>
      </c>
      <c r="AA4" s="241" t="s">
        <v>50</v>
      </c>
      <c r="AB4" s="241" t="s">
        <v>51</v>
      </c>
      <c r="AC4" s="255" t="s">
        <v>52</v>
      </c>
      <c r="AD4" s="241" t="s">
        <v>53</v>
      </c>
      <c r="AE4" s="241" t="s">
        <v>54</v>
      </c>
      <c r="AF4" s="241" t="s">
        <v>56</v>
      </c>
      <c r="AG4" s="241" t="s">
        <v>55</v>
      </c>
    </row>
    <row r="5" spans="1:33" s="23" customFormat="1" ht="20.100000000000001" customHeight="1">
      <c r="A5" s="249"/>
      <c r="B5" s="259"/>
      <c r="C5" s="247"/>
      <c r="D5" s="249"/>
      <c r="E5" s="265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2"/>
      <c r="M5" s="242"/>
      <c r="N5" s="17" t="s">
        <v>5</v>
      </c>
      <c r="O5" s="17" t="s">
        <v>6</v>
      </c>
      <c r="P5" s="17" t="s">
        <v>7</v>
      </c>
      <c r="Q5" s="249"/>
      <c r="R5" s="259"/>
      <c r="S5" s="242"/>
      <c r="T5" s="242"/>
      <c r="U5" s="241"/>
      <c r="V5" s="256"/>
      <c r="W5" s="241"/>
      <c r="X5" s="241"/>
      <c r="Y5" s="241"/>
      <c r="Z5" s="256"/>
      <c r="AA5" s="241"/>
      <c r="AB5" s="241"/>
      <c r="AC5" s="256"/>
      <c r="AD5" s="241"/>
      <c r="AE5" s="241"/>
      <c r="AF5" s="241"/>
      <c r="AG5" s="241"/>
    </row>
    <row r="6" spans="1:33" s="6" customFormat="1" ht="30" customHeight="1">
      <c r="A6" s="48" t="s">
        <v>12</v>
      </c>
      <c r="B6" s="18" t="s">
        <v>249</v>
      </c>
      <c r="C6" s="10">
        <v>14167</v>
      </c>
      <c r="D6" s="209">
        <v>16977</v>
      </c>
      <c r="E6" s="11">
        <v>-2810</v>
      </c>
      <c r="F6" s="9">
        <v>584</v>
      </c>
      <c r="G6" s="8">
        <v>412</v>
      </c>
      <c r="H6" s="8">
        <v>996</v>
      </c>
      <c r="I6" s="8">
        <v>486</v>
      </c>
      <c r="J6" s="8">
        <v>381</v>
      </c>
      <c r="K6" s="8">
        <v>867</v>
      </c>
      <c r="L6" s="8">
        <v>540</v>
      </c>
      <c r="M6" s="8">
        <v>805</v>
      </c>
      <c r="N6" s="8">
        <v>721</v>
      </c>
      <c r="O6" s="8">
        <v>1073</v>
      </c>
      <c r="P6" s="8">
        <v>1794</v>
      </c>
      <c r="Q6" s="48" t="s">
        <v>12</v>
      </c>
      <c r="R6" s="18" t="s">
        <v>249</v>
      </c>
      <c r="S6" s="8">
        <v>515</v>
      </c>
      <c r="T6" s="8">
        <v>505</v>
      </c>
      <c r="U6" s="8">
        <v>427</v>
      </c>
      <c r="V6" s="8">
        <v>422</v>
      </c>
      <c r="W6" s="8">
        <v>1536</v>
      </c>
      <c r="X6" s="8">
        <v>1095</v>
      </c>
      <c r="Y6" s="8">
        <v>408</v>
      </c>
      <c r="Z6" s="8">
        <v>654</v>
      </c>
      <c r="AA6" s="8">
        <v>620</v>
      </c>
      <c r="AB6" s="8">
        <v>400</v>
      </c>
      <c r="AC6" s="8">
        <v>415</v>
      </c>
      <c r="AD6" s="8">
        <v>642</v>
      </c>
      <c r="AE6" s="8">
        <v>530</v>
      </c>
      <c r="AF6" s="8">
        <v>377</v>
      </c>
      <c r="AG6" s="8">
        <v>619</v>
      </c>
    </row>
    <row r="7" spans="1:33" s="15" customFormat="1" ht="30" customHeight="1">
      <c r="A7" s="260" t="s">
        <v>17</v>
      </c>
      <c r="B7" s="38" t="s">
        <v>248</v>
      </c>
      <c r="C7" s="39">
        <v>26142</v>
      </c>
      <c r="D7" s="208">
        <v>32434</v>
      </c>
      <c r="E7" s="41">
        <v>-6292</v>
      </c>
      <c r="F7" s="42">
        <v>1578</v>
      </c>
      <c r="G7" s="40">
        <v>962</v>
      </c>
      <c r="H7" s="40">
        <v>2540</v>
      </c>
      <c r="I7" s="40">
        <v>1283</v>
      </c>
      <c r="J7" s="40">
        <v>710</v>
      </c>
      <c r="K7" s="40">
        <v>1993</v>
      </c>
      <c r="L7" s="40">
        <v>1130</v>
      </c>
      <c r="M7" s="40">
        <v>1597</v>
      </c>
      <c r="N7" s="40">
        <v>1225</v>
      </c>
      <c r="O7" s="40">
        <v>1461</v>
      </c>
      <c r="P7" s="40">
        <v>2686</v>
      </c>
      <c r="Q7" s="260" t="s">
        <v>17</v>
      </c>
      <c r="R7" s="38" t="s">
        <v>248</v>
      </c>
      <c r="S7" s="40">
        <v>867</v>
      </c>
      <c r="T7" s="40">
        <v>963</v>
      </c>
      <c r="U7" s="40">
        <v>956</v>
      </c>
      <c r="V7" s="40">
        <v>882</v>
      </c>
      <c r="W7" s="40">
        <v>2517</v>
      </c>
      <c r="X7" s="40">
        <v>1555</v>
      </c>
      <c r="Y7" s="40">
        <v>861</v>
      </c>
      <c r="Z7" s="40">
        <v>1295</v>
      </c>
      <c r="AA7" s="40">
        <v>983</v>
      </c>
      <c r="AB7" s="40">
        <v>822</v>
      </c>
      <c r="AC7" s="40">
        <v>806</v>
      </c>
      <c r="AD7" s="40">
        <v>1256</v>
      </c>
      <c r="AE7" s="40">
        <v>865</v>
      </c>
      <c r="AF7" s="40">
        <v>632</v>
      </c>
      <c r="AG7" s="40">
        <v>936</v>
      </c>
    </row>
    <row r="8" spans="1:33" s="6" customFormat="1" ht="30" customHeight="1">
      <c r="A8" s="262"/>
      <c r="B8" s="18" t="s">
        <v>83</v>
      </c>
      <c r="C8" s="10">
        <v>9448</v>
      </c>
      <c r="D8" s="209">
        <v>10643</v>
      </c>
      <c r="E8" s="27">
        <v>-1195</v>
      </c>
      <c r="F8" s="9">
        <v>750</v>
      </c>
      <c r="G8" s="8">
        <v>419</v>
      </c>
      <c r="H8" s="8">
        <v>1169</v>
      </c>
      <c r="I8" s="8">
        <v>395</v>
      </c>
      <c r="J8" s="8">
        <v>224</v>
      </c>
      <c r="K8" s="8">
        <v>619</v>
      </c>
      <c r="L8" s="8">
        <v>499</v>
      </c>
      <c r="M8" s="8">
        <v>564</v>
      </c>
      <c r="N8" s="8">
        <v>428</v>
      </c>
      <c r="O8" s="8">
        <v>509</v>
      </c>
      <c r="P8" s="8">
        <v>937</v>
      </c>
      <c r="Q8" s="262"/>
      <c r="R8" s="18" t="s">
        <v>83</v>
      </c>
      <c r="S8" s="8">
        <v>314</v>
      </c>
      <c r="T8" s="8">
        <v>364</v>
      </c>
      <c r="U8" s="8">
        <v>276</v>
      </c>
      <c r="V8" s="8">
        <v>327</v>
      </c>
      <c r="W8" s="8">
        <v>842</v>
      </c>
      <c r="X8" s="8">
        <v>501</v>
      </c>
      <c r="Y8" s="8">
        <v>335</v>
      </c>
      <c r="Z8" s="8">
        <v>474</v>
      </c>
      <c r="AA8" s="8">
        <v>333</v>
      </c>
      <c r="AB8" s="8">
        <v>277</v>
      </c>
      <c r="AC8" s="8">
        <v>233</v>
      </c>
      <c r="AD8" s="8">
        <v>482</v>
      </c>
      <c r="AE8" s="8">
        <v>300</v>
      </c>
      <c r="AF8" s="8">
        <v>252</v>
      </c>
      <c r="AG8" s="8">
        <v>350</v>
      </c>
    </row>
    <row r="9" spans="1:33" s="152" customFormat="1" ht="30" customHeight="1">
      <c r="A9" s="262"/>
      <c r="B9" s="151" t="s">
        <v>84</v>
      </c>
      <c r="C9" s="10">
        <v>16694</v>
      </c>
      <c r="D9" s="209">
        <v>21791</v>
      </c>
      <c r="E9" s="27">
        <v>-5097</v>
      </c>
      <c r="F9" s="9">
        <v>828</v>
      </c>
      <c r="G9" s="8">
        <v>543</v>
      </c>
      <c r="H9" s="8">
        <v>1371</v>
      </c>
      <c r="I9" s="8">
        <v>888</v>
      </c>
      <c r="J9" s="8">
        <v>486</v>
      </c>
      <c r="K9" s="8">
        <v>1374</v>
      </c>
      <c r="L9" s="8">
        <v>631</v>
      </c>
      <c r="M9" s="8">
        <v>1033</v>
      </c>
      <c r="N9" s="8">
        <v>797</v>
      </c>
      <c r="O9" s="8">
        <v>952</v>
      </c>
      <c r="P9" s="8">
        <v>1749</v>
      </c>
      <c r="Q9" s="262"/>
      <c r="R9" s="151" t="s">
        <v>84</v>
      </c>
      <c r="S9" s="8">
        <v>553</v>
      </c>
      <c r="T9" s="8">
        <v>599</v>
      </c>
      <c r="U9" s="8">
        <v>680</v>
      </c>
      <c r="V9" s="8">
        <v>555</v>
      </c>
      <c r="W9" s="8">
        <v>1675</v>
      </c>
      <c r="X9" s="8">
        <v>1054</v>
      </c>
      <c r="Y9" s="8">
        <v>526</v>
      </c>
      <c r="Z9" s="8">
        <v>821</v>
      </c>
      <c r="AA9" s="8">
        <v>650</v>
      </c>
      <c r="AB9" s="8">
        <v>545</v>
      </c>
      <c r="AC9" s="8">
        <v>573</v>
      </c>
      <c r="AD9" s="8">
        <v>774</v>
      </c>
      <c r="AE9" s="8">
        <v>565</v>
      </c>
      <c r="AF9" s="8">
        <v>380</v>
      </c>
      <c r="AG9" s="8">
        <v>586</v>
      </c>
    </row>
    <row r="10" spans="1:33" s="152" customFormat="1" ht="30" customHeight="1">
      <c r="A10" s="262"/>
      <c r="B10" s="151" t="s">
        <v>85</v>
      </c>
      <c r="C10" s="153">
        <v>18</v>
      </c>
      <c r="D10" s="209">
        <v>37</v>
      </c>
      <c r="E10" s="27">
        <v>-19</v>
      </c>
      <c r="F10" s="9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4</v>
      </c>
      <c r="N10" s="8">
        <v>0</v>
      </c>
      <c r="O10" s="8">
        <v>0</v>
      </c>
      <c r="P10" s="8">
        <v>0</v>
      </c>
      <c r="Q10" s="262"/>
      <c r="R10" s="151" t="s">
        <v>85</v>
      </c>
      <c r="S10" s="8">
        <v>0</v>
      </c>
      <c r="T10" s="8">
        <v>3</v>
      </c>
      <c r="U10" s="8">
        <v>0</v>
      </c>
      <c r="V10" s="8">
        <v>0</v>
      </c>
      <c r="W10" s="8">
        <v>1</v>
      </c>
      <c r="X10" s="8">
        <v>0</v>
      </c>
      <c r="Y10" s="8">
        <v>1</v>
      </c>
      <c r="Z10" s="8">
        <v>0</v>
      </c>
      <c r="AA10" s="8">
        <v>0</v>
      </c>
      <c r="AB10" s="8">
        <v>4</v>
      </c>
      <c r="AC10" s="8">
        <v>2</v>
      </c>
      <c r="AD10" s="8">
        <v>1</v>
      </c>
      <c r="AE10" s="8">
        <v>2</v>
      </c>
      <c r="AF10" s="8">
        <v>0</v>
      </c>
      <c r="AG10" s="8">
        <v>0</v>
      </c>
    </row>
    <row r="11" spans="1:33" s="6" customFormat="1" ht="30" customHeight="1">
      <c r="A11" s="262"/>
      <c r="B11" s="18" t="s">
        <v>86</v>
      </c>
      <c r="C11" s="10">
        <v>154</v>
      </c>
      <c r="D11" s="209">
        <v>212</v>
      </c>
      <c r="E11" s="11">
        <v>-58</v>
      </c>
      <c r="F11" s="9">
        <v>1</v>
      </c>
      <c r="G11" s="8">
        <v>2</v>
      </c>
      <c r="H11" s="8">
        <v>3</v>
      </c>
      <c r="I11" s="8">
        <v>34</v>
      </c>
      <c r="J11" s="8">
        <v>19</v>
      </c>
      <c r="K11" s="8">
        <v>53</v>
      </c>
      <c r="L11" s="8">
        <v>0</v>
      </c>
      <c r="M11" s="8">
        <v>15</v>
      </c>
      <c r="N11" s="8">
        <v>2</v>
      </c>
      <c r="O11" s="8">
        <v>13</v>
      </c>
      <c r="P11" s="8">
        <v>15</v>
      </c>
      <c r="Q11" s="262"/>
      <c r="R11" s="18" t="s">
        <v>86</v>
      </c>
      <c r="S11" s="8">
        <v>0</v>
      </c>
      <c r="T11" s="8">
        <v>0</v>
      </c>
      <c r="U11" s="8">
        <v>9</v>
      </c>
      <c r="V11" s="8">
        <v>0</v>
      </c>
      <c r="W11" s="8">
        <v>15</v>
      </c>
      <c r="X11" s="8">
        <v>11</v>
      </c>
      <c r="Y11" s="8">
        <v>0</v>
      </c>
      <c r="Z11" s="8">
        <v>1</v>
      </c>
      <c r="AA11" s="8">
        <v>1</v>
      </c>
      <c r="AB11" s="8">
        <v>2</v>
      </c>
      <c r="AC11" s="8">
        <v>24</v>
      </c>
      <c r="AD11" s="8">
        <v>0</v>
      </c>
      <c r="AE11" s="8">
        <v>3</v>
      </c>
      <c r="AF11" s="8">
        <v>0</v>
      </c>
      <c r="AG11" s="8">
        <v>2</v>
      </c>
    </row>
    <row r="12" spans="1:33" s="6" customFormat="1" ht="30" customHeight="1">
      <c r="A12" s="262"/>
      <c r="B12" s="18" t="s">
        <v>87</v>
      </c>
      <c r="C12" s="10">
        <v>1546</v>
      </c>
      <c r="D12" s="209">
        <v>2985</v>
      </c>
      <c r="E12" s="11">
        <v>-1439</v>
      </c>
      <c r="F12" s="9">
        <v>34</v>
      </c>
      <c r="G12" s="8">
        <v>30</v>
      </c>
      <c r="H12" s="8">
        <v>64</v>
      </c>
      <c r="I12" s="8">
        <v>65</v>
      </c>
      <c r="J12" s="8">
        <v>44</v>
      </c>
      <c r="K12" s="8">
        <v>109</v>
      </c>
      <c r="L12" s="8">
        <v>72</v>
      </c>
      <c r="M12" s="8">
        <v>99</v>
      </c>
      <c r="N12" s="8">
        <v>53</v>
      </c>
      <c r="O12" s="8">
        <v>96</v>
      </c>
      <c r="P12" s="8">
        <v>149</v>
      </c>
      <c r="Q12" s="262"/>
      <c r="R12" s="18" t="s">
        <v>87</v>
      </c>
      <c r="S12" s="8">
        <v>33</v>
      </c>
      <c r="T12" s="8">
        <v>46</v>
      </c>
      <c r="U12" s="8">
        <v>70</v>
      </c>
      <c r="V12" s="8">
        <v>76</v>
      </c>
      <c r="W12" s="8">
        <v>38</v>
      </c>
      <c r="X12" s="8">
        <v>112</v>
      </c>
      <c r="Y12" s="8">
        <v>78</v>
      </c>
      <c r="Z12" s="8">
        <v>91</v>
      </c>
      <c r="AA12" s="8">
        <v>148</v>
      </c>
      <c r="AB12" s="8">
        <v>105</v>
      </c>
      <c r="AC12" s="8">
        <v>98</v>
      </c>
      <c r="AD12" s="8">
        <v>23</v>
      </c>
      <c r="AE12" s="8">
        <v>50</v>
      </c>
      <c r="AF12" s="8">
        <v>68</v>
      </c>
      <c r="AG12" s="8">
        <v>17</v>
      </c>
    </row>
    <row r="13" spans="1:33" s="6" customFormat="1" ht="30" customHeight="1">
      <c r="A13" s="262"/>
      <c r="B13" s="18" t="s">
        <v>88</v>
      </c>
      <c r="C13" s="10">
        <v>3</v>
      </c>
      <c r="D13" s="209">
        <v>5</v>
      </c>
      <c r="E13" s="11">
        <v>-2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3</v>
      </c>
      <c r="P13" s="8">
        <v>3</v>
      </c>
      <c r="Q13" s="262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62"/>
      <c r="B14" s="18" t="s">
        <v>89</v>
      </c>
      <c r="C14" s="10">
        <v>521</v>
      </c>
      <c r="D14" s="209">
        <v>826</v>
      </c>
      <c r="E14" s="11">
        <v>-305</v>
      </c>
      <c r="F14" s="9">
        <v>24</v>
      </c>
      <c r="G14" s="8">
        <v>20</v>
      </c>
      <c r="H14" s="8">
        <v>44</v>
      </c>
      <c r="I14" s="8">
        <v>57</v>
      </c>
      <c r="J14" s="8">
        <v>28</v>
      </c>
      <c r="K14" s="8">
        <v>85</v>
      </c>
      <c r="L14" s="8">
        <v>35</v>
      </c>
      <c r="M14" s="8">
        <v>78</v>
      </c>
      <c r="N14" s="8">
        <v>29</v>
      </c>
      <c r="O14" s="8">
        <v>30</v>
      </c>
      <c r="P14" s="8">
        <v>59</v>
      </c>
      <c r="Q14" s="262"/>
      <c r="R14" s="18" t="s">
        <v>89</v>
      </c>
      <c r="S14" s="8">
        <v>14</v>
      </c>
      <c r="T14" s="8">
        <v>17</v>
      </c>
      <c r="U14" s="8">
        <v>30</v>
      </c>
      <c r="V14" s="8">
        <v>3</v>
      </c>
      <c r="W14" s="8">
        <v>69</v>
      </c>
      <c r="X14" s="8">
        <v>13</v>
      </c>
      <c r="Y14" s="8">
        <v>6</v>
      </c>
      <c r="Z14" s="8">
        <v>28</v>
      </c>
      <c r="AA14" s="8">
        <v>3</v>
      </c>
      <c r="AB14" s="8">
        <v>5</v>
      </c>
      <c r="AC14" s="8">
        <v>8</v>
      </c>
      <c r="AD14" s="8">
        <v>9</v>
      </c>
      <c r="AE14" s="8">
        <v>6</v>
      </c>
      <c r="AF14" s="8">
        <v>4</v>
      </c>
      <c r="AG14" s="8">
        <v>5</v>
      </c>
    </row>
    <row r="15" spans="1:33" s="6" customFormat="1" ht="30" customHeight="1">
      <c r="A15" s="261"/>
      <c r="B15" s="18" t="s">
        <v>90</v>
      </c>
      <c r="C15" s="10">
        <v>67</v>
      </c>
      <c r="D15" s="209">
        <v>93</v>
      </c>
      <c r="E15" s="11">
        <v>-26</v>
      </c>
      <c r="F15" s="9">
        <v>0</v>
      </c>
      <c r="G15" s="8">
        <v>6</v>
      </c>
      <c r="H15" s="8">
        <v>6</v>
      </c>
      <c r="I15" s="8">
        <v>0</v>
      </c>
      <c r="J15" s="8">
        <v>1</v>
      </c>
      <c r="K15" s="8">
        <v>1</v>
      </c>
      <c r="L15" s="8">
        <v>0</v>
      </c>
      <c r="M15" s="8">
        <v>0</v>
      </c>
      <c r="N15" s="8">
        <v>0</v>
      </c>
      <c r="O15" s="8">
        <v>12</v>
      </c>
      <c r="P15" s="8">
        <v>12</v>
      </c>
      <c r="Q15" s="261"/>
      <c r="R15" s="18" t="s">
        <v>90</v>
      </c>
      <c r="S15" s="8">
        <v>1</v>
      </c>
      <c r="T15" s="8">
        <v>1</v>
      </c>
      <c r="U15" s="8">
        <v>0</v>
      </c>
      <c r="V15" s="8">
        <v>8</v>
      </c>
      <c r="W15" s="8">
        <v>0</v>
      </c>
      <c r="X15" s="8">
        <v>17</v>
      </c>
      <c r="Y15" s="8">
        <v>3</v>
      </c>
      <c r="Z15" s="8">
        <v>1</v>
      </c>
      <c r="AA15" s="8">
        <v>1</v>
      </c>
      <c r="AB15" s="8">
        <v>2</v>
      </c>
      <c r="AC15" s="8">
        <v>1</v>
      </c>
      <c r="AD15" s="8">
        <v>3</v>
      </c>
      <c r="AE15" s="8">
        <v>3</v>
      </c>
      <c r="AF15" s="8">
        <v>6</v>
      </c>
      <c r="AG15" s="8">
        <v>1</v>
      </c>
    </row>
    <row r="16" spans="1:33" s="15" customFormat="1" ht="30" customHeight="1">
      <c r="A16" s="30" t="s">
        <v>19</v>
      </c>
      <c r="B16" s="38" t="s">
        <v>250</v>
      </c>
      <c r="C16" s="39">
        <v>26700</v>
      </c>
      <c r="D16" s="208">
        <v>32421</v>
      </c>
      <c r="E16" s="41">
        <v>-5721</v>
      </c>
      <c r="F16" s="42">
        <v>1472</v>
      </c>
      <c r="G16" s="40">
        <v>940</v>
      </c>
      <c r="H16" s="40">
        <v>2412</v>
      </c>
      <c r="I16" s="40">
        <v>1327</v>
      </c>
      <c r="J16" s="40">
        <v>725</v>
      </c>
      <c r="K16" s="40">
        <v>2052</v>
      </c>
      <c r="L16" s="40">
        <v>1120</v>
      </c>
      <c r="M16" s="40">
        <v>1564</v>
      </c>
      <c r="N16" s="40">
        <v>1340</v>
      </c>
      <c r="O16" s="40">
        <v>1649</v>
      </c>
      <c r="P16" s="40">
        <v>2989</v>
      </c>
      <c r="Q16" s="30" t="s">
        <v>19</v>
      </c>
      <c r="R16" s="38" t="s">
        <v>250</v>
      </c>
      <c r="S16" s="40">
        <v>964</v>
      </c>
      <c r="T16" s="40">
        <v>997</v>
      </c>
      <c r="U16" s="40">
        <v>921</v>
      </c>
      <c r="V16" s="40">
        <v>857</v>
      </c>
      <c r="W16" s="40">
        <v>2562</v>
      </c>
      <c r="X16" s="40">
        <v>1711</v>
      </c>
      <c r="Y16" s="40">
        <v>811</v>
      </c>
      <c r="Z16" s="40">
        <v>1278</v>
      </c>
      <c r="AA16" s="40">
        <v>948</v>
      </c>
      <c r="AB16" s="40">
        <v>858</v>
      </c>
      <c r="AC16" s="40">
        <v>884</v>
      </c>
      <c r="AD16" s="40">
        <v>1293</v>
      </c>
      <c r="AE16" s="40">
        <v>884</v>
      </c>
      <c r="AF16" s="40">
        <v>623</v>
      </c>
      <c r="AG16" s="40">
        <v>972</v>
      </c>
    </row>
    <row r="17" spans="1:33" s="6" customFormat="1" ht="30" customHeight="1">
      <c r="A17" s="30" t="s">
        <v>103</v>
      </c>
      <c r="B17" s="18" t="s">
        <v>251</v>
      </c>
      <c r="C17" s="10">
        <v>12175</v>
      </c>
      <c r="D17" s="209">
        <v>15564</v>
      </c>
      <c r="E17" s="11">
        <v>-3389</v>
      </c>
      <c r="F17" s="9">
        <v>600</v>
      </c>
      <c r="G17" s="8">
        <v>414</v>
      </c>
      <c r="H17" s="8">
        <v>1014</v>
      </c>
      <c r="I17" s="8">
        <v>634</v>
      </c>
      <c r="J17" s="8">
        <v>353</v>
      </c>
      <c r="K17" s="8">
        <v>987</v>
      </c>
      <c r="L17" s="8">
        <v>536</v>
      </c>
      <c r="M17" s="8">
        <v>729</v>
      </c>
      <c r="N17" s="8">
        <v>541</v>
      </c>
      <c r="O17" s="8">
        <v>670</v>
      </c>
      <c r="P17" s="8">
        <v>1211</v>
      </c>
      <c r="Q17" s="30" t="s">
        <v>103</v>
      </c>
      <c r="R17" s="18" t="s">
        <v>251</v>
      </c>
      <c r="S17" s="8">
        <v>416</v>
      </c>
      <c r="T17" s="8">
        <v>423</v>
      </c>
      <c r="U17" s="8">
        <v>435</v>
      </c>
      <c r="V17" s="8">
        <v>399</v>
      </c>
      <c r="W17" s="8">
        <v>1119</v>
      </c>
      <c r="X17" s="8">
        <v>616</v>
      </c>
      <c r="Y17" s="8">
        <v>437</v>
      </c>
      <c r="Z17" s="8">
        <v>518</v>
      </c>
      <c r="AA17" s="8">
        <v>421</v>
      </c>
      <c r="AB17" s="8">
        <v>415</v>
      </c>
      <c r="AC17" s="8">
        <v>538</v>
      </c>
      <c r="AD17" s="8">
        <v>643</v>
      </c>
      <c r="AE17" s="8">
        <v>541</v>
      </c>
      <c r="AF17" s="8">
        <v>364</v>
      </c>
      <c r="AG17" s="8">
        <v>413</v>
      </c>
    </row>
    <row r="18" spans="1:33" s="6" customFormat="1" ht="30" customHeight="1">
      <c r="A18" s="30"/>
      <c r="B18" s="18" t="s">
        <v>114</v>
      </c>
      <c r="C18" s="10">
        <v>8888</v>
      </c>
      <c r="D18" s="209">
        <v>11795</v>
      </c>
      <c r="E18" s="11">
        <v>-2907</v>
      </c>
      <c r="F18" s="9">
        <v>478</v>
      </c>
      <c r="G18" s="8">
        <v>309</v>
      </c>
      <c r="H18" s="8">
        <v>787</v>
      </c>
      <c r="I18" s="8">
        <v>396</v>
      </c>
      <c r="J18" s="8">
        <v>238</v>
      </c>
      <c r="K18" s="8">
        <v>634</v>
      </c>
      <c r="L18" s="8">
        <v>461</v>
      </c>
      <c r="M18" s="8">
        <v>506</v>
      </c>
      <c r="N18" s="8">
        <v>363</v>
      </c>
      <c r="O18" s="8">
        <v>480</v>
      </c>
      <c r="P18" s="8">
        <v>843</v>
      </c>
      <c r="Q18" s="30"/>
      <c r="R18" s="18" t="s">
        <v>114</v>
      </c>
      <c r="S18" s="8">
        <v>328</v>
      </c>
      <c r="T18" s="8">
        <v>339</v>
      </c>
      <c r="U18" s="8">
        <v>338</v>
      </c>
      <c r="V18" s="8">
        <v>283</v>
      </c>
      <c r="W18" s="8">
        <v>886</v>
      </c>
      <c r="X18" s="8">
        <v>414</v>
      </c>
      <c r="Y18" s="8">
        <v>291</v>
      </c>
      <c r="Z18" s="8">
        <v>425</v>
      </c>
      <c r="AA18" s="8">
        <v>315</v>
      </c>
      <c r="AB18" s="8">
        <v>264</v>
      </c>
      <c r="AC18" s="8">
        <v>360</v>
      </c>
      <c r="AD18" s="8">
        <v>505</v>
      </c>
      <c r="AE18" s="8">
        <v>347</v>
      </c>
      <c r="AF18" s="8">
        <v>249</v>
      </c>
      <c r="AG18" s="8">
        <v>313</v>
      </c>
    </row>
    <row r="19" spans="1:33" s="6" customFormat="1" ht="30" customHeight="1">
      <c r="A19" s="30"/>
      <c r="B19" s="18" t="s">
        <v>115</v>
      </c>
      <c r="C19" s="10">
        <v>3287</v>
      </c>
      <c r="D19" s="209">
        <v>3769</v>
      </c>
      <c r="E19" s="11">
        <v>-482</v>
      </c>
      <c r="F19" s="9">
        <v>122</v>
      </c>
      <c r="G19" s="8">
        <v>105</v>
      </c>
      <c r="H19" s="8">
        <v>227</v>
      </c>
      <c r="I19" s="8">
        <v>238</v>
      </c>
      <c r="J19" s="8">
        <v>115</v>
      </c>
      <c r="K19" s="8">
        <v>353</v>
      </c>
      <c r="L19" s="8">
        <v>75</v>
      </c>
      <c r="M19" s="8">
        <v>223</v>
      </c>
      <c r="N19" s="8">
        <v>178</v>
      </c>
      <c r="O19" s="8">
        <v>190</v>
      </c>
      <c r="P19" s="8">
        <v>368</v>
      </c>
      <c r="Q19" s="30"/>
      <c r="R19" s="18" t="s">
        <v>115</v>
      </c>
      <c r="S19" s="8">
        <v>88</v>
      </c>
      <c r="T19" s="8">
        <v>84</v>
      </c>
      <c r="U19" s="8">
        <v>97</v>
      </c>
      <c r="V19" s="8">
        <v>116</v>
      </c>
      <c r="W19" s="8">
        <v>233</v>
      </c>
      <c r="X19" s="8">
        <v>202</v>
      </c>
      <c r="Y19" s="8">
        <v>146</v>
      </c>
      <c r="Z19" s="8">
        <v>93</v>
      </c>
      <c r="AA19" s="8">
        <v>106</v>
      </c>
      <c r="AB19" s="8">
        <v>151</v>
      </c>
      <c r="AC19" s="8">
        <v>178</v>
      </c>
      <c r="AD19" s="8">
        <v>138</v>
      </c>
      <c r="AE19" s="8">
        <v>194</v>
      </c>
      <c r="AF19" s="8">
        <v>115</v>
      </c>
      <c r="AG19" s="8">
        <v>100</v>
      </c>
    </row>
    <row r="20" spans="1:33" s="6" customFormat="1" ht="30" customHeight="1">
      <c r="A20" s="30" t="s">
        <v>104</v>
      </c>
      <c r="B20" s="18" t="s">
        <v>102</v>
      </c>
      <c r="C20" s="10">
        <v>5256</v>
      </c>
      <c r="D20" s="209">
        <v>6042</v>
      </c>
      <c r="E20" s="11">
        <v>-786</v>
      </c>
      <c r="F20" s="9">
        <v>226</v>
      </c>
      <c r="G20" s="8">
        <v>137</v>
      </c>
      <c r="H20" s="8">
        <v>363</v>
      </c>
      <c r="I20" s="8">
        <v>224</v>
      </c>
      <c r="J20" s="8">
        <v>151</v>
      </c>
      <c r="K20" s="8">
        <v>375</v>
      </c>
      <c r="L20" s="8">
        <v>185</v>
      </c>
      <c r="M20" s="8">
        <v>333</v>
      </c>
      <c r="N20" s="8">
        <v>281</v>
      </c>
      <c r="O20" s="8">
        <v>411</v>
      </c>
      <c r="P20" s="8">
        <v>692</v>
      </c>
      <c r="Q20" s="30" t="s">
        <v>104</v>
      </c>
      <c r="R20" s="18" t="s">
        <v>102</v>
      </c>
      <c r="S20" s="8">
        <v>236</v>
      </c>
      <c r="T20" s="8">
        <v>201</v>
      </c>
      <c r="U20" s="8">
        <v>190</v>
      </c>
      <c r="V20" s="8">
        <v>192</v>
      </c>
      <c r="W20" s="8">
        <v>522</v>
      </c>
      <c r="X20" s="8">
        <v>465</v>
      </c>
      <c r="Y20" s="8">
        <v>178</v>
      </c>
      <c r="Z20" s="8">
        <v>241</v>
      </c>
      <c r="AA20" s="8">
        <v>182</v>
      </c>
      <c r="AB20" s="8">
        <v>162</v>
      </c>
      <c r="AC20" s="8">
        <v>148</v>
      </c>
      <c r="AD20" s="8">
        <v>231</v>
      </c>
      <c r="AE20" s="8">
        <v>104</v>
      </c>
      <c r="AF20" s="8">
        <v>98</v>
      </c>
      <c r="AG20" s="8">
        <v>158</v>
      </c>
    </row>
    <row r="21" spans="1:33" s="6" customFormat="1" ht="56.25">
      <c r="A21" s="30" t="s">
        <v>105</v>
      </c>
      <c r="B21" s="18" t="s">
        <v>436</v>
      </c>
      <c r="C21" s="10">
        <v>1321</v>
      </c>
      <c r="D21" s="209">
        <v>1462</v>
      </c>
      <c r="E21" s="11">
        <v>-141</v>
      </c>
      <c r="F21" s="9">
        <v>77</v>
      </c>
      <c r="G21" s="8">
        <v>36</v>
      </c>
      <c r="H21" s="8">
        <v>113</v>
      </c>
      <c r="I21" s="8">
        <v>123</v>
      </c>
      <c r="J21" s="8">
        <v>30</v>
      </c>
      <c r="K21" s="8">
        <v>153</v>
      </c>
      <c r="L21" s="8">
        <v>9</v>
      </c>
      <c r="M21" s="8">
        <v>44</v>
      </c>
      <c r="N21" s="8">
        <v>250</v>
      </c>
      <c r="O21" s="8">
        <v>148</v>
      </c>
      <c r="P21" s="8">
        <v>398</v>
      </c>
      <c r="Q21" s="30" t="s">
        <v>105</v>
      </c>
      <c r="R21" s="18" t="s">
        <v>436</v>
      </c>
      <c r="S21" s="8">
        <v>66</v>
      </c>
      <c r="T21" s="8">
        <v>90</v>
      </c>
      <c r="U21" s="8">
        <v>31</v>
      </c>
      <c r="V21" s="8">
        <v>24</v>
      </c>
      <c r="W21" s="8">
        <v>16</v>
      </c>
      <c r="X21" s="8">
        <v>151</v>
      </c>
      <c r="Y21" s="8">
        <v>41</v>
      </c>
      <c r="Z21" s="8">
        <v>10</v>
      </c>
      <c r="AA21" s="8">
        <v>25</v>
      </c>
      <c r="AB21" s="8">
        <v>33</v>
      </c>
      <c r="AC21" s="8">
        <v>12</v>
      </c>
      <c r="AD21" s="8">
        <v>24</v>
      </c>
      <c r="AE21" s="8">
        <v>8</v>
      </c>
      <c r="AF21" s="8">
        <v>24</v>
      </c>
      <c r="AG21" s="8">
        <v>49</v>
      </c>
    </row>
    <row r="22" spans="1:33" s="6" customFormat="1" ht="30" customHeight="1">
      <c r="A22" s="30" t="s">
        <v>106</v>
      </c>
      <c r="B22" s="18" t="s">
        <v>92</v>
      </c>
      <c r="C22" s="10">
        <v>0</v>
      </c>
      <c r="D22" s="209">
        <v>0</v>
      </c>
      <c r="E22" s="27">
        <v>0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107</v>
      </c>
      <c r="B23" s="18" t="s">
        <v>93</v>
      </c>
      <c r="C23" s="10">
        <v>4767</v>
      </c>
      <c r="D23" s="209">
        <v>5566</v>
      </c>
      <c r="E23" s="11">
        <v>-799</v>
      </c>
      <c r="F23" s="9">
        <v>444</v>
      </c>
      <c r="G23" s="8">
        <v>284</v>
      </c>
      <c r="H23" s="8">
        <v>728</v>
      </c>
      <c r="I23" s="8">
        <v>194</v>
      </c>
      <c r="J23" s="8">
        <v>75</v>
      </c>
      <c r="K23" s="8">
        <v>269</v>
      </c>
      <c r="L23" s="8">
        <v>322</v>
      </c>
      <c r="M23" s="8">
        <v>260</v>
      </c>
      <c r="N23" s="8">
        <v>142</v>
      </c>
      <c r="O23" s="8">
        <v>226</v>
      </c>
      <c r="P23" s="8">
        <v>368</v>
      </c>
      <c r="Q23" s="30" t="s">
        <v>107</v>
      </c>
      <c r="R23" s="18" t="s">
        <v>93</v>
      </c>
      <c r="S23" s="8">
        <v>169</v>
      </c>
      <c r="T23" s="8">
        <v>200</v>
      </c>
      <c r="U23" s="8">
        <v>116</v>
      </c>
      <c r="V23" s="8">
        <v>132</v>
      </c>
      <c r="W23" s="8">
        <v>607</v>
      </c>
      <c r="X23" s="8">
        <v>223</v>
      </c>
      <c r="Y23" s="8">
        <v>71</v>
      </c>
      <c r="Z23" s="8">
        <v>240</v>
      </c>
      <c r="AA23" s="8">
        <v>143</v>
      </c>
      <c r="AB23" s="8">
        <v>101</v>
      </c>
      <c r="AC23" s="8">
        <v>98</v>
      </c>
      <c r="AD23" s="8">
        <v>282</v>
      </c>
      <c r="AE23" s="8">
        <v>113</v>
      </c>
      <c r="AF23" s="8">
        <v>87</v>
      </c>
      <c r="AG23" s="8">
        <v>238</v>
      </c>
    </row>
    <row r="24" spans="1:33" s="6" customFormat="1" ht="30" customHeight="1">
      <c r="A24" s="30" t="s">
        <v>108</v>
      </c>
      <c r="B24" s="18" t="s">
        <v>94</v>
      </c>
      <c r="C24" s="10">
        <v>2398</v>
      </c>
      <c r="D24" s="209">
        <v>2797</v>
      </c>
      <c r="E24" s="11">
        <v>-399</v>
      </c>
      <c r="F24" s="9">
        <v>89</v>
      </c>
      <c r="G24" s="8">
        <v>52</v>
      </c>
      <c r="H24" s="8">
        <v>141</v>
      </c>
      <c r="I24" s="8">
        <v>97</v>
      </c>
      <c r="J24" s="8">
        <v>79</v>
      </c>
      <c r="K24" s="8">
        <v>176</v>
      </c>
      <c r="L24" s="8">
        <v>33</v>
      </c>
      <c r="M24" s="8">
        <v>142</v>
      </c>
      <c r="N24" s="8">
        <v>97</v>
      </c>
      <c r="O24" s="8">
        <v>168</v>
      </c>
      <c r="P24" s="173">
        <v>265</v>
      </c>
      <c r="Q24" s="30" t="s">
        <v>108</v>
      </c>
      <c r="R24" s="18" t="s">
        <v>94</v>
      </c>
      <c r="S24" s="8">
        <v>63</v>
      </c>
      <c r="T24" s="8">
        <v>60</v>
      </c>
      <c r="U24" s="8">
        <v>133</v>
      </c>
      <c r="V24" s="8">
        <v>97</v>
      </c>
      <c r="W24" s="8">
        <v>246</v>
      </c>
      <c r="X24" s="8">
        <v>198</v>
      </c>
      <c r="Y24" s="8">
        <v>70</v>
      </c>
      <c r="Z24" s="8">
        <v>122</v>
      </c>
      <c r="AA24" s="8">
        <v>142</v>
      </c>
      <c r="AB24" s="8">
        <v>129</v>
      </c>
      <c r="AC24" s="8">
        <v>80</v>
      </c>
      <c r="AD24" s="8">
        <v>85</v>
      </c>
      <c r="AE24" s="8">
        <v>89</v>
      </c>
      <c r="AF24" s="8">
        <v>36</v>
      </c>
      <c r="AG24" s="8">
        <v>91</v>
      </c>
    </row>
    <row r="25" spans="1:33" s="6" customFormat="1" ht="30" customHeight="1">
      <c r="A25" s="30" t="s">
        <v>109</v>
      </c>
      <c r="B25" s="18" t="s">
        <v>95</v>
      </c>
      <c r="C25" s="10">
        <v>26</v>
      </c>
      <c r="D25" s="209">
        <v>52</v>
      </c>
      <c r="E25" s="11">
        <v>-26</v>
      </c>
      <c r="F25" s="9">
        <v>1</v>
      </c>
      <c r="G25" s="8">
        <v>1</v>
      </c>
      <c r="H25" s="8">
        <v>2</v>
      </c>
      <c r="I25" s="8">
        <v>0</v>
      </c>
      <c r="J25" s="8">
        <v>0</v>
      </c>
      <c r="K25" s="8">
        <v>0</v>
      </c>
      <c r="L25" s="8">
        <v>2</v>
      </c>
      <c r="M25" s="8">
        <v>1</v>
      </c>
      <c r="N25" s="8">
        <v>0</v>
      </c>
      <c r="O25" s="8">
        <v>1</v>
      </c>
      <c r="P25" s="8">
        <v>1</v>
      </c>
      <c r="Q25" s="30" t="s">
        <v>109</v>
      </c>
      <c r="R25" s="18" t="s">
        <v>95</v>
      </c>
      <c r="S25" s="8">
        <v>0</v>
      </c>
      <c r="T25" s="8">
        <v>2</v>
      </c>
      <c r="U25" s="8">
        <v>0</v>
      </c>
      <c r="V25" s="8">
        <v>1</v>
      </c>
      <c r="W25" s="8">
        <v>4</v>
      </c>
      <c r="X25" s="8">
        <v>2</v>
      </c>
      <c r="Y25" s="8">
        <v>2</v>
      </c>
      <c r="Z25" s="8">
        <v>1</v>
      </c>
      <c r="AA25" s="8">
        <v>0</v>
      </c>
      <c r="AB25" s="8">
        <v>1</v>
      </c>
      <c r="AC25" s="8">
        <v>2</v>
      </c>
      <c r="AD25" s="8">
        <v>3</v>
      </c>
      <c r="AE25" s="8">
        <v>0</v>
      </c>
      <c r="AF25" s="8">
        <v>0</v>
      </c>
      <c r="AG25" s="8">
        <v>2</v>
      </c>
    </row>
    <row r="26" spans="1:33" s="6" customFormat="1" ht="30" customHeight="1">
      <c r="A26" s="30" t="s">
        <v>110</v>
      </c>
      <c r="B26" s="18" t="s">
        <v>97</v>
      </c>
      <c r="C26" s="10">
        <v>62</v>
      </c>
      <c r="D26" s="209">
        <v>42</v>
      </c>
      <c r="E26" s="11">
        <v>20</v>
      </c>
      <c r="F26" s="9">
        <v>1</v>
      </c>
      <c r="G26" s="8">
        <v>1</v>
      </c>
      <c r="H26" s="8">
        <v>2</v>
      </c>
      <c r="I26" s="8">
        <v>1</v>
      </c>
      <c r="J26" s="8">
        <v>1</v>
      </c>
      <c r="K26" s="8">
        <v>2</v>
      </c>
      <c r="L26" s="8">
        <v>2</v>
      </c>
      <c r="M26" s="8">
        <v>3</v>
      </c>
      <c r="N26" s="8">
        <v>2</v>
      </c>
      <c r="O26" s="8">
        <v>1</v>
      </c>
      <c r="P26" s="8">
        <v>3</v>
      </c>
      <c r="Q26" s="30" t="s">
        <v>110</v>
      </c>
      <c r="R26" s="18" t="s">
        <v>97</v>
      </c>
      <c r="S26" s="8">
        <v>0</v>
      </c>
      <c r="T26" s="8">
        <v>2</v>
      </c>
      <c r="U26" s="8">
        <v>0</v>
      </c>
      <c r="V26" s="8">
        <v>1</v>
      </c>
      <c r="W26" s="8">
        <v>12</v>
      </c>
      <c r="X26" s="8">
        <v>1</v>
      </c>
      <c r="Y26" s="8">
        <v>3</v>
      </c>
      <c r="Z26" s="8">
        <v>1</v>
      </c>
      <c r="AA26" s="8">
        <v>18</v>
      </c>
      <c r="AB26" s="8">
        <v>0</v>
      </c>
      <c r="AC26" s="8">
        <v>1</v>
      </c>
      <c r="AD26" s="8">
        <v>2</v>
      </c>
      <c r="AE26" s="8">
        <v>1</v>
      </c>
      <c r="AF26" s="8">
        <v>4</v>
      </c>
      <c r="AG26" s="8">
        <v>4</v>
      </c>
    </row>
    <row r="27" spans="1:33" s="6" customFormat="1" ht="30" customHeight="1">
      <c r="A27" s="31" t="s">
        <v>111</v>
      </c>
      <c r="B27" s="18" t="s">
        <v>99</v>
      </c>
      <c r="C27" s="10">
        <v>695</v>
      </c>
      <c r="D27" s="209">
        <v>896</v>
      </c>
      <c r="E27" s="11">
        <v>-201</v>
      </c>
      <c r="F27" s="9">
        <v>34</v>
      </c>
      <c r="G27" s="8">
        <v>15</v>
      </c>
      <c r="H27" s="8">
        <v>49</v>
      </c>
      <c r="I27" s="8">
        <v>54</v>
      </c>
      <c r="J27" s="8">
        <v>36</v>
      </c>
      <c r="K27" s="8">
        <v>90</v>
      </c>
      <c r="L27" s="8">
        <v>31</v>
      </c>
      <c r="M27" s="8">
        <v>52</v>
      </c>
      <c r="N27" s="8">
        <v>27</v>
      </c>
      <c r="O27" s="8">
        <v>24</v>
      </c>
      <c r="P27" s="8">
        <v>51</v>
      </c>
      <c r="Q27" s="31" t="s">
        <v>111</v>
      </c>
      <c r="R27" s="18" t="s">
        <v>99</v>
      </c>
      <c r="S27" s="8">
        <v>14</v>
      </c>
      <c r="T27" s="8">
        <v>19</v>
      </c>
      <c r="U27" s="8">
        <v>16</v>
      </c>
      <c r="V27" s="8">
        <v>11</v>
      </c>
      <c r="W27" s="8">
        <v>36</v>
      </c>
      <c r="X27" s="8">
        <v>55</v>
      </c>
      <c r="Y27" s="8">
        <v>9</v>
      </c>
      <c r="Z27" s="8">
        <v>145</v>
      </c>
      <c r="AA27" s="8">
        <v>17</v>
      </c>
      <c r="AB27" s="8">
        <v>17</v>
      </c>
      <c r="AC27" s="8">
        <v>5</v>
      </c>
      <c r="AD27" s="8">
        <v>23</v>
      </c>
      <c r="AE27" s="8">
        <v>28</v>
      </c>
      <c r="AF27" s="8">
        <v>10</v>
      </c>
      <c r="AG27" s="8">
        <v>17</v>
      </c>
    </row>
    <row r="28" spans="1:33" s="6" customFormat="1" ht="37.5">
      <c r="A28" s="30" t="s">
        <v>22</v>
      </c>
      <c r="B28" s="18" t="s">
        <v>135</v>
      </c>
      <c r="C28" s="10">
        <v>1929</v>
      </c>
      <c r="D28" s="209">
        <v>2153</v>
      </c>
      <c r="E28" s="11">
        <v>-224</v>
      </c>
      <c r="F28" s="9">
        <v>107</v>
      </c>
      <c r="G28" s="8">
        <v>64</v>
      </c>
      <c r="H28" s="8">
        <v>171</v>
      </c>
      <c r="I28" s="8">
        <v>60</v>
      </c>
      <c r="J28" s="8">
        <v>61</v>
      </c>
      <c r="K28" s="8">
        <v>121</v>
      </c>
      <c r="L28" s="8">
        <v>96</v>
      </c>
      <c r="M28" s="8">
        <v>105</v>
      </c>
      <c r="N28" s="8">
        <v>103</v>
      </c>
      <c r="O28" s="8">
        <v>150</v>
      </c>
      <c r="P28" s="8">
        <v>253</v>
      </c>
      <c r="Q28" s="48" t="s">
        <v>22</v>
      </c>
      <c r="R28" s="18" t="s">
        <v>135</v>
      </c>
      <c r="S28" s="8">
        <v>60</v>
      </c>
      <c r="T28" s="8">
        <v>74</v>
      </c>
      <c r="U28" s="8">
        <v>45</v>
      </c>
      <c r="V28" s="8">
        <v>55</v>
      </c>
      <c r="W28" s="8">
        <v>189</v>
      </c>
      <c r="X28" s="8">
        <v>129</v>
      </c>
      <c r="Y28" s="8">
        <v>44</v>
      </c>
      <c r="Z28" s="8">
        <v>96</v>
      </c>
      <c r="AA28" s="8">
        <v>83</v>
      </c>
      <c r="AB28" s="8">
        <v>57</v>
      </c>
      <c r="AC28" s="8">
        <v>39</v>
      </c>
      <c r="AD28" s="8">
        <v>90</v>
      </c>
      <c r="AE28" s="8">
        <v>59</v>
      </c>
      <c r="AF28" s="8">
        <v>47</v>
      </c>
      <c r="AG28" s="8">
        <v>116</v>
      </c>
    </row>
    <row r="29" spans="1:33" s="45" customFormat="1" ht="30" customHeight="1">
      <c r="A29" s="275" t="s">
        <v>24</v>
      </c>
      <c r="B29" s="38" t="s">
        <v>100</v>
      </c>
      <c r="C29" s="39">
        <v>11680</v>
      </c>
      <c r="D29" s="208">
        <v>14837</v>
      </c>
      <c r="E29" s="41">
        <v>-3157</v>
      </c>
      <c r="F29" s="42">
        <v>583</v>
      </c>
      <c r="G29" s="40">
        <v>370</v>
      </c>
      <c r="H29" s="40">
        <v>953</v>
      </c>
      <c r="I29" s="40">
        <v>382</v>
      </c>
      <c r="J29" s="40">
        <v>305</v>
      </c>
      <c r="K29" s="40">
        <v>687</v>
      </c>
      <c r="L29" s="40">
        <v>454</v>
      </c>
      <c r="M29" s="40">
        <v>733</v>
      </c>
      <c r="N29" s="40">
        <v>503</v>
      </c>
      <c r="O29" s="40">
        <v>735</v>
      </c>
      <c r="P29" s="40">
        <v>1238</v>
      </c>
      <c r="Q29" s="260" t="s">
        <v>24</v>
      </c>
      <c r="R29" s="43" t="s">
        <v>100</v>
      </c>
      <c r="S29" s="40">
        <v>358</v>
      </c>
      <c r="T29" s="40">
        <v>397</v>
      </c>
      <c r="U29" s="40">
        <v>417</v>
      </c>
      <c r="V29" s="40">
        <v>392</v>
      </c>
      <c r="W29" s="40">
        <v>1302</v>
      </c>
      <c r="X29" s="40">
        <v>810</v>
      </c>
      <c r="Y29" s="40">
        <v>414</v>
      </c>
      <c r="Z29" s="40">
        <v>575</v>
      </c>
      <c r="AA29" s="40">
        <v>572</v>
      </c>
      <c r="AB29" s="40">
        <v>307</v>
      </c>
      <c r="AC29" s="40">
        <v>298</v>
      </c>
      <c r="AD29" s="40">
        <v>515</v>
      </c>
      <c r="AE29" s="40">
        <v>452</v>
      </c>
      <c r="AF29" s="40">
        <v>339</v>
      </c>
      <c r="AG29" s="40">
        <v>467</v>
      </c>
    </row>
    <row r="30" spans="1:33" s="55" customFormat="1" ht="30" customHeight="1" thickBot="1">
      <c r="A30" s="276"/>
      <c r="B30" s="18" t="s">
        <v>113</v>
      </c>
      <c r="C30" s="12">
        <v>5257</v>
      </c>
      <c r="D30" s="211">
        <v>6446</v>
      </c>
      <c r="E30" s="14">
        <v>-1189</v>
      </c>
      <c r="F30" s="9">
        <v>297</v>
      </c>
      <c r="G30" s="8">
        <v>177</v>
      </c>
      <c r="H30" s="8">
        <v>474</v>
      </c>
      <c r="I30" s="8">
        <v>152</v>
      </c>
      <c r="J30" s="8">
        <v>120</v>
      </c>
      <c r="K30" s="8">
        <v>272</v>
      </c>
      <c r="L30" s="8">
        <v>223</v>
      </c>
      <c r="M30" s="8">
        <v>285</v>
      </c>
      <c r="N30" s="8">
        <v>208</v>
      </c>
      <c r="O30" s="8">
        <v>326</v>
      </c>
      <c r="P30" s="8">
        <v>534</v>
      </c>
      <c r="Q30" s="261"/>
      <c r="R30" s="53" t="s">
        <v>113</v>
      </c>
      <c r="S30" s="8">
        <v>159</v>
      </c>
      <c r="T30" s="8">
        <v>169</v>
      </c>
      <c r="U30" s="8">
        <v>172</v>
      </c>
      <c r="V30" s="8">
        <v>196</v>
      </c>
      <c r="W30" s="8">
        <v>590</v>
      </c>
      <c r="X30" s="8">
        <v>325</v>
      </c>
      <c r="Y30" s="8">
        <v>199</v>
      </c>
      <c r="Z30" s="8">
        <v>258</v>
      </c>
      <c r="AA30" s="8">
        <v>303</v>
      </c>
      <c r="AB30" s="8">
        <v>139</v>
      </c>
      <c r="AC30" s="8">
        <v>132</v>
      </c>
      <c r="AD30" s="8">
        <v>216</v>
      </c>
      <c r="AE30" s="8">
        <v>221</v>
      </c>
      <c r="AF30" s="8">
        <v>175</v>
      </c>
      <c r="AG30" s="8">
        <v>215</v>
      </c>
    </row>
    <row r="31" spans="1:33" s="25" customFormat="1" ht="18.75">
      <c r="A31" s="47" t="s">
        <v>159</v>
      </c>
      <c r="D31" s="177"/>
      <c r="Q31" s="47" t="s">
        <v>159</v>
      </c>
    </row>
    <row r="32" spans="1:33" s="177" customFormat="1" ht="18.75">
      <c r="A32" s="234"/>
      <c r="Q32" s="234"/>
    </row>
    <row r="33" spans="1:17" s="177" customFormat="1" ht="18.75">
      <c r="A33" s="235"/>
      <c r="Q33" s="235"/>
    </row>
    <row r="34" spans="1:17" s="177" customFormat="1" ht="18.75">
      <c r="A34" s="235"/>
      <c r="Q34" s="235"/>
    </row>
    <row r="35" spans="1:17" s="177" customFormat="1" ht="18.75">
      <c r="A35" s="235"/>
      <c r="Q35" s="235"/>
    </row>
    <row r="36" spans="1:17" s="177" customFormat="1" ht="18.75">
      <c r="A36" s="235"/>
      <c r="Q36" s="235"/>
    </row>
    <row r="37" spans="1:17" s="177" customFormat="1" ht="18.75">
      <c r="A37" s="235"/>
      <c r="Q37" s="235"/>
    </row>
    <row r="38" spans="1:17" s="25" customFormat="1" ht="18.75">
      <c r="A38" s="46"/>
      <c r="Q38" s="46"/>
    </row>
    <row r="39" spans="1:17" s="25" customFormat="1" ht="18.75">
      <c r="A39" s="46"/>
      <c r="Q39" s="46"/>
    </row>
    <row r="40" spans="1:17" s="25" customFormat="1" ht="18.75">
      <c r="A40" s="46"/>
      <c r="Q40" s="46"/>
    </row>
  </sheetData>
  <mergeCells count="38">
    <mergeCell ref="A1:H1"/>
    <mergeCell ref="Q1:X1"/>
    <mergeCell ref="A2:P2"/>
    <mergeCell ref="Q2:AG2"/>
    <mergeCell ref="AG4:AG5"/>
    <mergeCell ref="S3:AG3"/>
    <mergeCell ref="Q3:Q5"/>
    <mergeCell ref="A3:A5"/>
    <mergeCell ref="AF4:AF5"/>
    <mergeCell ref="AA4:AA5"/>
    <mergeCell ref="AD4:AD5"/>
    <mergeCell ref="AC4:AC5"/>
    <mergeCell ref="E4:E5"/>
    <mergeCell ref="AB4:AB5"/>
    <mergeCell ref="Z4:Z5"/>
    <mergeCell ref="AE4:AE5"/>
    <mergeCell ref="A29:A30"/>
    <mergeCell ref="L4:L5"/>
    <mergeCell ref="D4:D5"/>
    <mergeCell ref="A7:A15"/>
    <mergeCell ref="C4:C5"/>
    <mergeCell ref="F4:H4"/>
    <mergeCell ref="B3:B5"/>
    <mergeCell ref="I4:K4"/>
    <mergeCell ref="C3:E3"/>
    <mergeCell ref="F3:P3"/>
    <mergeCell ref="M4:M5"/>
    <mergeCell ref="N4:P4"/>
    <mergeCell ref="Q29:Q30"/>
    <mergeCell ref="W4:W5"/>
    <mergeCell ref="X4:X5"/>
    <mergeCell ref="Y4:Y5"/>
    <mergeCell ref="V4:V5"/>
    <mergeCell ref="Q7:Q15"/>
    <mergeCell ref="T4:T5"/>
    <mergeCell ref="U4:U5"/>
    <mergeCell ref="R3:R5"/>
    <mergeCell ref="S4:S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6.xml><?xml version="1.0" encoding="utf-8"?>
<worksheet xmlns="http://schemas.openxmlformats.org/spreadsheetml/2006/main" xmlns:r="http://schemas.openxmlformats.org/officeDocument/2006/relationships">
  <sheetPr codeName="Arkusz26"/>
  <dimension ref="A1:AG39"/>
  <sheetViews>
    <sheetView zoomScale="75" zoomScaleNormal="60" workbookViewId="0">
      <selection activeCell="D11" sqref="D11"/>
    </sheetView>
  </sheetViews>
  <sheetFormatPr defaultRowHeight="15"/>
  <cols>
    <col min="1" max="1" width="3.625" style="2" customWidth="1"/>
    <col min="2" max="2" width="60.625" style="1" customWidth="1"/>
    <col min="3" max="3" width="12.625" style="1" customWidth="1"/>
    <col min="4" max="4" width="12.625" style="183" customWidth="1"/>
    <col min="5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7" t="s">
        <v>579</v>
      </c>
      <c r="B1" s="267"/>
      <c r="C1" s="267"/>
      <c r="D1" s="267"/>
      <c r="E1" s="267"/>
      <c r="F1" s="267"/>
      <c r="G1" s="267"/>
      <c r="H1" s="267"/>
      <c r="I1" s="36" t="s">
        <v>501</v>
      </c>
      <c r="J1" s="36"/>
      <c r="K1" s="36"/>
      <c r="L1" s="36"/>
      <c r="M1" s="36"/>
      <c r="N1" s="36"/>
      <c r="O1" s="36"/>
      <c r="P1" s="36"/>
      <c r="Q1" s="267" t="str">
        <f>A1</f>
        <v>TABELA 25. PODJĘCIA PRACY I AKTYWIZACJA BEZROBOTNYCH DO 25 ROKU ŻYCIA W OKRESIE STYCZEŃ - WRZESIEŃ</v>
      </c>
      <c r="R1" s="267"/>
      <c r="S1" s="267"/>
      <c r="T1" s="267"/>
      <c r="U1" s="267"/>
      <c r="V1" s="267"/>
      <c r="W1" s="267"/>
      <c r="X1" s="267"/>
      <c r="Y1" s="37" t="s">
        <v>502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9"/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  <c r="Q2" s="254"/>
      <c r="R2" s="254"/>
      <c r="S2" s="254"/>
      <c r="T2" s="254"/>
      <c r="U2" s="254"/>
      <c r="V2" s="254"/>
      <c r="W2" s="254"/>
      <c r="X2" s="254"/>
      <c r="Y2" s="254"/>
      <c r="Z2" s="254"/>
      <c r="AA2" s="254"/>
      <c r="AB2" s="254"/>
      <c r="AC2" s="254"/>
      <c r="AD2" s="254"/>
      <c r="AE2" s="254"/>
      <c r="AF2" s="254"/>
      <c r="AG2" s="254"/>
    </row>
    <row r="3" spans="1:33" s="23" customFormat="1" ht="20.100000000000001" customHeight="1">
      <c r="A3" s="248" t="s">
        <v>1</v>
      </c>
      <c r="B3" s="257" t="s">
        <v>2</v>
      </c>
      <c r="C3" s="243" t="s">
        <v>32</v>
      </c>
      <c r="D3" s="244"/>
      <c r="E3" s="245"/>
      <c r="F3" s="240" t="s">
        <v>3</v>
      </c>
      <c r="G3" s="241"/>
      <c r="H3" s="241"/>
      <c r="I3" s="241"/>
      <c r="J3" s="241"/>
      <c r="K3" s="241"/>
      <c r="L3" s="241"/>
      <c r="M3" s="241"/>
      <c r="N3" s="241"/>
      <c r="O3" s="241"/>
      <c r="P3" s="241"/>
      <c r="Q3" s="248" t="s">
        <v>1</v>
      </c>
      <c r="R3" s="257" t="s">
        <v>2</v>
      </c>
      <c r="S3" s="242" t="s">
        <v>3</v>
      </c>
      <c r="T3" s="242"/>
      <c r="U3" s="242"/>
      <c r="V3" s="242"/>
      <c r="W3" s="242"/>
      <c r="X3" s="242"/>
      <c r="Y3" s="242"/>
      <c r="Z3" s="242"/>
      <c r="AA3" s="242"/>
      <c r="AB3" s="242"/>
      <c r="AC3" s="242"/>
      <c r="AD3" s="242"/>
      <c r="AE3" s="242"/>
      <c r="AF3" s="242"/>
      <c r="AG3" s="242"/>
    </row>
    <row r="4" spans="1:33" s="23" customFormat="1" ht="35.1" customHeight="1">
      <c r="A4" s="250"/>
      <c r="B4" s="258"/>
      <c r="C4" s="246" t="str">
        <f>'8-BILANS OGÓŁEM NARASTAJĄCO'!C4:C5</f>
        <v>I - IX 2017</v>
      </c>
      <c r="D4" s="277" t="str">
        <f>'8-BILANS OGÓŁEM NARASTAJĄCO'!D4:D5</f>
        <v>I - IX 2016</v>
      </c>
      <c r="E4" s="264" t="s">
        <v>33</v>
      </c>
      <c r="F4" s="263" t="s">
        <v>4</v>
      </c>
      <c r="G4" s="263"/>
      <c r="H4" s="240"/>
      <c r="I4" s="266" t="s">
        <v>8</v>
      </c>
      <c r="J4" s="263"/>
      <c r="K4" s="240"/>
      <c r="L4" s="242" t="s">
        <v>9</v>
      </c>
      <c r="M4" s="242" t="s">
        <v>10</v>
      </c>
      <c r="N4" s="266" t="s">
        <v>11</v>
      </c>
      <c r="O4" s="263"/>
      <c r="P4" s="240"/>
      <c r="Q4" s="250"/>
      <c r="R4" s="258"/>
      <c r="S4" s="242" t="s">
        <v>42</v>
      </c>
      <c r="T4" s="242" t="s">
        <v>43</v>
      </c>
      <c r="U4" s="241" t="s">
        <v>44</v>
      </c>
      <c r="V4" s="255" t="s">
        <v>45</v>
      </c>
      <c r="W4" s="241" t="s">
        <v>46</v>
      </c>
      <c r="X4" s="241" t="s">
        <v>47</v>
      </c>
      <c r="Y4" s="241" t="s">
        <v>48</v>
      </c>
      <c r="Z4" s="255" t="s">
        <v>49</v>
      </c>
      <c r="AA4" s="241" t="s">
        <v>50</v>
      </c>
      <c r="AB4" s="241" t="s">
        <v>51</v>
      </c>
      <c r="AC4" s="255" t="s">
        <v>52</v>
      </c>
      <c r="AD4" s="241" t="s">
        <v>53</v>
      </c>
      <c r="AE4" s="241" t="s">
        <v>54</v>
      </c>
      <c r="AF4" s="241" t="s">
        <v>56</v>
      </c>
      <c r="AG4" s="241" t="s">
        <v>55</v>
      </c>
    </row>
    <row r="5" spans="1:33" s="23" customFormat="1" ht="20.100000000000001" customHeight="1">
      <c r="A5" s="249"/>
      <c r="B5" s="259"/>
      <c r="C5" s="247"/>
      <c r="D5" s="278"/>
      <c r="E5" s="265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2"/>
      <c r="M5" s="242"/>
      <c r="N5" s="17" t="s">
        <v>5</v>
      </c>
      <c r="O5" s="17" t="s">
        <v>6</v>
      </c>
      <c r="P5" s="17" t="s">
        <v>7</v>
      </c>
      <c r="Q5" s="249"/>
      <c r="R5" s="259"/>
      <c r="S5" s="242"/>
      <c r="T5" s="242"/>
      <c r="U5" s="241"/>
      <c r="V5" s="256"/>
      <c r="W5" s="241"/>
      <c r="X5" s="241"/>
      <c r="Y5" s="241"/>
      <c r="Z5" s="256"/>
      <c r="AA5" s="241"/>
      <c r="AB5" s="241"/>
      <c r="AC5" s="256"/>
      <c r="AD5" s="241"/>
      <c r="AE5" s="241"/>
      <c r="AF5" s="241"/>
      <c r="AG5" s="241"/>
    </row>
    <row r="6" spans="1:33" s="15" customFormat="1" ht="30" customHeight="1">
      <c r="A6" s="3" t="s">
        <v>12</v>
      </c>
      <c r="B6" s="38" t="s">
        <v>253</v>
      </c>
      <c r="C6" s="39">
        <v>12175</v>
      </c>
      <c r="D6" s="208">
        <v>15564</v>
      </c>
      <c r="E6" s="110">
        <v>-3389</v>
      </c>
      <c r="F6" s="42">
        <v>600</v>
      </c>
      <c r="G6" s="40">
        <v>414</v>
      </c>
      <c r="H6" s="40">
        <v>1014</v>
      </c>
      <c r="I6" s="40">
        <v>634</v>
      </c>
      <c r="J6" s="40">
        <v>353</v>
      </c>
      <c r="K6" s="40">
        <v>987</v>
      </c>
      <c r="L6" s="40">
        <v>536</v>
      </c>
      <c r="M6" s="40">
        <v>729</v>
      </c>
      <c r="N6" s="40">
        <v>541</v>
      </c>
      <c r="O6" s="40">
        <v>670</v>
      </c>
      <c r="P6" s="40">
        <v>1211</v>
      </c>
      <c r="Q6" s="3" t="s">
        <v>12</v>
      </c>
      <c r="R6" s="38" t="s">
        <v>253</v>
      </c>
      <c r="S6" s="40">
        <v>416</v>
      </c>
      <c r="T6" s="40">
        <v>423</v>
      </c>
      <c r="U6" s="40">
        <v>435</v>
      </c>
      <c r="V6" s="40">
        <v>399</v>
      </c>
      <c r="W6" s="40">
        <v>1119</v>
      </c>
      <c r="X6" s="40">
        <v>616</v>
      </c>
      <c r="Y6" s="40">
        <v>437</v>
      </c>
      <c r="Z6" s="40">
        <v>518</v>
      </c>
      <c r="AA6" s="40">
        <v>421</v>
      </c>
      <c r="AB6" s="40">
        <v>415</v>
      </c>
      <c r="AC6" s="40">
        <v>538</v>
      </c>
      <c r="AD6" s="40">
        <v>643</v>
      </c>
      <c r="AE6" s="40">
        <v>541</v>
      </c>
      <c r="AF6" s="40">
        <v>364</v>
      </c>
      <c r="AG6" s="40">
        <v>413</v>
      </c>
    </row>
    <row r="7" spans="1:33" s="6" customFormat="1" ht="30" customHeight="1">
      <c r="A7" s="4" t="s">
        <v>188</v>
      </c>
      <c r="B7" s="18" t="s">
        <v>269</v>
      </c>
      <c r="C7" s="10">
        <v>8888</v>
      </c>
      <c r="D7" s="209">
        <v>11795</v>
      </c>
      <c r="E7" s="27">
        <v>-2907</v>
      </c>
      <c r="F7" s="9">
        <v>478</v>
      </c>
      <c r="G7" s="8">
        <v>309</v>
      </c>
      <c r="H7" s="8">
        <v>787</v>
      </c>
      <c r="I7" s="8">
        <v>396</v>
      </c>
      <c r="J7" s="8">
        <v>238</v>
      </c>
      <c r="K7" s="8">
        <v>634</v>
      </c>
      <c r="L7" s="8">
        <v>461</v>
      </c>
      <c r="M7" s="8">
        <v>506</v>
      </c>
      <c r="N7" s="8">
        <v>363</v>
      </c>
      <c r="O7" s="8">
        <v>480</v>
      </c>
      <c r="P7" s="8">
        <v>843</v>
      </c>
      <c r="Q7" s="4" t="s">
        <v>188</v>
      </c>
      <c r="R7" s="18" t="s">
        <v>269</v>
      </c>
      <c r="S7" s="8">
        <v>328</v>
      </c>
      <c r="T7" s="8">
        <v>339</v>
      </c>
      <c r="U7" s="8">
        <v>338</v>
      </c>
      <c r="V7" s="8">
        <v>283</v>
      </c>
      <c r="W7" s="8">
        <v>886</v>
      </c>
      <c r="X7" s="8">
        <v>414</v>
      </c>
      <c r="Y7" s="8">
        <v>291</v>
      </c>
      <c r="Z7" s="8">
        <v>425</v>
      </c>
      <c r="AA7" s="8">
        <v>315</v>
      </c>
      <c r="AB7" s="8">
        <v>264</v>
      </c>
      <c r="AC7" s="8">
        <v>360</v>
      </c>
      <c r="AD7" s="8">
        <v>505</v>
      </c>
      <c r="AE7" s="8">
        <v>347</v>
      </c>
      <c r="AF7" s="8">
        <v>249</v>
      </c>
      <c r="AG7" s="8">
        <v>313</v>
      </c>
    </row>
    <row r="8" spans="1:33" s="6" customFormat="1" ht="30" customHeight="1">
      <c r="A8" s="4"/>
      <c r="B8" s="19" t="s">
        <v>127</v>
      </c>
      <c r="C8" s="10">
        <v>145</v>
      </c>
      <c r="D8" s="209">
        <v>183</v>
      </c>
      <c r="E8" s="27">
        <v>-38</v>
      </c>
      <c r="F8" s="9">
        <v>12</v>
      </c>
      <c r="G8" s="8">
        <v>7</v>
      </c>
      <c r="H8" s="8">
        <v>19</v>
      </c>
      <c r="I8" s="8">
        <v>5</v>
      </c>
      <c r="J8" s="8">
        <v>1</v>
      </c>
      <c r="K8" s="8">
        <v>6</v>
      </c>
      <c r="L8" s="8">
        <v>6</v>
      </c>
      <c r="M8" s="8">
        <v>9</v>
      </c>
      <c r="N8" s="8">
        <v>2</v>
      </c>
      <c r="O8" s="8">
        <v>10</v>
      </c>
      <c r="P8" s="8">
        <v>12</v>
      </c>
      <c r="Q8" s="4"/>
      <c r="R8" s="18" t="s">
        <v>127</v>
      </c>
      <c r="S8" s="8">
        <v>3</v>
      </c>
      <c r="T8" s="8">
        <v>4</v>
      </c>
      <c r="U8" s="8">
        <v>7</v>
      </c>
      <c r="V8" s="8">
        <v>3</v>
      </c>
      <c r="W8" s="8">
        <v>17</v>
      </c>
      <c r="X8" s="8">
        <v>7</v>
      </c>
      <c r="Y8" s="8">
        <v>5</v>
      </c>
      <c r="Z8" s="8">
        <v>6</v>
      </c>
      <c r="AA8" s="8">
        <v>11</v>
      </c>
      <c r="AB8" s="8">
        <v>1</v>
      </c>
      <c r="AC8" s="8">
        <v>7</v>
      </c>
      <c r="AD8" s="8">
        <v>12</v>
      </c>
      <c r="AE8" s="8">
        <v>2</v>
      </c>
      <c r="AF8" s="8">
        <v>4</v>
      </c>
      <c r="AG8" s="8">
        <v>4</v>
      </c>
    </row>
    <row r="9" spans="1:33" s="152" customFormat="1" ht="30" customHeight="1">
      <c r="A9" s="178"/>
      <c r="B9" s="150" t="s">
        <v>117</v>
      </c>
      <c r="C9" s="10">
        <v>306</v>
      </c>
      <c r="D9" s="209">
        <v>470</v>
      </c>
      <c r="E9" s="27">
        <v>-164</v>
      </c>
      <c r="F9" s="9">
        <v>0</v>
      </c>
      <c r="G9" s="8">
        <v>0</v>
      </c>
      <c r="H9" s="8">
        <v>0</v>
      </c>
      <c r="I9" s="8">
        <v>125</v>
      </c>
      <c r="J9" s="8">
        <v>65</v>
      </c>
      <c r="K9" s="8">
        <v>190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78"/>
      <c r="R9" s="151" t="s">
        <v>117</v>
      </c>
      <c r="S9" s="8">
        <v>0</v>
      </c>
      <c r="T9" s="8">
        <v>55</v>
      </c>
      <c r="U9" s="8">
        <v>0</v>
      </c>
      <c r="V9" s="8">
        <v>58</v>
      </c>
      <c r="W9" s="8">
        <v>0</v>
      </c>
      <c r="X9" s="8">
        <v>0</v>
      </c>
      <c r="Y9" s="8">
        <v>3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2" customFormat="1" ht="30" customHeight="1">
      <c r="A10" s="178" t="s">
        <v>189</v>
      </c>
      <c r="B10" s="151" t="s">
        <v>268</v>
      </c>
      <c r="C10" s="153">
        <v>3287</v>
      </c>
      <c r="D10" s="209">
        <v>3769</v>
      </c>
      <c r="E10" s="27">
        <v>-482</v>
      </c>
      <c r="F10" s="9">
        <v>122</v>
      </c>
      <c r="G10" s="8">
        <v>105</v>
      </c>
      <c r="H10" s="8">
        <v>227</v>
      </c>
      <c r="I10" s="8">
        <v>238</v>
      </c>
      <c r="J10" s="8">
        <v>115</v>
      </c>
      <c r="K10" s="8">
        <v>353</v>
      </c>
      <c r="L10" s="8">
        <v>75</v>
      </c>
      <c r="M10" s="8">
        <v>223</v>
      </c>
      <c r="N10" s="8">
        <v>178</v>
      </c>
      <c r="O10" s="8">
        <v>190</v>
      </c>
      <c r="P10" s="8">
        <v>368</v>
      </c>
      <c r="Q10" s="178" t="s">
        <v>189</v>
      </c>
      <c r="R10" s="151" t="s">
        <v>268</v>
      </c>
      <c r="S10" s="8">
        <v>88</v>
      </c>
      <c r="T10" s="8">
        <v>84</v>
      </c>
      <c r="U10" s="8">
        <v>97</v>
      </c>
      <c r="V10" s="8">
        <v>116</v>
      </c>
      <c r="W10" s="8">
        <v>233</v>
      </c>
      <c r="X10" s="8">
        <v>202</v>
      </c>
      <c r="Y10" s="8">
        <v>146</v>
      </c>
      <c r="Z10" s="8">
        <v>93</v>
      </c>
      <c r="AA10" s="8">
        <v>106</v>
      </c>
      <c r="AB10" s="8">
        <v>151</v>
      </c>
      <c r="AC10" s="8">
        <v>178</v>
      </c>
      <c r="AD10" s="8">
        <v>138</v>
      </c>
      <c r="AE10" s="8">
        <v>194</v>
      </c>
      <c r="AF10" s="8">
        <v>115</v>
      </c>
      <c r="AG10" s="8">
        <v>100</v>
      </c>
    </row>
    <row r="11" spans="1:33" s="6" customFormat="1" ht="30" customHeight="1">
      <c r="A11" s="4"/>
      <c r="B11" s="19" t="s">
        <v>118</v>
      </c>
      <c r="C11" s="10">
        <v>373</v>
      </c>
      <c r="D11" s="209">
        <v>398</v>
      </c>
      <c r="E11" s="27">
        <v>-25</v>
      </c>
      <c r="F11" s="9">
        <v>18</v>
      </c>
      <c r="G11" s="8">
        <v>14</v>
      </c>
      <c r="H11" s="8">
        <v>32</v>
      </c>
      <c r="I11" s="8">
        <v>1</v>
      </c>
      <c r="J11" s="8">
        <v>1</v>
      </c>
      <c r="K11" s="8">
        <v>2</v>
      </c>
      <c r="L11" s="8">
        <v>8</v>
      </c>
      <c r="M11" s="8">
        <v>36</v>
      </c>
      <c r="N11" s="8">
        <v>19</v>
      </c>
      <c r="O11" s="8">
        <v>15</v>
      </c>
      <c r="P11" s="8">
        <v>34</v>
      </c>
      <c r="Q11" s="4"/>
      <c r="R11" s="18" t="s">
        <v>118</v>
      </c>
      <c r="S11" s="8">
        <v>3</v>
      </c>
      <c r="T11" s="8">
        <v>8</v>
      </c>
      <c r="U11" s="8">
        <v>20</v>
      </c>
      <c r="V11" s="8">
        <v>12</v>
      </c>
      <c r="W11" s="8">
        <v>45</v>
      </c>
      <c r="X11" s="8">
        <v>16</v>
      </c>
      <c r="Y11" s="8">
        <v>27</v>
      </c>
      <c r="Z11" s="8">
        <v>0</v>
      </c>
      <c r="AA11" s="8">
        <v>4</v>
      </c>
      <c r="AB11" s="8">
        <v>21</v>
      </c>
      <c r="AC11" s="8">
        <v>56</v>
      </c>
      <c r="AD11" s="8">
        <v>6</v>
      </c>
      <c r="AE11" s="8">
        <v>14</v>
      </c>
      <c r="AF11" s="8">
        <v>16</v>
      </c>
      <c r="AG11" s="8">
        <v>13</v>
      </c>
    </row>
    <row r="12" spans="1:33" s="6" customFormat="1" ht="30" customHeight="1">
      <c r="A12" s="4"/>
      <c r="B12" s="19" t="s">
        <v>119</v>
      </c>
      <c r="C12" s="10">
        <v>382</v>
      </c>
      <c r="D12" s="209">
        <v>388</v>
      </c>
      <c r="E12" s="27">
        <v>-6</v>
      </c>
      <c r="F12" s="9">
        <v>1</v>
      </c>
      <c r="G12" s="8">
        <v>22</v>
      </c>
      <c r="H12" s="8">
        <v>23</v>
      </c>
      <c r="I12" s="8">
        <v>49</v>
      </c>
      <c r="J12" s="8">
        <v>32</v>
      </c>
      <c r="K12" s="8">
        <v>81</v>
      </c>
      <c r="L12" s="8">
        <v>0</v>
      </c>
      <c r="M12" s="8">
        <v>1</v>
      </c>
      <c r="N12" s="8">
        <v>11</v>
      </c>
      <c r="O12" s="8">
        <v>53</v>
      </c>
      <c r="P12" s="8">
        <v>64</v>
      </c>
      <c r="Q12" s="4"/>
      <c r="R12" s="18" t="s">
        <v>119</v>
      </c>
      <c r="S12" s="8">
        <v>1</v>
      </c>
      <c r="T12" s="8">
        <v>1</v>
      </c>
      <c r="U12" s="8">
        <v>6</v>
      </c>
      <c r="V12" s="8">
        <v>0</v>
      </c>
      <c r="W12" s="8">
        <v>46</v>
      </c>
      <c r="X12" s="8">
        <v>33</v>
      </c>
      <c r="Y12" s="8">
        <v>3</v>
      </c>
      <c r="Z12" s="8">
        <v>12</v>
      </c>
      <c r="AA12" s="8">
        <v>23</v>
      </c>
      <c r="AB12" s="8">
        <v>7</v>
      </c>
      <c r="AC12" s="8">
        <v>32</v>
      </c>
      <c r="AD12" s="8">
        <v>9</v>
      </c>
      <c r="AE12" s="8">
        <v>29</v>
      </c>
      <c r="AF12" s="8">
        <v>3</v>
      </c>
      <c r="AG12" s="8">
        <v>8</v>
      </c>
    </row>
    <row r="13" spans="1:33" s="6" customFormat="1" ht="30" customHeight="1">
      <c r="A13" s="4"/>
      <c r="B13" s="19" t="s">
        <v>120</v>
      </c>
      <c r="C13" s="10">
        <v>260</v>
      </c>
      <c r="D13" s="209">
        <v>244</v>
      </c>
      <c r="E13" s="27">
        <v>16</v>
      </c>
      <c r="F13" s="9">
        <v>14</v>
      </c>
      <c r="G13" s="8">
        <v>11</v>
      </c>
      <c r="H13" s="8">
        <v>25</v>
      </c>
      <c r="I13" s="8">
        <v>15</v>
      </c>
      <c r="J13" s="8">
        <v>6</v>
      </c>
      <c r="K13" s="8">
        <v>21</v>
      </c>
      <c r="L13" s="8">
        <v>5</v>
      </c>
      <c r="M13" s="8">
        <v>28</v>
      </c>
      <c r="N13" s="8">
        <v>11</v>
      </c>
      <c r="O13" s="8">
        <v>10</v>
      </c>
      <c r="P13" s="8">
        <v>21</v>
      </c>
      <c r="Q13" s="4"/>
      <c r="R13" s="18" t="s">
        <v>120</v>
      </c>
      <c r="S13" s="8">
        <v>8</v>
      </c>
      <c r="T13" s="8">
        <v>8</v>
      </c>
      <c r="U13" s="8">
        <v>1</v>
      </c>
      <c r="V13" s="8">
        <v>12</v>
      </c>
      <c r="W13" s="8">
        <v>19</v>
      </c>
      <c r="X13" s="8">
        <v>22</v>
      </c>
      <c r="Y13" s="8">
        <v>11</v>
      </c>
      <c r="Z13" s="8">
        <v>7</v>
      </c>
      <c r="AA13" s="8">
        <v>7</v>
      </c>
      <c r="AB13" s="8">
        <v>12</v>
      </c>
      <c r="AC13" s="8">
        <v>9</v>
      </c>
      <c r="AD13" s="8">
        <v>12</v>
      </c>
      <c r="AE13" s="8">
        <v>22</v>
      </c>
      <c r="AF13" s="8">
        <v>6</v>
      </c>
      <c r="AG13" s="8">
        <v>4</v>
      </c>
    </row>
    <row r="14" spans="1:33" s="6" customFormat="1" ht="30" customHeight="1">
      <c r="A14" s="4"/>
      <c r="B14" s="19" t="s">
        <v>121</v>
      </c>
      <c r="C14" s="10">
        <v>6</v>
      </c>
      <c r="D14" s="209">
        <v>2</v>
      </c>
      <c r="E14" s="27">
        <v>4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2</v>
      </c>
      <c r="O14" s="8">
        <v>0</v>
      </c>
      <c r="P14" s="8">
        <v>2</v>
      </c>
      <c r="Q14" s="4"/>
      <c r="R14" s="18" t="s">
        <v>121</v>
      </c>
      <c r="S14" s="8">
        <v>0</v>
      </c>
      <c r="T14" s="8">
        <v>0</v>
      </c>
      <c r="U14" s="8">
        <v>0</v>
      </c>
      <c r="V14" s="8">
        <v>0</v>
      </c>
      <c r="W14" s="8">
        <v>2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1</v>
      </c>
      <c r="AF14" s="8">
        <v>1</v>
      </c>
      <c r="AG14" s="8">
        <v>0</v>
      </c>
    </row>
    <row r="15" spans="1:33" s="6" customFormat="1" ht="37.5" customHeight="1">
      <c r="A15" s="4"/>
      <c r="B15" s="19" t="s">
        <v>265</v>
      </c>
      <c r="C15" s="10">
        <v>329</v>
      </c>
      <c r="D15" s="209">
        <v>466</v>
      </c>
      <c r="E15" s="27">
        <v>-137</v>
      </c>
      <c r="F15" s="9">
        <v>13</v>
      </c>
      <c r="G15" s="8">
        <v>9</v>
      </c>
      <c r="H15" s="8">
        <v>22</v>
      </c>
      <c r="I15" s="8">
        <v>42</v>
      </c>
      <c r="J15" s="8">
        <v>20</v>
      </c>
      <c r="K15" s="8">
        <v>62</v>
      </c>
      <c r="L15" s="8">
        <v>8</v>
      </c>
      <c r="M15" s="8">
        <v>18</v>
      </c>
      <c r="N15" s="8">
        <v>12</v>
      </c>
      <c r="O15" s="8">
        <v>17</v>
      </c>
      <c r="P15" s="8">
        <v>29</v>
      </c>
      <c r="Q15" s="4"/>
      <c r="R15" s="18" t="s">
        <v>265</v>
      </c>
      <c r="S15" s="8">
        <v>9</v>
      </c>
      <c r="T15" s="8">
        <v>10</v>
      </c>
      <c r="U15" s="8">
        <v>5</v>
      </c>
      <c r="V15" s="8">
        <v>11</v>
      </c>
      <c r="W15" s="8">
        <v>24</v>
      </c>
      <c r="X15" s="8">
        <v>15</v>
      </c>
      <c r="Y15" s="8">
        <v>13</v>
      </c>
      <c r="Z15" s="8">
        <v>13</v>
      </c>
      <c r="AA15" s="8">
        <v>9</v>
      </c>
      <c r="AB15" s="8">
        <v>19</v>
      </c>
      <c r="AC15" s="8">
        <v>2</v>
      </c>
      <c r="AD15" s="8">
        <v>22</v>
      </c>
      <c r="AE15" s="8">
        <v>15</v>
      </c>
      <c r="AF15" s="8">
        <v>10</v>
      </c>
      <c r="AG15" s="8">
        <v>13</v>
      </c>
    </row>
    <row r="16" spans="1:33" s="6" customFormat="1" ht="37.5">
      <c r="A16" s="4"/>
      <c r="B16" s="19" t="s">
        <v>266</v>
      </c>
      <c r="C16" s="10">
        <v>223</v>
      </c>
      <c r="D16" s="209">
        <v>154</v>
      </c>
      <c r="E16" s="27">
        <v>69</v>
      </c>
      <c r="F16" s="9">
        <v>3</v>
      </c>
      <c r="G16" s="8">
        <v>0</v>
      </c>
      <c r="H16" s="8">
        <v>3</v>
      </c>
      <c r="I16" s="8">
        <v>0</v>
      </c>
      <c r="J16" s="8">
        <v>0</v>
      </c>
      <c r="K16" s="8">
        <v>0</v>
      </c>
      <c r="L16" s="8">
        <v>4</v>
      </c>
      <c r="M16" s="8">
        <v>0</v>
      </c>
      <c r="N16" s="8">
        <v>36</v>
      </c>
      <c r="O16" s="8">
        <v>16</v>
      </c>
      <c r="P16" s="8">
        <v>52</v>
      </c>
      <c r="Q16" s="4"/>
      <c r="R16" s="18" t="s">
        <v>266</v>
      </c>
      <c r="S16" s="8">
        <v>1</v>
      </c>
      <c r="T16" s="8">
        <v>8</v>
      </c>
      <c r="U16" s="8">
        <v>0</v>
      </c>
      <c r="V16" s="8">
        <v>10</v>
      </c>
      <c r="W16" s="8">
        <v>3</v>
      </c>
      <c r="X16" s="8">
        <v>3</v>
      </c>
      <c r="Y16" s="8">
        <v>71</v>
      </c>
      <c r="Z16" s="8">
        <v>3</v>
      </c>
      <c r="AA16" s="8">
        <v>21</v>
      </c>
      <c r="AB16" s="8">
        <v>7</v>
      </c>
      <c r="AC16" s="8">
        <v>4</v>
      </c>
      <c r="AD16" s="8">
        <v>7</v>
      </c>
      <c r="AE16" s="8">
        <v>8</v>
      </c>
      <c r="AF16" s="8">
        <v>6</v>
      </c>
      <c r="AG16" s="8">
        <v>12</v>
      </c>
    </row>
    <row r="17" spans="1:33" s="6" customFormat="1" ht="30" customHeight="1">
      <c r="A17" s="4"/>
      <c r="B17" s="19" t="s">
        <v>122</v>
      </c>
      <c r="C17" s="10">
        <v>22</v>
      </c>
      <c r="D17" s="209">
        <v>13</v>
      </c>
      <c r="E17" s="27">
        <v>9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2</v>
      </c>
      <c r="M17" s="8">
        <v>0</v>
      </c>
      <c r="N17" s="8">
        <v>1</v>
      </c>
      <c r="O17" s="8">
        <v>1</v>
      </c>
      <c r="P17" s="8">
        <v>2</v>
      </c>
      <c r="Q17" s="4"/>
      <c r="R17" s="18" t="s">
        <v>122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13</v>
      </c>
      <c r="AF17" s="8">
        <v>0</v>
      </c>
      <c r="AG17" s="8">
        <v>5</v>
      </c>
    </row>
    <row r="18" spans="1:33" s="6" customFormat="1" ht="30" customHeight="1">
      <c r="A18" s="4"/>
      <c r="B18" s="19" t="s">
        <v>123</v>
      </c>
      <c r="C18" s="10">
        <v>0</v>
      </c>
      <c r="D18" s="209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4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4"/>
      <c r="B19" s="19" t="s">
        <v>124</v>
      </c>
      <c r="C19" s="10">
        <v>0</v>
      </c>
      <c r="D19" s="209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4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4"/>
      <c r="B20" s="19" t="s">
        <v>267</v>
      </c>
      <c r="C20" s="10">
        <v>1</v>
      </c>
      <c r="D20" s="209">
        <v>6</v>
      </c>
      <c r="E20" s="27">
        <v>-5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4"/>
      <c r="R20" s="18" t="s">
        <v>267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1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30" customHeight="1">
      <c r="A21" s="5"/>
      <c r="B21" s="19" t="s">
        <v>125</v>
      </c>
      <c r="C21" s="10">
        <v>1697</v>
      </c>
      <c r="D21" s="209">
        <v>2100</v>
      </c>
      <c r="E21" s="27">
        <v>-403</v>
      </c>
      <c r="F21" s="9">
        <v>73</v>
      </c>
      <c r="G21" s="8">
        <v>49</v>
      </c>
      <c r="H21" s="8">
        <v>122</v>
      </c>
      <c r="I21" s="8">
        <v>131</v>
      </c>
      <c r="J21" s="8">
        <v>56</v>
      </c>
      <c r="K21" s="8">
        <v>187</v>
      </c>
      <c r="L21" s="8">
        <v>48</v>
      </c>
      <c r="M21" s="8">
        <v>140</v>
      </c>
      <c r="N21" s="8">
        <v>88</v>
      </c>
      <c r="O21" s="8">
        <v>78</v>
      </c>
      <c r="P21" s="8">
        <v>166</v>
      </c>
      <c r="Q21" s="5"/>
      <c r="R21" s="18" t="s">
        <v>125</v>
      </c>
      <c r="S21" s="8">
        <v>66</v>
      </c>
      <c r="T21" s="8">
        <v>49</v>
      </c>
      <c r="U21" s="8">
        <v>65</v>
      </c>
      <c r="V21" s="8">
        <v>71</v>
      </c>
      <c r="W21" s="8">
        <v>96</v>
      </c>
      <c r="X21" s="8">
        <v>113</v>
      </c>
      <c r="Y21" s="8">
        <v>21</v>
      </c>
      <c r="Z21" s="8">
        <v>57</v>
      </c>
      <c r="AA21" s="8">
        <v>42</v>
      </c>
      <c r="AB21" s="8">
        <v>85</v>
      </c>
      <c r="AC21" s="8">
        <v>75</v>
      </c>
      <c r="AD21" s="8">
        <v>82</v>
      </c>
      <c r="AE21" s="8">
        <v>93</v>
      </c>
      <c r="AF21" s="8">
        <v>74</v>
      </c>
      <c r="AG21" s="8">
        <v>45</v>
      </c>
    </row>
    <row r="22" spans="1:33" s="15" customFormat="1" ht="30" customHeight="1">
      <c r="A22" s="260" t="s">
        <v>17</v>
      </c>
      <c r="B22" s="38" t="s">
        <v>128</v>
      </c>
      <c r="C22" s="39">
        <v>598</v>
      </c>
      <c r="D22" s="208">
        <v>918</v>
      </c>
      <c r="E22" s="110">
        <v>-320</v>
      </c>
      <c r="F22" s="42">
        <v>23</v>
      </c>
      <c r="G22" s="40">
        <v>21</v>
      </c>
      <c r="H22" s="40">
        <v>44</v>
      </c>
      <c r="I22" s="40">
        <v>51</v>
      </c>
      <c r="J22" s="40">
        <v>25</v>
      </c>
      <c r="K22" s="40">
        <v>76</v>
      </c>
      <c r="L22" s="40">
        <v>46</v>
      </c>
      <c r="M22" s="40">
        <v>90</v>
      </c>
      <c r="N22" s="40">
        <v>41</v>
      </c>
      <c r="O22" s="40">
        <v>44</v>
      </c>
      <c r="P22" s="40">
        <v>85</v>
      </c>
      <c r="Q22" s="260" t="s">
        <v>17</v>
      </c>
      <c r="R22" s="38" t="s">
        <v>128</v>
      </c>
      <c r="S22" s="40">
        <v>14</v>
      </c>
      <c r="T22" s="40">
        <v>19</v>
      </c>
      <c r="U22" s="40">
        <v>33</v>
      </c>
      <c r="V22" s="40">
        <v>4</v>
      </c>
      <c r="W22" s="40">
        <v>75</v>
      </c>
      <c r="X22" s="40">
        <v>24</v>
      </c>
      <c r="Y22" s="40">
        <v>8</v>
      </c>
      <c r="Z22" s="40">
        <v>28</v>
      </c>
      <c r="AA22" s="40">
        <v>3</v>
      </c>
      <c r="AB22" s="40">
        <v>7</v>
      </c>
      <c r="AC22" s="40">
        <v>9</v>
      </c>
      <c r="AD22" s="40">
        <v>15</v>
      </c>
      <c r="AE22" s="40">
        <v>8</v>
      </c>
      <c r="AF22" s="40">
        <v>5</v>
      </c>
      <c r="AG22" s="40">
        <v>5</v>
      </c>
    </row>
    <row r="23" spans="1:33" s="6" customFormat="1" ht="30" customHeight="1">
      <c r="A23" s="261"/>
      <c r="B23" s="19" t="s">
        <v>129</v>
      </c>
      <c r="C23" s="10">
        <v>44</v>
      </c>
      <c r="D23" s="209">
        <v>87</v>
      </c>
      <c r="E23" s="27">
        <v>-43</v>
      </c>
      <c r="F23" s="9">
        <v>0</v>
      </c>
      <c r="G23" s="8">
        <v>0</v>
      </c>
      <c r="H23" s="8">
        <v>0</v>
      </c>
      <c r="I23" s="8">
        <v>9</v>
      </c>
      <c r="J23" s="8">
        <v>4</v>
      </c>
      <c r="K23" s="8">
        <v>13</v>
      </c>
      <c r="L23" s="8">
        <v>1</v>
      </c>
      <c r="M23" s="8">
        <v>0</v>
      </c>
      <c r="N23" s="8">
        <v>3</v>
      </c>
      <c r="O23" s="8">
        <v>0</v>
      </c>
      <c r="P23" s="8">
        <v>3</v>
      </c>
      <c r="Q23" s="261"/>
      <c r="R23" s="18" t="s">
        <v>129</v>
      </c>
      <c r="S23" s="8">
        <v>5</v>
      </c>
      <c r="T23" s="8">
        <v>7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0</v>
      </c>
      <c r="AD23" s="8">
        <v>3</v>
      </c>
      <c r="AE23" s="8">
        <v>7</v>
      </c>
      <c r="AF23" s="8">
        <v>4</v>
      </c>
      <c r="AG23" s="8">
        <v>1</v>
      </c>
    </row>
    <row r="24" spans="1:33" s="15" customFormat="1" ht="30" customHeight="1">
      <c r="A24" s="260" t="s">
        <v>19</v>
      </c>
      <c r="B24" s="38" t="s">
        <v>130</v>
      </c>
      <c r="C24" s="39">
        <v>4534</v>
      </c>
      <c r="D24" s="208">
        <v>4878</v>
      </c>
      <c r="E24" s="110">
        <v>-344</v>
      </c>
      <c r="F24" s="42">
        <v>203</v>
      </c>
      <c r="G24" s="40">
        <v>111</v>
      </c>
      <c r="H24" s="40">
        <v>314</v>
      </c>
      <c r="I24" s="40">
        <v>173</v>
      </c>
      <c r="J24" s="40">
        <v>125</v>
      </c>
      <c r="K24" s="40">
        <v>298</v>
      </c>
      <c r="L24" s="40">
        <v>139</v>
      </c>
      <c r="M24" s="40">
        <v>243</v>
      </c>
      <c r="N24" s="40">
        <v>238</v>
      </c>
      <c r="O24" s="40">
        <v>344</v>
      </c>
      <c r="P24" s="180">
        <v>582</v>
      </c>
      <c r="Q24" s="260" t="s">
        <v>19</v>
      </c>
      <c r="R24" s="38" t="s">
        <v>130</v>
      </c>
      <c r="S24" s="40">
        <v>221</v>
      </c>
      <c r="T24" s="40">
        <v>181</v>
      </c>
      <c r="U24" s="40">
        <v>157</v>
      </c>
      <c r="V24" s="40">
        <v>180</v>
      </c>
      <c r="W24" s="40">
        <v>443</v>
      </c>
      <c r="X24" s="40">
        <v>402</v>
      </c>
      <c r="Y24" s="40">
        <v>166</v>
      </c>
      <c r="Z24" s="40">
        <v>210</v>
      </c>
      <c r="AA24" s="40">
        <v>176</v>
      </c>
      <c r="AB24" s="40">
        <v>149</v>
      </c>
      <c r="AC24" s="40">
        <v>135</v>
      </c>
      <c r="AD24" s="40">
        <v>209</v>
      </c>
      <c r="AE24" s="40">
        <v>93</v>
      </c>
      <c r="AF24" s="40">
        <v>85</v>
      </c>
      <c r="AG24" s="40">
        <v>151</v>
      </c>
    </row>
    <row r="25" spans="1:33" s="6" customFormat="1" ht="30" customHeight="1">
      <c r="A25" s="261"/>
      <c r="B25" s="19" t="s">
        <v>131</v>
      </c>
      <c r="C25" s="10">
        <v>47</v>
      </c>
      <c r="D25" s="209">
        <v>139</v>
      </c>
      <c r="E25" s="27">
        <v>-92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6</v>
      </c>
      <c r="M25" s="8">
        <v>0</v>
      </c>
      <c r="N25" s="8">
        <v>3</v>
      </c>
      <c r="O25" s="8">
        <v>8</v>
      </c>
      <c r="P25" s="8">
        <v>11</v>
      </c>
      <c r="Q25" s="261"/>
      <c r="R25" s="18" t="s">
        <v>131</v>
      </c>
      <c r="S25" s="8">
        <v>0</v>
      </c>
      <c r="T25" s="8">
        <v>7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7</v>
      </c>
      <c r="AD25" s="8">
        <v>7</v>
      </c>
      <c r="AE25" s="8">
        <v>9</v>
      </c>
      <c r="AF25" s="8">
        <v>0</v>
      </c>
      <c r="AG25" s="8">
        <v>0</v>
      </c>
    </row>
    <row r="26" spans="1:33" s="15" customFormat="1" ht="30" customHeight="1">
      <c r="A26" s="7" t="s">
        <v>22</v>
      </c>
      <c r="B26" s="38" t="s">
        <v>132</v>
      </c>
      <c r="C26" s="39">
        <v>2</v>
      </c>
      <c r="D26" s="208">
        <v>2</v>
      </c>
      <c r="E26" s="110">
        <v>0</v>
      </c>
      <c r="F26" s="42">
        <v>0</v>
      </c>
      <c r="G26" s="40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40">
        <v>1</v>
      </c>
      <c r="O26" s="40">
        <v>1</v>
      </c>
      <c r="P26" s="40">
        <v>2</v>
      </c>
      <c r="Q26" s="5" t="s">
        <v>22</v>
      </c>
      <c r="R26" s="38" t="s">
        <v>132</v>
      </c>
      <c r="S26" s="40">
        <v>0</v>
      </c>
      <c r="T26" s="40">
        <v>0</v>
      </c>
      <c r="U26" s="40">
        <v>0</v>
      </c>
      <c r="V26" s="40">
        <v>0</v>
      </c>
      <c r="W26" s="40">
        <v>0</v>
      </c>
      <c r="X26" s="40">
        <v>0</v>
      </c>
      <c r="Y26" s="40">
        <v>0</v>
      </c>
      <c r="Z26" s="40">
        <v>0</v>
      </c>
      <c r="AA26" s="40">
        <v>0</v>
      </c>
      <c r="AB26" s="40">
        <v>0</v>
      </c>
      <c r="AC26" s="40">
        <v>0</v>
      </c>
      <c r="AD26" s="40">
        <v>0</v>
      </c>
      <c r="AE26" s="40">
        <v>0</v>
      </c>
      <c r="AF26" s="40">
        <v>0</v>
      </c>
      <c r="AG26" s="40">
        <v>0</v>
      </c>
    </row>
    <row r="27" spans="1:33" s="15" customFormat="1" ht="30" customHeight="1">
      <c r="A27" s="260" t="s">
        <v>24</v>
      </c>
      <c r="B27" s="38" t="s">
        <v>133</v>
      </c>
      <c r="C27" s="39">
        <v>122</v>
      </c>
      <c r="D27" s="208">
        <v>187</v>
      </c>
      <c r="E27" s="110">
        <v>-65</v>
      </c>
      <c r="F27" s="42">
        <v>0</v>
      </c>
      <c r="G27" s="40">
        <v>5</v>
      </c>
      <c r="H27" s="40">
        <v>5</v>
      </c>
      <c r="I27" s="40">
        <v>0</v>
      </c>
      <c r="J27" s="40">
        <v>1</v>
      </c>
      <c r="K27" s="40">
        <v>1</v>
      </c>
      <c r="L27" s="40">
        <v>0</v>
      </c>
      <c r="M27" s="40">
        <v>0</v>
      </c>
      <c r="N27" s="40">
        <v>1</v>
      </c>
      <c r="O27" s="40">
        <v>22</v>
      </c>
      <c r="P27" s="40">
        <v>23</v>
      </c>
      <c r="Q27" s="260" t="s">
        <v>24</v>
      </c>
      <c r="R27" s="38" t="s">
        <v>133</v>
      </c>
      <c r="S27" s="40">
        <v>1</v>
      </c>
      <c r="T27" s="40">
        <v>1</v>
      </c>
      <c r="U27" s="40">
        <v>0</v>
      </c>
      <c r="V27" s="40">
        <v>8</v>
      </c>
      <c r="W27" s="40">
        <v>4</v>
      </c>
      <c r="X27" s="40">
        <v>39</v>
      </c>
      <c r="Y27" s="40">
        <v>4</v>
      </c>
      <c r="Z27" s="40">
        <v>3</v>
      </c>
      <c r="AA27" s="40">
        <v>3</v>
      </c>
      <c r="AB27" s="40">
        <v>6</v>
      </c>
      <c r="AC27" s="40">
        <v>4</v>
      </c>
      <c r="AD27" s="40">
        <v>7</v>
      </c>
      <c r="AE27" s="40">
        <v>3</v>
      </c>
      <c r="AF27" s="40">
        <v>8</v>
      </c>
      <c r="AG27" s="40">
        <v>2</v>
      </c>
    </row>
    <row r="28" spans="1:33" s="54" customFormat="1" ht="30" customHeight="1">
      <c r="A28" s="261"/>
      <c r="B28" s="19" t="s">
        <v>438</v>
      </c>
      <c r="C28" s="10">
        <v>5</v>
      </c>
      <c r="D28" s="209">
        <v>21</v>
      </c>
      <c r="E28" s="27">
        <v>-16</v>
      </c>
      <c r="F28" s="9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v>0</v>
      </c>
      <c r="Q28" s="261"/>
      <c r="R28" s="53" t="s">
        <v>438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  <c r="X28" s="8">
        <v>0</v>
      </c>
      <c r="Y28" s="8">
        <v>0</v>
      </c>
      <c r="Z28" s="8">
        <v>0</v>
      </c>
      <c r="AA28" s="8">
        <v>0</v>
      </c>
      <c r="AB28" s="8">
        <v>0</v>
      </c>
      <c r="AC28" s="8">
        <v>0</v>
      </c>
      <c r="AD28" s="8">
        <v>2</v>
      </c>
      <c r="AE28" s="8">
        <v>2</v>
      </c>
      <c r="AF28" s="8">
        <v>1</v>
      </c>
      <c r="AG28" s="8">
        <v>0</v>
      </c>
    </row>
    <row r="29" spans="1:33" s="49" customFormat="1" ht="37.5" customHeight="1" thickBot="1">
      <c r="A29" s="56" t="s">
        <v>34</v>
      </c>
      <c r="B29" s="38" t="s">
        <v>134</v>
      </c>
      <c r="C29" s="50">
        <v>0</v>
      </c>
      <c r="D29" s="210">
        <v>57</v>
      </c>
      <c r="E29" s="203">
        <v>-57</v>
      </c>
      <c r="F29" s="42">
        <v>0</v>
      </c>
      <c r="G29" s="40">
        <v>0</v>
      </c>
      <c r="H29" s="40">
        <v>0</v>
      </c>
      <c r="I29" s="40">
        <v>0</v>
      </c>
      <c r="J29" s="40">
        <v>0</v>
      </c>
      <c r="K29" s="40">
        <v>0</v>
      </c>
      <c r="L29" s="40">
        <v>0</v>
      </c>
      <c r="M29" s="40">
        <v>0</v>
      </c>
      <c r="N29" s="40">
        <v>0</v>
      </c>
      <c r="O29" s="40">
        <v>0</v>
      </c>
      <c r="P29" s="40">
        <v>0</v>
      </c>
      <c r="Q29" s="5" t="s">
        <v>34</v>
      </c>
      <c r="R29" s="43" t="s">
        <v>134</v>
      </c>
      <c r="S29" s="40">
        <v>0</v>
      </c>
      <c r="T29" s="40">
        <v>0</v>
      </c>
      <c r="U29" s="40">
        <v>0</v>
      </c>
      <c r="V29" s="40">
        <v>0</v>
      </c>
      <c r="W29" s="40">
        <v>0</v>
      </c>
      <c r="X29" s="40">
        <v>0</v>
      </c>
      <c r="Y29" s="40">
        <v>0</v>
      </c>
      <c r="Z29" s="40">
        <v>0</v>
      </c>
      <c r="AA29" s="40">
        <v>0</v>
      </c>
      <c r="AB29" s="40">
        <v>0</v>
      </c>
      <c r="AC29" s="40">
        <v>0</v>
      </c>
      <c r="AD29" s="40">
        <v>0</v>
      </c>
      <c r="AE29" s="40">
        <v>0</v>
      </c>
      <c r="AF29" s="40">
        <v>0</v>
      </c>
      <c r="AG29" s="40">
        <v>0</v>
      </c>
    </row>
    <row r="30" spans="1:33" s="25" customFormat="1" ht="18.75">
      <c r="A30" s="46"/>
      <c r="D30" s="177"/>
      <c r="Q30" s="46"/>
    </row>
    <row r="31" spans="1:33" s="25" customFormat="1" ht="18.75">
      <c r="A31" s="46"/>
      <c r="D31" s="177"/>
      <c r="Q31" s="46"/>
    </row>
    <row r="32" spans="1:33" s="25" customFormat="1" ht="18.75">
      <c r="A32" s="46"/>
      <c r="D32" s="177"/>
      <c r="Q32" s="46"/>
    </row>
    <row r="33" spans="1:17" s="25" customFormat="1" ht="18.75">
      <c r="A33" s="46"/>
      <c r="D33" s="177"/>
      <c r="Q33" s="46"/>
    </row>
    <row r="34" spans="1:17" s="25" customFormat="1" ht="18.75">
      <c r="A34" s="46"/>
      <c r="D34" s="177"/>
      <c r="Q34" s="46"/>
    </row>
    <row r="35" spans="1:17" s="25" customFormat="1" ht="18.75">
      <c r="A35" s="46"/>
      <c r="D35" s="177"/>
      <c r="Q35" s="46"/>
    </row>
    <row r="36" spans="1:17" s="25" customFormat="1" ht="18.75">
      <c r="A36" s="46"/>
      <c r="D36" s="177"/>
      <c r="Q36" s="46"/>
    </row>
    <row r="37" spans="1:17" s="25" customFormat="1" ht="18.75">
      <c r="A37" s="46"/>
      <c r="D37" s="177"/>
      <c r="Q37" s="46"/>
    </row>
    <row r="38" spans="1:17" s="25" customFormat="1" ht="18.75">
      <c r="A38" s="46"/>
      <c r="D38" s="177"/>
      <c r="Q38" s="46"/>
    </row>
    <row r="39" spans="1:17" s="25" customFormat="1" ht="18.75">
      <c r="A39" s="46"/>
      <c r="D39" s="177"/>
      <c r="Q39" s="46"/>
    </row>
  </sheetData>
  <mergeCells count="40"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  <mergeCell ref="L4:L5"/>
    <mergeCell ref="A3:A5"/>
    <mergeCell ref="AC4:AC5"/>
    <mergeCell ref="V4:V5"/>
    <mergeCell ref="S3:AG3"/>
    <mergeCell ref="AG4:AG5"/>
    <mergeCell ref="AD4:AD5"/>
    <mergeCell ref="AF4:AF5"/>
    <mergeCell ref="Q27:Q28"/>
    <mergeCell ref="A27:A28"/>
    <mergeCell ref="E4:E5"/>
    <mergeCell ref="D4:D5"/>
    <mergeCell ref="M4:M5"/>
    <mergeCell ref="N4:P4"/>
    <mergeCell ref="Q24:Q25"/>
    <mergeCell ref="A22:A23"/>
    <mergeCell ref="Q22:Q23"/>
    <mergeCell ref="Q3:Q5"/>
    <mergeCell ref="A24:A25"/>
    <mergeCell ref="C3:E3"/>
    <mergeCell ref="C4:C5"/>
    <mergeCell ref="F4:H4"/>
    <mergeCell ref="F3:P3"/>
    <mergeCell ref="B3:B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7.xml><?xml version="1.0" encoding="utf-8"?>
<worksheet xmlns="http://schemas.openxmlformats.org/spreadsheetml/2006/main" xmlns:r="http://schemas.openxmlformats.org/officeDocument/2006/relationships">
  <sheetPr codeName="Arkusz27"/>
  <dimension ref="A1:AG42"/>
  <sheetViews>
    <sheetView zoomScale="70" zoomScaleNormal="70" workbookViewId="0">
      <selection activeCell="D12" sqref="D12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7" t="s">
        <v>562</v>
      </c>
      <c r="B1" s="267"/>
      <c r="C1" s="267"/>
      <c r="D1" s="267"/>
      <c r="E1" s="267"/>
      <c r="F1" s="267"/>
      <c r="G1" s="267"/>
      <c r="H1" s="267"/>
      <c r="I1" s="36" t="s">
        <v>501</v>
      </c>
      <c r="J1" s="36"/>
      <c r="K1" s="36"/>
      <c r="L1" s="36"/>
      <c r="M1" s="36"/>
      <c r="N1" s="36"/>
      <c r="O1" s="36"/>
      <c r="P1" s="36"/>
      <c r="Q1" s="267" t="str">
        <f>A1</f>
        <v>TABELA 26. BILANS BEZROBOTNYCH POWYŻEJ 50 ROKU ŻYCIA WE WRZEŚNIU</v>
      </c>
      <c r="R1" s="267"/>
      <c r="S1" s="267"/>
      <c r="T1" s="267"/>
      <c r="U1" s="267"/>
      <c r="V1" s="267"/>
      <c r="W1" s="267"/>
      <c r="X1" s="267"/>
      <c r="Y1" s="37" t="s">
        <v>502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9"/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  <c r="Q2" s="254"/>
      <c r="R2" s="254"/>
      <c r="S2" s="254"/>
      <c r="T2" s="254"/>
      <c r="U2" s="254"/>
      <c r="V2" s="254"/>
      <c r="W2" s="254"/>
      <c r="X2" s="254"/>
      <c r="Y2" s="254"/>
      <c r="Z2" s="254"/>
      <c r="AA2" s="254"/>
      <c r="AB2" s="254"/>
      <c r="AC2" s="254"/>
      <c r="AD2" s="254"/>
      <c r="AE2" s="254"/>
      <c r="AF2" s="254"/>
      <c r="AG2" s="254"/>
    </row>
    <row r="3" spans="1:33" s="23" customFormat="1" ht="20.100000000000001" customHeight="1">
      <c r="A3" s="248" t="s">
        <v>1</v>
      </c>
      <c r="B3" s="257" t="s">
        <v>2</v>
      </c>
      <c r="C3" s="243" t="s">
        <v>32</v>
      </c>
      <c r="D3" s="244"/>
      <c r="E3" s="245"/>
      <c r="F3" s="240" t="s">
        <v>3</v>
      </c>
      <c r="G3" s="241"/>
      <c r="H3" s="241"/>
      <c r="I3" s="241"/>
      <c r="J3" s="241"/>
      <c r="K3" s="241"/>
      <c r="L3" s="241"/>
      <c r="M3" s="241"/>
      <c r="N3" s="241"/>
      <c r="O3" s="241"/>
      <c r="P3" s="241"/>
      <c r="Q3" s="248" t="s">
        <v>1</v>
      </c>
      <c r="R3" s="257" t="s">
        <v>2</v>
      </c>
      <c r="S3" s="242" t="s">
        <v>3</v>
      </c>
      <c r="T3" s="242"/>
      <c r="U3" s="242"/>
      <c r="V3" s="242"/>
      <c r="W3" s="242"/>
      <c r="X3" s="242"/>
      <c r="Y3" s="242"/>
      <c r="Z3" s="242"/>
      <c r="AA3" s="242"/>
      <c r="AB3" s="242"/>
      <c r="AC3" s="242"/>
      <c r="AD3" s="242"/>
      <c r="AE3" s="242"/>
      <c r="AF3" s="242"/>
      <c r="AG3" s="242"/>
    </row>
    <row r="4" spans="1:33" s="23" customFormat="1" ht="35.1" customHeight="1">
      <c r="A4" s="250"/>
      <c r="B4" s="258"/>
      <c r="C4" s="246" t="str">
        <f>'1-STRUKTURA-PODST'!C4:C5</f>
        <v>IX 2017</v>
      </c>
      <c r="D4" s="248" t="str">
        <f>'1-STRUKTURA-PODST'!D4:D5</f>
        <v>VIII 2017</v>
      </c>
      <c r="E4" s="264" t="s">
        <v>33</v>
      </c>
      <c r="F4" s="263" t="s">
        <v>4</v>
      </c>
      <c r="G4" s="263"/>
      <c r="H4" s="240"/>
      <c r="I4" s="266" t="s">
        <v>8</v>
      </c>
      <c r="J4" s="263"/>
      <c r="K4" s="240"/>
      <c r="L4" s="242" t="s">
        <v>9</v>
      </c>
      <c r="M4" s="242" t="s">
        <v>10</v>
      </c>
      <c r="N4" s="266" t="s">
        <v>11</v>
      </c>
      <c r="O4" s="263"/>
      <c r="P4" s="240"/>
      <c r="Q4" s="250"/>
      <c r="R4" s="258"/>
      <c r="S4" s="242" t="s">
        <v>42</v>
      </c>
      <c r="T4" s="242" t="s">
        <v>43</v>
      </c>
      <c r="U4" s="241" t="s">
        <v>44</v>
      </c>
      <c r="V4" s="255" t="s">
        <v>45</v>
      </c>
      <c r="W4" s="241" t="s">
        <v>46</v>
      </c>
      <c r="X4" s="241" t="s">
        <v>47</v>
      </c>
      <c r="Y4" s="241" t="s">
        <v>48</v>
      </c>
      <c r="Z4" s="255" t="s">
        <v>49</v>
      </c>
      <c r="AA4" s="241" t="s">
        <v>50</v>
      </c>
      <c r="AB4" s="241" t="s">
        <v>51</v>
      </c>
      <c r="AC4" s="255" t="s">
        <v>52</v>
      </c>
      <c r="AD4" s="241" t="s">
        <v>53</v>
      </c>
      <c r="AE4" s="241" t="s">
        <v>54</v>
      </c>
      <c r="AF4" s="241" t="s">
        <v>56</v>
      </c>
      <c r="AG4" s="241" t="s">
        <v>55</v>
      </c>
    </row>
    <row r="5" spans="1:33" s="23" customFormat="1" ht="20.100000000000001" customHeight="1">
      <c r="A5" s="249"/>
      <c r="B5" s="259"/>
      <c r="C5" s="247"/>
      <c r="D5" s="249"/>
      <c r="E5" s="265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2"/>
      <c r="M5" s="242"/>
      <c r="N5" s="17" t="s">
        <v>5</v>
      </c>
      <c r="O5" s="17" t="s">
        <v>6</v>
      </c>
      <c r="P5" s="17" t="s">
        <v>7</v>
      </c>
      <c r="Q5" s="249"/>
      <c r="R5" s="259"/>
      <c r="S5" s="242"/>
      <c r="T5" s="242"/>
      <c r="U5" s="241"/>
      <c r="V5" s="256"/>
      <c r="W5" s="241"/>
      <c r="X5" s="241"/>
      <c r="Y5" s="241"/>
      <c r="Z5" s="256"/>
      <c r="AA5" s="241"/>
      <c r="AB5" s="241"/>
      <c r="AC5" s="256"/>
      <c r="AD5" s="241"/>
      <c r="AE5" s="241"/>
      <c r="AF5" s="241"/>
      <c r="AG5" s="241"/>
    </row>
    <row r="6" spans="1:33" s="6" customFormat="1" ht="30" customHeight="1">
      <c r="A6" s="48" t="s">
        <v>12</v>
      </c>
      <c r="B6" s="18" t="s">
        <v>81</v>
      </c>
      <c r="C6" s="10">
        <v>21525</v>
      </c>
      <c r="D6" s="8">
        <v>22101</v>
      </c>
      <c r="E6" s="11">
        <v>-576</v>
      </c>
      <c r="F6" s="9">
        <v>2268</v>
      </c>
      <c r="G6" s="8">
        <v>761</v>
      </c>
      <c r="H6" s="8">
        <v>3029</v>
      </c>
      <c r="I6" s="8">
        <v>1385</v>
      </c>
      <c r="J6" s="8">
        <v>508</v>
      </c>
      <c r="K6" s="8">
        <v>1893</v>
      </c>
      <c r="L6" s="8">
        <v>1399</v>
      </c>
      <c r="M6" s="8">
        <v>873</v>
      </c>
      <c r="N6" s="8">
        <v>2034</v>
      </c>
      <c r="O6" s="8">
        <v>1446</v>
      </c>
      <c r="P6" s="8">
        <v>3480</v>
      </c>
      <c r="Q6" s="48" t="s">
        <v>12</v>
      </c>
      <c r="R6" s="18" t="s">
        <v>81</v>
      </c>
      <c r="S6" s="8">
        <v>715</v>
      </c>
      <c r="T6" s="8">
        <v>550</v>
      </c>
      <c r="U6" s="8">
        <v>626</v>
      </c>
      <c r="V6" s="8">
        <v>497</v>
      </c>
      <c r="W6" s="8">
        <v>2282</v>
      </c>
      <c r="X6" s="8">
        <v>814</v>
      </c>
      <c r="Y6" s="8">
        <v>484</v>
      </c>
      <c r="Z6" s="8">
        <v>877</v>
      </c>
      <c r="AA6" s="8">
        <v>600</v>
      </c>
      <c r="AB6" s="8">
        <v>415</v>
      </c>
      <c r="AC6" s="8">
        <v>468</v>
      </c>
      <c r="AD6" s="8">
        <v>737</v>
      </c>
      <c r="AE6" s="8">
        <v>555</v>
      </c>
      <c r="AF6" s="8">
        <v>443</v>
      </c>
      <c r="AG6" s="8">
        <v>788</v>
      </c>
    </row>
    <row r="7" spans="1:33" s="15" customFormat="1" ht="30" customHeight="1">
      <c r="A7" s="260" t="s">
        <v>17</v>
      </c>
      <c r="B7" s="38" t="s">
        <v>82</v>
      </c>
      <c r="C7" s="39">
        <v>1872</v>
      </c>
      <c r="D7" s="40">
        <v>1576</v>
      </c>
      <c r="E7" s="41">
        <v>296</v>
      </c>
      <c r="F7" s="42">
        <v>227</v>
      </c>
      <c r="G7" s="40">
        <v>71</v>
      </c>
      <c r="H7" s="40">
        <v>298</v>
      </c>
      <c r="I7" s="40">
        <v>164</v>
      </c>
      <c r="J7" s="40">
        <v>96</v>
      </c>
      <c r="K7" s="40">
        <v>260</v>
      </c>
      <c r="L7" s="40">
        <v>108</v>
      </c>
      <c r="M7" s="40">
        <v>83</v>
      </c>
      <c r="N7" s="40">
        <v>94</v>
      </c>
      <c r="O7" s="40">
        <v>116</v>
      </c>
      <c r="P7" s="40">
        <v>210</v>
      </c>
      <c r="Q7" s="260" t="s">
        <v>17</v>
      </c>
      <c r="R7" s="38" t="s">
        <v>82</v>
      </c>
      <c r="S7" s="40">
        <v>58</v>
      </c>
      <c r="T7" s="40">
        <v>61</v>
      </c>
      <c r="U7" s="40">
        <v>73</v>
      </c>
      <c r="V7" s="40">
        <v>34</v>
      </c>
      <c r="W7" s="40">
        <v>154</v>
      </c>
      <c r="X7" s="40">
        <v>81</v>
      </c>
      <c r="Y7" s="40">
        <v>36</v>
      </c>
      <c r="Z7" s="40">
        <v>80</v>
      </c>
      <c r="AA7" s="40">
        <v>54</v>
      </c>
      <c r="AB7" s="40">
        <v>43</v>
      </c>
      <c r="AC7" s="40">
        <v>60</v>
      </c>
      <c r="AD7" s="40">
        <v>53</v>
      </c>
      <c r="AE7" s="40">
        <v>30</v>
      </c>
      <c r="AF7" s="40">
        <v>32</v>
      </c>
      <c r="AG7" s="40">
        <v>64</v>
      </c>
    </row>
    <row r="8" spans="1:33" s="6" customFormat="1" ht="30" customHeight="1">
      <c r="A8" s="262"/>
      <c r="B8" s="18" t="s">
        <v>83</v>
      </c>
      <c r="C8" s="10">
        <v>131</v>
      </c>
      <c r="D8" s="8">
        <v>100</v>
      </c>
      <c r="E8" s="27">
        <v>31</v>
      </c>
      <c r="F8" s="9">
        <v>33</v>
      </c>
      <c r="G8" s="8">
        <v>7</v>
      </c>
      <c r="H8" s="8">
        <v>40</v>
      </c>
      <c r="I8" s="8">
        <v>2</v>
      </c>
      <c r="J8" s="8">
        <v>1</v>
      </c>
      <c r="K8" s="8">
        <v>3</v>
      </c>
      <c r="L8" s="8">
        <v>10</v>
      </c>
      <c r="M8" s="8">
        <v>13</v>
      </c>
      <c r="N8" s="8">
        <v>9</v>
      </c>
      <c r="O8" s="8">
        <v>1</v>
      </c>
      <c r="P8" s="8">
        <v>10</v>
      </c>
      <c r="Q8" s="262"/>
      <c r="R8" s="18" t="s">
        <v>83</v>
      </c>
      <c r="S8" s="8">
        <v>3</v>
      </c>
      <c r="T8" s="8">
        <v>9</v>
      </c>
      <c r="U8" s="8">
        <v>2</v>
      </c>
      <c r="V8" s="8">
        <v>1</v>
      </c>
      <c r="W8" s="8">
        <v>13</v>
      </c>
      <c r="X8" s="8">
        <v>4</v>
      </c>
      <c r="Y8" s="8">
        <v>3</v>
      </c>
      <c r="Z8" s="8">
        <v>8</v>
      </c>
      <c r="AA8" s="8">
        <v>1</v>
      </c>
      <c r="AB8" s="8">
        <v>0</v>
      </c>
      <c r="AC8" s="8">
        <v>3</v>
      </c>
      <c r="AD8" s="8">
        <v>3</v>
      </c>
      <c r="AE8" s="8">
        <v>1</v>
      </c>
      <c r="AF8" s="8">
        <v>2</v>
      </c>
      <c r="AG8" s="8">
        <v>2</v>
      </c>
    </row>
    <row r="9" spans="1:33" s="152" customFormat="1" ht="30" customHeight="1">
      <c r="A9" s="262"/>
      <c r="B9" s="151" t="s">
        <v>84</v>
      </c>
      <c r="C9" s="10">
        <v>1741</v>
      </c>
      <c r="D9" s="8">
        <v>1476</v>
      </c>
      <c r="E9" s="27">
        <v>265</v>
      </c>
      <c r="F9" s="9">
        <v>194</v>
      </c>
      <c r="G9" s="8">
        <v>64</v>
      </c>
      <c r="H9" s="8">
        <v>258</v>
      </c>
      <c r="I9" s="8">
        <v>162</v>
      </c>
      <c r="J9" s="8">
        <v>95</v>
      </c>
      <c r="K9" s="8">
        <v>257</v>
      </c>
      <c r="L9" s="8">
        <v>98</v>
      </c>
      <c r="M9" s="8">
        <v>70</v>
      </c>
      <c r="N9" s="8">
        <v>85</v>
      </c>
      <c r="O9" s="8">
        <v>115</v>
      </c>
      <c r="P9" s="8">
        <v>200</v>
      </c>
      <c r="Q9" s="262"/>
      <c r="R9" s="151" t="s">
        <v>84</v>
      </c>
      <c r="S9" s="8">
        <v>55</v>
      </c>
      <c r="T9" s="8">
        <v>52</v>
      </c>
      <c r="U9" s="8">
        <v>71</v>
      </c>
      <c r="V9" s="8">
        <v>33</v>
      </c>
      <c r="W9" s="8">
        <v>141</v>
      </c>
      <c r="X9" s="8">
        <v>77</v>
      </c>
      <c r="Y9" s="8">
        <v>33</v>
      </c>
      <c r="Z9" s="8">
        <v>72</v>
      </c>
      <c r="AA9" s="8">
        <v>53</v>
      </c>
      <c r="AB9" s="8">
        <v>43</v>
      </c>
      <c r="AC9" s="8">
        <v>57</v>
      </c>
      <c r="AD9" s="8">
        <v>50</v>
      </c>
      <c r="AE9" s="8">
        <v>29</v>
      </c>
      <c r="AF9" s="8">
        <v>30</v>
      </c>
      <c r="AG9" s="8">
        <v>62</v>
      </c>
    </row>
    <row r="10" spans="1:33" s="152" customFormat="1" ht="30" customHeight="1">
      <c r="A10" s="262"/>
      <c r="B10" s="151" t="s">
        <v>85</v>
      </c>
      <c r="C10" s="153">
        <v>2</v>
      </c>
      <c r="D10" s="8">
        <v>3</v>
      </c>
      <c r="E10" s="27">
        <v>-1</v>
      </c>
      <c r="F10" s="9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0</v>
      </c>
      <c r="N10" s="8">
        <v>0</v>
      </c>
      <c r="O10" s="8">
        <v>0</v>
      </c>
      <c r="P10" s="8">
        <v>0</v>
      </c>
      <c r="Q10" s="262"/>
      <c r="R10" s="151" t="s">
        <v>85</v>
      </c>
      <c r="S10" s="8">
        <v>0</v>
      </c>
      <c r="T10" s="8">
        <v>0</v>
      </c>
      <c r="U10" s="8">
        <v>0</v>
      </c>
      <c r="V10" s="8">
        <v>0</v>
      </c>
      <c r="W10" s="8">
        <v>1</v>
      </c>
      <c r="X10" s="8">
        <v>0</v>
      </c>
      <c r="Y10" s="8">
        <v>1</v>
      </c>
      <c r="Z10" s="8">
        <v>0</v>
      </c>
      <c r="AA10" s="8">
        <v>0</v>
      </c>
      <c r="AB10" s="8">
        <v>0</v>
      </c>
      <c r="AC10" s="8">
        <v>0</v>
      </c>
      <c r="AD10" s="8">
        <v>0</v>
      </c>
      <c r="AE10" s="8">
        <v>0</v>
      </c>
      <c r="AF10" s="8">
        <v>0</v>
      </c>
      <c r="AG10" s="8">
        <v>0</v>
      </c>
    </row>
    <row r="11" spans="1:33" s="6" customFormat="1" ht="30" customHeight="1">
      <c r="A11" s="262"/>
      <c r="B11" s="18" t="s">
        <v>86</v>
      </c>
      <c r="C11" s="10">
        <v>88</v>
      </c>
      <c r="D11" s="8">
        <v>35</v>
      </c>
      <c r="E11" s="11">
        <v>53</v>
      </c>
      <c r="F11" s="9">
        <v>0</v>
      </c>
      <c r="G11" s="8">
        <v>1</v>
      </c>
      <c r="H11" s="8">
        <v>1</v>
      </c>
      <c r="I11" s="8">
        <v>16</v>
      </c>
      <c r="J11" s="8">
        <v>12</v>
      </c>
      <c r="K11" s="8">
        <v>28</v>
      </c>
      <c r="L11" s="8">
        <v>1</v>
      </c>
      <c r="M11" s="8">
        <v>0</v>
      </c>
      <c r="N11" s="8">
        <v>2</v>
      </c>
      <c r="O11" s="8">
        <v>15</v>
      </c>
      <c r="P11" s="8">
        <v>17</v>
      </c>
      <c r="Q11" s="262"/>
      <c r="R11" s="18" t="s">
        <v>86</v>
      </c>
      <c r="S11" s="8">
        <v>0</v>
      </c>
      <c r="T11" s="8">
        <v>0</v>
      </c>
      <c r="U11" s="8">
        <v>3</v>
      </c>
      <c r="V11" s="8">
        <v>0</v>
      </c>
      <c r="W11" s="8">
        <v>5</v>
      </c>
      <c r="X11" s="8">
        <v>9</v>
      </c>
      <c r="Y11" s="8">
        <v>1</v>
      </c>
      <c r="Z11" s="8">
        <v>3</v>
      </c>
      <c r="AA11" s="8">
        <v>4</v>
      </c>
      <c r="AB11" s="8">
        <v>1</v>
      </c>
      <c r="AC11" s="8">
        <v>11</v>
      </c>
      <c r="AD11" s="8">
        <v>0</v>
      </c>
      <c r="AE11" s="8">
        <v>2</v>
      </c>
      <c r="AF11" s="8">
        <v>0</v>
      </c>
      <c r="AG11" s="8">
        <v>2</v>
      </c>
    </row>
    <row r="12" spans="1:33" s="6" customFormat="1" ht="30" customHeight="1">
      <c r="A12" s="262"/>
      <c r="B12" s="18" t="s">
        <v>87</v>
      </c>
      <c r="C12" s="10">
        <v>122</v>
      </c>
      <c r="D12" s="8">
        <v>49</v>
      </c>
      <c r="E12" s="11">
        <v>73</v>
      </c>
      <c r="F12" s="9">
        <v>8</v>
      </c>
      <c r="G12" s="8">
        <v>4</v>
      </c>
      <c r="H12" s="8">
        <v>12</v>
      </c>
      <c r="I12" s="8">
        <v>7</v>
      </c>
      <c r="J12" s="8">
        <v>15</v>
      </c>
      <c r="K12" s="8">
        <v>22</v>
      </c>
      <c r="L12" s="8">
        <v>10</v>
      </c>
      <c r="M12" s="8">
        <v>7</v>
      </c>
      <c r="N12" s="8">
        <v>4</v>
      </c>
      <c r="O12" s="8">
        <v>2</v>
      </c>
      <c r="P12" s="8">
        <v>6</v>
      </c>
      <c r="Q12" s="262"/>
      <c r="R12" s="18" t="s">
        <v>87</v>
      </c>
      <c r="S12" s="8">
        <v>3</v>
      </c>
      <c r="T12" s="8">
        <v>0</v>
      </c>
      <c r="U12" s="8">
        <v>23</v>
      </c>
      <c r="V12" s="8">
        <v>2</v>
      </c>
      <c r="W12" s="8">
        <v>0</v>
      </c>
      <c r="X12" s="8">
        <v>6</v>
      </c>
      <c r="Y12" s="8">
        <v>1</v>
      </c>
      <c r="Z12" s="8">
        <v>0</v>
      </c>
      <c r="AA12" s="8">
        <v>19</v>
      </c>
      <c r="AB12" s="8">
        <v>3</v>
      </c>
      <c r="AC12" s="8">
        <v>5</v>
      </c>
      <c r="AD12" s="8">
        <v>0</v>
      </c>
      <c r="AE12" s="8">
        <v>0</v>
      </c>
      <c r="AF12" s="8">
        <v>0</v>
      </c>
      <c r="AG12" s="8">
        <v>3</v>
      </c>
    </row>
    <row r="13" spans="1:33" s="6" customFormat="1" ht="30" customHeight="1">
      <c r="A13" s="262"/>
      <c r="B13" s="18" t="s">
        <v>88</v>
      </c>
      <c r="C13" s="10">
        <v>0</v>
      </c>
      <c r="D13" s="8">
        <v>0</v>
      </c>
      <c r="E13" s="11">
        <v>0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262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62"/>
      <c r="B14" s="18" t="s">
        <v>89</v>
      </c>
      <c r="C14" s="10">
        <v>101</v>
      </c>
      <c r="D14" s="8">
        <v>41</v>
      </c>
      <c r="E14" s="11">
        <v>60</v>
      </c>
      <c r="F14" s="9">
        <v>12</v>
      </c>
      <c r="G14" s="8">
        <v>4</v>
      </c>
      <c r="H14" s="8">
        <v>16</v>
      </c>
      <c r="I14" s="8">
        <v>38</v>
      </c>
      <c r="J14" s="8">
        <v>28</v>
      </c>
      <c r="K14" s="8">
        <v>66</v>
      </c>
      <c r="L14" s="8">
        <v>3</v>
      </c>
      <c r="M14" s="8">
        <v>0</v>
      </c>
      <c r="N14" s="8">
        <v>4</v>
      </c>
      <c r="O14" s="8">
        <v>5</v>
      </c>
      <c r="P14" s="8">
        <v>9</v>
      </c>
      <c r="Q14" s="262"/>
      <c r="R14" s="18" t="s">
        <v>89</v>
      </c>
      <c r="S14" s="8">
        <v>0</v>
      </c>
      <c r="T14" s="8">
        <v>1</v>
      </c>
      <c r="U14" s="8">
        <v>2</v>
      </c>
      <c r="V14" s="8">
        <v>0</v>
      </c>
      <c r="W14" s="8">
        <v>1</v>
      </c>
      <c r="X14" s="8">
        <v>0</v>
      </c>
      <c r="Y14" s="8">
        <v>0</v>
      </c>
      <c r="Z14" s="8">
        <v>1</v>
      </c>
      <c r="AA14" s="8">
        <v>0</v>
      </c>
      <c r="AB14" s="8">
        <v>1</v>
      </c>
      <c r="AC14" s="8">
        <v>0</v>
      </c>
      <c r="AD14" s="8">
        <v>1</v>
      </c>
      <c r="AE14" s="8">
        <v>0</v>
      </c>
      <c r="AF14" s="8">
        <v>0</v>
      </c>
      <c r="AG14" s="8">
        <v>0</v>
      </c>
    </row>
    <row r="15" spans="1:33" s="6" customFormat="1" ht="30" customHeight="1">
      <c r="A15" s="261"/>
      <c r="B15" s="18" t="s">
        <v>90</v>
      </c>
      <c r="C15" s="10">
        <v>115</v>
      </c>
      <c r="D15" s="8">
        <v>81</v>
      </c>
      <c r="E15" s="11">
        <v>34</v>
      </c>
      <c r="F15" s="9">
        <v>0</v>
      </c>
      <c r="G15" s="8">
        <v>2</v>
      </c>
      <c r="H15" s="8">
        <v>2</v>
      </c>
      <c r="I15" s="8">
        <v>1</v>
      </c>
      <c r="J15" s="8">
        <v>7</v>
      </c>
      <c r="K15" s="8">
        <v>8</v>
      </c>
      <c r="L15" s="8">
        <v>3</v>
      </c>
      <c r="M15" s="8">
        <v>1</v>
      </c>
      <c r="N15" s="8">
        <v>0</v>
      </c>
      <c r="O15" s="8">
        <v>29</v>
      </c>
      <c r="P15" s="8">
        <v>29</v>
      </c>
      <c r="Q15" s="261"/>
      <c r="R15" s="18" t="s">
        <v>90</v>
      </c>
      <c r="S15" s="8">
        <v>12</v>
      </c>
      <c r="T15" s="8">
        <v>15</v>
      </c>
      <c r="U15" s="8">
        <v>0</v>
      </c>
      <c r="V15" s="8">
        <v>2</v>
      </c>
      <c r="W15" s="8">
        <v>2</v>
      </c>
      <c r="X15" s="8">
        <v>6</v>
      </c>
      <c r="Y15" s="8">
        <v>7</v>
      </c>
      <c r="Z15" s="8">
        <v>3</v>
      </c>
      <c r="AA15" s="8">
        <v>2</v>
      </c>
      <c r="AB15" s="8">
        <v>5</v>
      </c>
      <c r="AC15" s="8">
        <v>4</v>
      </c>
      <c r="AD15" s="8">
        <v>0</v>
      </c>
      <c r="AE15" s="8">
        <v>5</v>
      </c>
      <c r="AF15" s="8">
        <v>5</v>
      </c>
      <c r="AG15" s="8">
        <v>4</v>
      </c>
    </row>
    <row r="16" spans="1:33" s="15" customFormat="1" ht="30" customHeight="1">
      <c r="A16" s="30" t="s">
        <v>19</v>
      </c>
      <c r="B16" s="38" t="s">
        <v>91</v>
      </c>
      <c r="C16" s="39">
        <v>2268</v>
      </c>
      <c r="D16" s="40">
        <v>2152</v>
      </c>
      <c r="E16" s="41">
        <v>116</v>
      </c>
      <c r="F16" s="42">
        <v>289</v>
      </c>
      <c r="G16" s="40">
        <v>94</v>
      </c>
      <c r="H16" s="40">
        <v>383</v>
      </c>
      <c r="I16" s="40">
        <v>200</v>
      </c>
      <c r="J16" s="40">
        <v>114</v>
      </c>
      <c r="K16" s="40">
        <v>314</v>
      </c>
      <c r="L16" s="40">
        <v>124</v>
      </c>
      <c r="M16" s="40">
        <v>89</v>
      </c>
      <c r="N16" s="40">
        <v>123</v>
      </c>
      <c r="O16" s="40">
        <v>133</v>
      </c>
      <c r="P16" s="40">
        <v>256</v>
      </c>
      <c r="Q16" s="30" t="s">
        <v>19</v>
      </c>
      <c r="R16" s="38" t="s">
        <v>91</v>
      </c>
      <c r="S16" s="40">
        <v>55</v>
      </c>
      <c r="T16" s="40">
        <v>38</v>
      </c>
      <c r="U16" s="40">
        <v>88</v>
      </c>
      <c r="V16" s="40">
        <v>52</v>
      </c>
      <c r="W16" s="40">
        <v>190</v>
      </c>
      <c r="X16" s="40">
        <v>107</v>
      </c>
      <c r="Y16" s="40">
        <v>60</v>
      </c>
      <c r="Z16" s="40">
        <v>111</v>
      </c>
      <c r="AA16" s="40">
        <v>43</v>
      </c>
      <c r="AB16" s="40">
        <v>34</v>
      </c>
      <c r="AC16" s="40">
        <v>76</v>
      </c>
      <c r="AD16" s="40">
        <v>72</v>
      </c>
      <c r="AE16" s="40">
        <v>45</v>
      </c>
      <c r="AF16" s="40">
        <v>41</v>
      </c>
      <c r="AG16" s="40">
        <v>90</v>
      </c>
    </row>
    <row r="17" spans="1:33" s="6" customFormat="1" ht="30" customHeight="1">
      <c r="A17" s="30" t="s">
        <v>103</v>
      </c>
      <c r="B17" s="18" t="s">
        <v>101</v>
      </c>
      <c r="C17" s="10">
        <v>1184</v>
      </c>
      <c r="D17" s="8">
        <v>848</v>
      </c>
      <c r="E17" s="11">
        <v>336</v>
      </c>
      <c r="F17" s="9">
        <v>151</v>
      </c>
      <c r="G17" s="8">
        <v>40</v>
      </c>
      <c r="H17" s="8">
        <v>191</v>
      </c>
      <c r="I17" s="8">
        <v>108</v>
      </c>
      <c r="J17" s="8">
        <v>75</v>
      </c>
      <c r="K17" s="8">
        <v>183</v>
      </c>
      <c r="L17" s="8">
        <v>62</v>
      </c>
      <c r="M17" s="8">
        <v>52</v>
      </c>
      <c r="N17" s="8">
        <v>60</v>
      </c>
      <c r="O17" s="8">
        <v>59</v>
      </c>
      <c r="P17" s="8">
        <v>119</v>
      </c>
      <c r="Q17" s="30" t="s">
        <v>103</v>
      </c>
      <c r="R17" s="18" t="s">
        <v>101</v>
      </c>
      <c r="S17" s="8">
        <v>25</v>
      </c>
      <c r="T17" s="8">
        <v>16</v>
      </c>
      <c r="U17" s="8">
        <v>48</v>
      </c>
      <c r="V17" s="8">
        <v>23</v>
      </c>
      <c r="W17" s="8">
        <v>96</v>
      </c>
      <c r="X17" s="8">
        <v>29</v>
      </c>
      <c r="Y17" s="8">
        <v>41</v>
      </c>
      <c r="Z17" s="8">
        <v>66</v>
      </c>
      <c r="AA17" s="8">
        <v>22</v>
      </c>
      <c r="AB17" s="8">
        <v>18</v>
      </c>
      <c r="AC17" s="8">
        <v>52</v>
      </c>
      <c r="AD17" s="8">
        <v>40</v>
      </c>
      <c r="AE17" s="8">
        <v>27</v>
      </c>
      <c r="AF17" s="8">
        <v>30</v>
      </c>
      <c r="AG17" s="8">
        <v>44</v>
      </c>
    </row>
    <row r="18" spans="1:33" s="6" customFormat="1" ht="30" customHeight="1">
      <c r="A18" s="30"/>
      <c r="B18" s="18" t="s">
        <v>114</v>
      </c>
      <c r="C18" s="10">
        <v>834</v>
      </c>
      <c r="D18" s="8">
        <v>655</v>
      </c>
      <c r="E18" s="11">
        <v>179</v>
      </c>
      <c r="F18" s="9">
        <v>124</v>
      </c>
      <c r="G18" s="8">
        <v>29</v>
      </c>
      <c r="H18" s="8">
        <v>153</v>
      </c>
      <c r="I18" s="8">
        <v>61</v>
      </c>
      <c r="J18" s="8">
        <v>35</v>
      </c>
      <c r="K18" s="8">
        <v>96</v>
      </c>
      <c r="L18" s="8">
        <v>59</v>
      </c>
      <c r="M18" s="8">
        <v>40</v>
      </c>
      <c r="N18" s="8">
        <v>55</v>
      </c>
      <c r="O18" s="8">
        <v>37</v>
      </c>
      <c r="P18" s="8">
        <v>92</v>
      </c>
      <c r="Q18" s="30"/>
      <c r="R18" s="18" t="s">
        <v>114</v>
      </c>
      <c r="S18" s="8">
        <v>17</v>
      </c>
      <c r="T18" s="8">
        <v>16</v>
      </c>
      <c r="U18" s="8">
        <v>39</v>
      </c>
      <c r="V18" s="8">
        <v>18</v>
      </c>
      <c r="W18" s="8">
        <v>73</v>
      </c>
      <c r="X18" s="8">
        <v>17</v>
      </c>
      <c r="Y18" s="8">
        <v>31</v>
      </c>
      <c r="Z18" s="8">
        <v>35</v>
      </c>
      <c r="AA18" s="8">
        <v>20</v>
      </c>
      <c r="AB18" s="8">
        <v>11</v>
      </c>
      <c r="AC18" s="8">
        <v>20</v>
      </c>
      <c r="AD18" s="8">
        <v>37</v>
      </c>
      <c r="AE18" s="8">
        <v>12</v>
      </c>
      <c r="AF18" s="8">
        <v>16</v>
      </c>
      <c r="AG18" s="8">
        <v>32</v>
      </c>
    </row>
    <row r="19" spans="1:33" s="6" customFormat="1" ht="30" customHeight="1">
      <c r="A19" s="30"/>
      <c r="B19" s="18" t="s">
        <v>115</v>
      </c>
      <c r="C19" s="10">
        <v>350</v>
      </c>
      <c r="D19" s="8">
        <v>193</v>
      </c>
      <c r="E19" s="11">
        <v>157</v>
      </c>
      <c r="F19" s="9">
        <v>27</v>
      </c>
      <c r="G19" s="8">
        <v>11</v>
      </c>
      <c r="H19" s="8">
        <v>38</v>
      </c>
      <c r="I19" s="8">
        <v>47</v>
      </c>
      <c r="J19" s="8">
        <v>40</v>
      </c>
      <c r="K19" s="8">
        <v>87</v>
      </c>
      <c r="L19" s="8">
        <v>3</v>
      </c>
      <c r="M19" s="8">
        <v>12</v>
      </c>
      <c r="N19" s="8">
        <v>5</v>
      </c>
      <c r="O19" s="8">
        <v>22</v>
      </c>
      <c r="P19" s="8">
        <v>27</v>
      </c>
      <c r="Q19" s="30"/>
      <c r="R19" s="18" t="s">
        <v>115</v>
      </c>
      <c r="S19" s="8">
        <v>8</v>
      </c>
      <c r="T19" s="8">
        <v>0</v>
      </c>
      <c r="U19" s="8">
        <v>9</v>
      </c>
      <c r="V19" s="8">
        <v>5</v>
      </c>
      <c r="W19" s="8">
        <v>23</v>
      </c>
      <c r="X19" s="8">
        <v>12</v>
      </c>
      <c r="Y19" s="8">
        <v>10</v>
      </c>
      <c r="Z19" s="8">
        <v>31</v>
      </c>
      <c r="AA19" s="8">
        <v>2</v>
      </c>
      <c r="AB19" s="8">
        <v>7</v>
      </c>
      <c r="AC19" s="8">
        <v>32</v>
      </c>
      <c r="AD19" s="8">
        <v>3</v>
      </c>
      <c r="AE19" s="8">
        <v>15</v>
      </c>
      <c r="AF19" s="8">
        <v>14</v>
      </c>
      <c r="AG19" s="8">
        <v>12</v>
      </c>
    </row>
    <row r="20" spans="1:33" s="6" customFormat="1" ht="30" customHeight="1">
      <c r="A20" s="30" t="s">
        <v>104</v>
      </c>
      <c r="B20" s="18" t="s">
        <v>102</v>
      </c>
      <c r="C20" s="10">
        <v>255</v>
      </c>
      <c r="D20" s="8">
        <v>254</v>
      </c>
      <c r="E20" s="11">
        <v>1</v>
      </c>
      <c r="F20" s="9">
        <v>9</v>
      </c>
      <c r="G20" s="8">
        <v>3</v>
      </c>
      <c r="H20" s="8">
        <v>12</v>
      </c>
      <c r="I20" s="8">
        <v>35</v>
      </c>
      <c r="J20" s="8">
        <v>25</v>
      </c>
      <c r="K20" s="8">
        <v>60</v>
      </c>
      <c r="L20" s="8">
        <v>15</v>
      </c>
      <c r="M20" s="8">
        <v>12</v>
      </c>
      <c r="N20" s="8">
        <v>16</v>
      </c>
      <c r="O20" s="8">
        <v>31</v>
      </c>
      <c r="P20" s="8">
        <v>47</v>
      </c>
      <c r="Q20" s="30" t="s">
        <v>104</v>
      </c>
      <c r="R20" s="18" t="s">
        <v>102</v>
      </c>
      <c r="S20" s="8">
        <v>9</v>
      </c>
      <c r="T20" s="8">
        <v>1</v>
      </c>
      <c r="U20" s="8">
        <v>11</v>
      </c>
      <c r="V20" s="8">
        <v>5</v>
      </c>
      <c r="W20" s="8">
        <v>2</v>
      </c>
      <c r="X20" s="8">
        <v>32</v>
      </c>
      <c r="Y20" s="8">
        <v>6</v>
      </c>
      <c r="Z20" s="8">
        <v>4</v>
      </c>
      <c r="AA20" s="8">
        <v>3</v>
      </c>
      <c r="AB20" s="8">
        <v>6</v>
      </c>
      <c r="AC20" s="8">
        <v>6</v>
      </c>
      <c r="AD20" s="8">
        <v>10</v>
      </c>
      <c r="AE20" s="8">
        <v>5</v>
      </c>
      <c r="AF20" s="8">
        <v>2</v>
      </c>
      <c r="AG20" s="8">
        <v>7</v>
      </c>
    </row>
    <row r="21" spans="1:33" s="6" customFormat="1" ht="56.25">
      <c r="A21" s="30" t="s">
        <v>105</v>
      </c>
      <c r="B21" s="18" t="s">
        <v>436</v>
      </c>
      <c r="C21" s="10">
        <v>69</v>
      </c>
      <c r="D21" s="8">
        <v>53</v>
      </c>
      <c r="E21" s="11">
        <v>16</v>
      </c>
      <c r="F21" s="9">
        <v>6</v>
      </c>
      <c r="G21" s="8">
        <v>6</v>
      </c>
      <c r="H21" s="8">
        <v>12</v>
      </c>
      <c r="I21" s="8">
        <v>7</v>
      </c>
      <c r="J21" s="8">
        <v>0</v>
      </c>
      <c r="K21" s="8">
        <v>7</v>
      </c>
      <c r="L21" s="8">
        <v>2</v>
      </c>
      <c r="M21" s="8">
        <v>3</v>
      </c>
      <c r="N21" s="8">
        <v>12</v>
      </c>
      <c r="O21" s="8">
        <v>6</v>
      </c>
      <c r="P21" s="8">
        <v>18</v>
      </c>
      <c r="Q21" s="30" t="s">
        <v>105</v>
      </c>
      <c r="R21" s="18" t="s">
        <v>436</v>
      </c>
      <c r="S21" s="8">
        <v>5</v>
      </c>
      <c r="T21" s="8">
        <v>1</v>
      </c>
      <c r="U21" s="8">
        <v>1</v>
      </c>
      <c r="V21" s="8">
        <v>3</v>
      </c>
      <c r="W21" s="8">
        <v>2</v>
      </c>
      <c r="X21" s="8">
        <v>2</v>
      </c>
      <c r="Y21" s="8">
        <v>0</v>
      </c>
      <c r="Z21" s="8">
        <v>2</v>
      </c>
      <c r="AA21" s="8">
        <v>1</v>
      </c>
      <c r="AB21" s="8">
        <v>2</v>
      </c>
      <c r="AC21" s="8">
        <v>2</v>
      </c>
      <c r="AD21" s="8">
        <v>4</v>
      </c>
      <c r="AE21" s="8">
        <v>1</v>
      </c>
      <c r="AF21" s="8">
        <v>1</v>
      </c>
      <c r="AG21" s="8">
        <v>0</v>
      </c>
    </row>
    <row r="22" spans="1:33" s="6" customFormat="1" ht="30" customHeight="1">
      <c r="A22" s="30" t="s">
        <v>106</v>
      </c>
      <c r="B22" s="18" t="s">
        <v>92</v>
      </c>
      <c r="C22" s="10">
        <v>0</v>
      </c>
      <c r="D22" s="164">
        <v>0</v>
      </c>
      <c r="E22" s="27">
        <v>0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107</v>
      </c>
      <c r="B23" s="18" t="s">
        <v>93</v>
      </c>
      <c r="C23" s="10">
        <v>342</v>
      </c>
      <c r="D23" s="8">
        <v>408</v>
      </c>
      <c r="E23" s="11">
        <v>-66</v>
      </c>
      <c r="F23" s="9">
        <v>48</v>
      </c>
      <c r="G23" s="8">
        <v>25</v>
      </c>
      <c r="H23" s="8">
        <v>73</v>
      </c>
      <c r="I23" s="8">
        <v>23</v>
      </c>
      <c r="J23" s="8">
        <v>3</v>
      </c>
      <c r="K23" s="8">
        <v>26</v>
      </c>
      <c r="L23" s="8">
        <v>23</v>
      </c>
      <c r="M23" s="8">
        <v>10</v>
      </c>
      <c r="N23" s="8">
        <v>5</v>
      </c>
      <c r="O23" s="8">
        <v>15</v>
      </c>
      <c r="P23" s="8">
        <v>20</v>
      </c>
      <c r="Q23" s="30" t="s">
        <v>107</v>
      </c>
      <c r="R23" s="18" t="s">
        <v>93</v>
      </c>
      <c r="S23" s="8">
        <v>7</v>
      </c>
      <c r="T23" s="8">
        <v>13</v>
      </c>
      <c r="U23" s="8">
        <v>10</v>
      </c>
      <c r="V23" s="8">
        <v>12</v>
      </c>
      <c r="W23" s="8">
        <v>60</v>
      </c>
      <c r="X23" s="8">
        <v>13</v>
      </c>
      <c r="Y23" s="8">
        <v>4</v>
      </c>
      <c r="Z23" s="8">
        <v>23</v>
      </c>
      <c r="AA23" s="8">
        <v>6</v>
      </c>
      <c r="AB23" s="8">
        <v>4</v>
      </c>
      <c r="AC23" s="8">
        <v>7</v>
      </c>
      <c r="AD23" s="8">
        <v>8</v>
      </c>
      <c r="AE23" s="8">
        <v>4</v>
      </c>
      <c r="AF23" s="8">
        <v>2</v>
      </c>
      <c r="AG23" s="8">
        <v>17</v>
      </c>
    </row>
    <row r="24" spans="1:33" s="6" customFormat="1" ht="30" customHeight="1">
      <c r="A24" s="30" t="s">
        <v>108</v>
      </c>
      <c r="B24" s="18" t="s">
        <v>94</v>
      </c>
      <c r="C24" s="10">
        <v>115</v>
      </c>
      <c r="D24" s="8">
        <v>134</v>
      </c>
      <c r="E24" s="11">
        <v>-19</v>
      </c>
      <c r="F24" s="9">
        <v>19</v>
      </c>
      <c r="G24" s="8">
        <v>3</v>
      </c>
      <c r="H24" s="8">
        <v>22</v>
      </c>
      <c r="I24" s="8">
        <v>11</v>
      </c>
      <c r="J24" s="8">
        <v>5</v>
      </c>
      <c r="K24" s="8">
        <v>16</v>
      </c>
      <c r="L24" s="8">
        <v>1</v>
      </c>
      <c r="M24" s="8">
        <v>6</v>
      </c>
      <c r="N24" s="8">
        <v>3</v>
      </c>
      <c r="O24" s="8">
        <v>6</v>
      </c>
      <c r="P24" s="173">
        <v>9</v>
      </c>
      <c r="Q24" s="30" t="s">
        <v>108</v>
      </c>
      <c r="R24" s="18" t="s">
        <v>94</v>
      </c>
      <c r="S24" s="8">
        <v>2</v>
      </c>
      <c r="T24" s="8">
        <v>2</v>
      </c>
      <c r="U24" s="8">
        <v>8</v>
      </c>
      <c r="V24" s="8">
        <v>6</v>
      </c>
      <c r="W24" s="8">
        <v>11</v>
      </c>
      <c r="X24" s="8">
        <v>8</v>
      </c>
      <c r="Y24" s="8">
        <v>3</v>
      </c>
      <c r="Z24" s="8">
        <v>5</v>
      </c>
      <c r="AA24" s="8">
        <v>3</v>
      </c>
      <c r="AB24" s="8">
        <v>2</v>
      </c>
      <c r="AC24" s="8">
        <v>2</v>
      </c>
      <c r="AD24" s="8">
        <v>1</v>
      </c>
      <c r="AE24" s="8">
        <v>1</v>
      </c>
      <c r="AF24" s="8">
        <v>2</v>
      </c>
      <c r="AG24" s="8">
        <v>5</v>
      </c>
    </row>
    <row r="25" spans="1:33" s="6" customFormat="1" ht="30" customHeight="1">
      <c r="A25" s="30" t="s">
        <v>109</v>
      </c>
      <c r="B25" s="18" t="s">
        <v>95</v>
      </c>
      <c r="C25" s="10">
        <v>0</v>
      </c>
      <c r="D25" s="8">
        <v>0</v>
      </c>
      <c r="E25" s="11">
        <v>0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30" t="s">
        <v>109</v>
      </c>
      <c r="R25" s="18" t="s">
        <v>95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30" t="s">
        <v>110</v>
      </c>
      <c r="B26" s="18" t="s">
        <v>96</v>
      </c>
      <c r="C26" s="10">
        <v>17</v>
      </c>
      <c r="D26" s="8">
        <v>122</v>
      </c>
      <c r="E26" s="11">
        <v>-105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2</v>
      </c>
      <c r="O26" s="8">
        <v>3</v>
      </c>
      <c r="P26" s="8">
        <v>5</v>
      </c>
      <c r="Q26" s="30" t="s">
        <v>110</v>
      </c>
      <c r="R26" s="18" t="s">
        <v>96</v>
      </c>
      <c r="S26" s="8">
        <v>0</v>
      </c>
      <c r="T26" s="8">
        <v>0</v>
      </c>
      <c r="U26" s="8">
        <v>1</v>
      </c>
      <c r="V26" s="8">
        <v>0</v>
      </c>
      <c r="W26" s="8">
        <v>0</v>
      </c>
      <c r="X26" s="8">
        <v>5</v>
      </c>
      <c r="Y26" s="8">
        <v>0</v>
      </c>
      <c r="Z26" s="8">
        <v>0</v>
      </c>
      <c r="AA26" s="8">
        <v>4</v>
      </c>
      <c r="AB26" s="8">
        <v>0</v>
      </c>
      <c r="AC26" s="8">
        <v>0</v>
      </c>
      <c r="AD26" s="8">
        <v>0</v>
      </c>
      <c r="AE26" s="8">
        <v>0</v>
      </c>
      <c r="AF26" s="8">
        <v>2</v>
      </c>
      <c r="AG26" s="8">
        <v>0</v>
      </c>
    </row>
    <row r="27" spans="1:33" s="6" customFormat="1" ht="30" customHeight="1">
      <c r="A27" s="30" t="s">
        <v>111</v>
      </c>
      <c r="B27" s="18" t="s">
        <v>97</v>
      </c>
      <c r="C27" s="10">
        <v>52</v>
      </c>
      <c r="D27" s="8">
        <v>47</v>
      </c>
      <c r="E27" s="11">
        <v>5</v>
      </c>
      <c r="F27" s="9">
        <v>20</v>
      </c>
      <c r="G27" s="8">
        <v>3</v>
      </c>
      <c r="H27" s="8">
        <v>23</v>
      </c>
      <c r="I27" s="8">
        <v>2</v>
      </c>
      <c r="J27" s="8">
        <v>0</v>
      </c>
      <c r="K27" s="8">
        <v>2</v>
      </c>
      <c r="L27" s="8">
        <v>2</v>
      </c>
      <c r="M27" s="8">
        <v>1</v>
      </c>
      <c r="N27" s="8">
        <v>2</v>
      </c>
      <c r="O27" s="8">
        <v>3</v>
      </c>
      <c r="P27" s="8">
        <v>5</v>
      </c>
      <c r="Q27" s="30" t="s">
        <v>111</v>
      </c>
      <c r="R27" s="18" t="s">
        <v>97</v>
      </c>
      <c r="S27" s="8">
        <v>0</v>
      </c>
      <c r="T27" s="8">
        <v>1</v>
      </c>
      <c r="U27" s="8">
        <v>1</v>
      </c>
      <c r="V27" s="8">
        <v>1</v>
      </c>
      <c r="W27" s="8">
        <v>4</v>
      </c>
      <c r="X27" s="8">
        <v>4</v>
      </c>
      <c r="Y27" s="8">
        <v>2</v>
      </c>
      <c r="Z27" s="8">
        <v>1</v>
      </c>
      <c r="AA27" s="8">
        <v>0</v>
      </c>
      <c r="AB27" s="8">
        <v>0</v>
      </c>
      <c r="AC27" s="8">
        <v>1</v>
      </c>
      <c r="AD27" s="8">
        <v>1</v>
      </c>
      <c r="AE27" s="8">
        <v>0</v>
      </c>
      <c r="AF27" s="8">
        <v>2</v>
      </c>
      <c r="AG27" s="8">
        <v>1</v>
      </c>
    </row>
    <row r="28" spans="1:33" s="6" customFormat="1" ht="30" customHeight="1">
      <c r="A28" s="30" t="s">
        <v>112</v>
      </c>
      <c r="B28" s="18" t="s">
        <v>98</v>
      </c>
      <c r="C28" s="10">
        <v>83</v>
      </c>
      <c r="D28" s="8">
        <v>132</v>
      </c>
      <c r="E28" s="11">
        <v>-49</v>
      </c>
      <c r="F28" s="9">
        <v>16</v>
      </c>
      <c r="G28" s="8">
        <v>5</v>
      </c>
      <c r="H28" s="8">
        <v>21</v>
      </c>
      <c r="I28" s="8">
        <v>2</v>
      </c>
      <c r="J28" s="8">
        <v>0</v>
      </c>
      <c r="K28" s="8">
        <v>2</v>
      </c>
      <c r="L28" s="8">
        <v>4</v>
      </c>
      <c r="M28" s="8">
        <v>0</v>
      </c>
      <c r="N28" s="8">
        <v>9</v>
      </c>
      <c r="O28" s="8">
        <v>2</v>
      </c>
      <c r="P28" s="8">
        <v>11</v>
      </c>
      <c r="Q28" s="30" t="s">
        <v>112</v>
      </c>
      <c r="R28" s="18" t="s">
        <v>98</v>
      </c>
      <c r="S28" s="8">
        <v>4</v>
      </c>
      <c r="T28" s="8">
        <v>2</v>
      </c>
      <c r="U28" s="8">
        <v>1</v>
      </c>
      <c r="V28" s="8">
        <v>1</v>
      </c>
      <c r="W28" s="8">
        <v>7</v>
      </c>
      <c r="X28" s="8">
        <v>5</v>
      </c>
      <c r="Y28" s="8">
        <v>2</v>
      </c>
      <c r="Z28" s="8">
        <v>5</v>
      </c>
      <c r="AA28" s="8">
        <v>1</v>
      </c>
      <c r="AB28" s="8">
        <v>0</v>
      </c>
      <c r="AC28" s="8">
        <v>0</v>
      </c>
      <c r="AD28" s="8">
        <v>3</v>
      </c>
      <c r="AE28" s="8">
        <v>3</v>
      </c>
      <c r="AF28" s="8">
        <v>0</v>
      </c>
      <c r="AG28" s="8">
        <v>11</v>
      </c>
    </row>
    <row r="29" spans="1:33" s="6" customFormat="1" ht="30" customHeight="1">
      <c r="A29" s="31" t="s">
        <v>126</v>
      </c>
      <c r="B29" s="18" t="s">
        <v>99</v>
      </c>
      <c r="C29" s="10">
        <v>151</v>
      </c>
      <c r="D29" s="8">
        <v>154</v>
      </c>
      <c r="E29" s="11">
        <v>-3</v>
      </c>
      <c r="F29" s="9">
        <v>20</v>
      </c>
      <c r="G29" s="8">
        <v>9</v>
      </c>
      <c r="H29" s="8">
        <v>29</v>
      </c>
      <c r="I29" s="8">
        <v>12</v>
      </c>
      <c r="J29" s="8">
        <v>6</v>
      </c>
      <c r="K29" s="8">
        <v>18</v>
      </c>
      <c r="L29" s="8">
        <v>15</v>
      </c>
      <c r="M29" s="8">
        <v>5</v>
      </c>
      <c r="N29" s="8">
        <v>14</v>
      </c>
      <c r="O29" s="8">
        <v>8</v>
      </c>
      <c r="P29" s="8">
        <v>22</v>
      </c>
      <c r="Q29" s="31" t="s">
        <v>126</v>
      </c>
      <c r="R29" s="18" t="s">
        <v>99</v>
      </c>
      <c r="S29" s="8">
        <v>3</v>
      </c>
      <c r="T29" s="8">
        <v>2</v>
      </c>
      <c r="U29" s="8">
        <v>7</v>
      </c>
      <c r="V29" s="8">
        <v>1</v>
      </c>
      <c r="W29" s="8">
        <v>8</v>
      </c>
      <c r="X29" s="8">
        <v>9</v>
      </c>
      <c r="Y29" s="8">
        <v>2</v>
      </c>
      <c r="Z29" s="8">
        <v>5</v>
      </c>
      <c r="AA29" s="8">
        <v>3</v>
      </c>
      <c r="AB29" s="8">
        <v>2</v>
      </c>
      <c r="AC29" s="8">
        <v>6</v>
      </c>
      <c r="AD29" s="8">
        <v>5</v>
      </c>
      <c r="AE29" s="8">
        <v>4</v>
      </c>
      <c r="AF29" s="8">
        <v>0</v>
      </c>
      <c r="AG29" s="8">
        <v>5</v>
      </c>
    </row>
    <row r="30" spans="1:33" s="45" customFormat="1" ht="30" customHeight="1">
      <c r="A30" s="275" t="s">
        <v>22</v>
      </c>
      <c r="B30" s="38" t="s">
        <v>100</v>
      </c>
      <c r="C30" s="39">
        <v>21129</v>
      </c>
      <c r="D30" s="40">
        <v>21525</v>
      </c>
      <c r="E30" s="41">
        <v>-396</v>
      </c>
      <c r="F30" s="42">
        <v>2206</v>
      </c>
      <c r="G30" s="40">
        <v>738</v>
      </c>
      <c r="H30" s="40">
        <v>2944</v>
      </c>
      <c r="I30" s="40">
        <v>1349</v>
      </c>
      <c r="J30" s="40">
        <v>490</v>
      </c>
      <c r="K30" s="40">
        <v>1839</v>
      </c>
      <c r="L30" s="40">
        <v>1383</v>
      </c>
      <c r="M30" s="40">
        <v>867</v>
      </c>
      <c r="N30" s="40">
        <v>2005</v>
      </c>
      <c r="O30" s="40">
        <v>1429</v>
      </c>
      <c r="P30" s="40">
        <v>3434</v>
      </c>
      <c r="Q30" s="260" t="s">
        <v>22</v>
      </c>
      <c r="R30" s="43" t="s">
        <v>100</v>
      </c>
      <c r="S30" s="40">
        <v>718</v>
      </c>
      <c r="T30" s="40">
        <v>573</v>
      </c>
      <c r="U30" s="40">
        <v>611</v>
      </c>
      <c r="V30" s="40">
        <v>479</v>
      </c>
      <c r="W30" s="40">
        <v>2246</v>
      </c>
      <c r="X30" s="40">
        <v>788</v>
      </c>
      <c r="Y30" s="40">
        <v>460</v>
      </c>
      <c r="Z30" s="40">
        <v>846</v>
      </c>
      <c r="AA30" s="40">
        <v>611</v>
      </c>
      <c r="AB30" s="40">
        <v>424</v>
      </c>
      <c r="AC30" s="40">
        <v>452</v>
      </c>
      <c r="AD30" s="40">
        <v>718</v>
      </c>
      <c r="AE30" s="40">
        <v>540</v>
      </c>
      <c r="AF30" s="40">
        <v>434</v>
      </c>
      <c r="AG30" s="40">
        <v>762</v>
      </c>
    </row>
    <row r="31" spans="1:33" s="55" customFormat="1" ht="30" customHeight="1" thickBot="1">
      <c r="A31" s="276"/>
      <c r="B31" s="18" t="s">
        <v>113</v>
      </c>
      <c r="C31" s="12">
        <v>1962</v>
      </c>
      <c r="D31" s="13">
        <v>1981</v>
      </c>
      <c r="E31" s="14">
        <v>-19</v>
      </c>
      <c r="F31" s="9">
        <v>345</v>
      </c>
      <c r="G31" s="8">
        <v>93</v>
      </c>
      <c r="H31" s="8">
        <v>438</v>
      </c>
      <c r="I31" s="8">
        <v>98</v>
      </c>
      <c r="J31" s="8">
        <v>34</v>
      </c>
      <c r="K31" s="8">
        <v>132</v>
      </c>
      <c r="L31" s="8">
        <v>147</v>
      </c>
      <c r="M31" s="8">
        <v>99</v>
      </c>
      <c r="N31" s="8">
        <v>173</v>
      </c>
      <c r="O31" s="8">
        <v>133</v>
      </c>
      <c r="P31" s="8">
        <v>306</v>
      </c>
      <c r="Q31" s="261"/>
      <c r="R31" s="53" t="s">
        <v>113</v>
      </c>
      <c r="S31" s="8">
        <v>52</v>
      </c>
      <c r="T31" s="8">
        <v>49</v>
      </c>
      <c r="U31" s="8">
        <v>33</v>
      </c>
      <c r="V31" s="8">
        <v>34</v>
      </c>
      <c r="W31" s="8">
        <v>192</v>
      </c>
      <c r="X31" s="8">
        <v>49</v>
      </c>
      <c r="Y31" s="8">
        <v>45</v>
      </c>
      <c r="Z31" s="8">
        <v>66</v>
      </c>
      <c r="AA31" s="8">
        <v>53</v>
      </c>
      <c r="AB31" s="8">
        <v>24</v>
      </c>
      <c r="AC31" s="8">
        <v>22</v>
      </c>
      <c r="AD31" s="8">
        <v>74</v>
      </c>
      <c r="AE31" s="8">
        <v>44</v>
      </c>
      <c r="AF31" s="8">
        <v>43</v>
      </c>
      <c r="AG31" s="8">
        <v>60</v>
      </c>
    </row>
    <row r="32" spans="1:33" s="179" customFormat="1" ht="21" customHeight="1">
      <c r="A32" s="47" t="s">
        <v>160</v>
      </c>
      <c r="B32" s="35"/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47" t="s">
        <v>160</v>
      </c>
      <c r="R32" s="35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  <c r="AF32" s="34"/>
      <c r="AG32" s="34"/>
    </row>
    <row r="33" spans="1:17" s="25" customFormat="1" ht="18.75"/>
    <row r="34" spans="1:17" s="25" customFormat="1" ht="18.75">
      <c r="A34" s="47"/>
      <c r="Q34" s="47"/>
    </row>
    <row r="35" spans="1:17" s="25" customFormat="1" ht="18.75">
      <c r="A35" s="46"/>
      <c r="Q35" s="46"/>
    </row>
    <row r="36" spans="1:17" s="25" customFormat="1" ht="18.75">
      <c r="A36" s="46"/>
      <c r="D36" s="160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  <row r="40" spans="1:17" s="25" customFormat="1" ht="18.75">
      <c r="A40" s="46"/>
      <c r="Q40" s="46"/>
    </row>
    <row r="41" spans="1:17" s="25" customFormat="1" ht="18.75">
      <c r="A41" s="46"/>
      <c r="Q41" s="46"/>
    </row>
    <row r="42" spans="1:17" s="25" customFormat="1" ht="18.75">
      <c r="A42" s="46"/>
      <c r="Q42" s="46"/>
    </row>
  </sheetData>
  <mergeCells count="38">
    <mergeCell ref="A1:H1"/>
    <mergeCell ref="Q1:X1"/>
    <mergeCell ref="A2:P2"/>
    <mergeCell ref="Q2:AG2"/>
    <mergeCell ref="AG4:AG5"/>
    <mergeCell ref="S3:AG3"/>
    <mergeCell ref="Q3:Q5"/>
    <mergeCell ref="A3:A5"/>
    <mergeCell ref="AF4:AF5"/>
    <mergeCell ref="AA4:AA5"/>
    <mergeCell ref="AD4:AD5"/>
    <mergeCell ref="AC4:AC5"/>
    <mergeCell ref="E4:E5"/>
    <mergeCell ref="AB4:AB5"/>
    <mergeCell ref="Z4:Z5"/>
    <mergeCell ref="AE4:AE5"/>
    <mergeCell ref="A30:A31"/>
    <mergeCell ref="L4:L5"/>
    <mergeCell ref="D4:D5"/>
    <mergeCell ref="A7:A15"/>
    <mergeCell ref="C4:C5"/>
    <mergeCell ref="F4:H4"/>
    <mergeCell ref="B3:B5"/>
    <mergeCell ref="I4:K4"/>
    <mergeCell ref="C3:E3"/>
    <mergeCell ref="F3:P3"/>
    <mergeCell ref="M4:M5"/>
    <mergeCell ref="N4:P4"/>
    <mergeCell ref="Q30:Q31"/>
    <mergeCell ref="W4:W5"/>
    <mergeCell ref="X4:X5"/>
    <mergeCell ref="Y4:Y5"/>
    <mergeCell ref="V4:V5"/>
    <mergeCell ref="Q7:Q15"/>
    <mergeCell ref="T4:T5"/>
    <mergeCell ref="U4:U5"/>
    <mergeCell ref="R3:R5"/>
    <mergeCell ref="S4:S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8.xml><?xml version="1.0" encoding="utf-8"?>
<worksheet xmlns="http://schemas.openxmlformats.org/spreadsheetml/2006/main" xmlns:r="http://schemas.openxmlformats.org/officeDocument/2006/relationships">
  <sheetPr codeName="Arkusz28"/>
  <dimension ref="A1:AG40"/>
  <sheetViews>
    <sheetView zoomScale="75" zoomScaleNormal="55" workbookViewId="0">
      <selection activeCell="D12" sqref="D12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7" t="s">
        <v>561</v>
      </c>
      <c r="B1" s="267"/>
      <c r="C1" s="267"/>
      <c r="D1" s="267"/>
      <c r="E1" s="267"/>
      <c r="F1" s="267"/>
      <c r="G1" s="267"/>
      <c r="H1" s="267"/>
      <c r="I1" s="36" t="s">
        <v>501</v>
      </c>
      <c r="J1" s="36"/>
      <c r="K1" s="36"/>
      <c r="L1" s="36"/>
      <c r="M1" s="36"/>
      <c r="N1" s="36"/>
      <c r="O1" s="36"/>
      <c r="P1" s="36"/>
      <c r="Q1" s="267" t="str">
        <f>A1</f>
        <v>TABELA 27. PODJĘCIA PRACY I AKTYWIZACJA BEZROBOTNYCH POWYŻEJ 50 ROKU ŻYCIA WE WRZEŚNIU</v>
      </c>
      <c r="R1" s="267"/>
      <c r="S1" s="267"/>
      <c r="T1" s="267"/>
      <c r="U1" s="267"/>
      <c r="V1" s="267"/>
      <c r="W1" s="267"/>
      <c r="X1" s="267"/>
      <c r="Y1" s="37" t="s">
        <v>502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9"/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  <c r="Q2" s="254"/>
      <c r="R2" s="254"/>
      <c r="S2" s="254"/>
      <c r="T2" s="254"/>
      <c r="U2" s="254"/>
      <c r="V2" s="254"/>
      <c r="W2" s="254"/>
      <c r="X2" s="254"/>
      <c r="Y2" s="254"/>
      <c r="Z2" s="254"/>
      <c r="AA2" s="254"/>
      <c r="AB2" s="254"/>
      <c r="AC2" s="254"/>
      <c r="AD2" s="254"/>
      <c r="AE2" s="254"/>
      <c r="AF2" s="254"/>
      <c r="AG2" s="254"/>
    </row>
    <row r="3" spans="1:33" s="23" customFormat="1" ht="20.100000000000001" customHeight="1">
      <c r="A3" s="248" t="s">
        <v>1</v>
      </c>
      <c r="B3" s="257" t="s">
        <v>2</v>
      </c>
      <c r="C3" s="243" t="s">
        <v>32</v>
      </c>
      <c r="D3" s="244"/>
      <c r="E3" s="245"/>
      <c r="F3" s="240" t="s">
        <v>3</v>
      </c>
      <c r="G3" s="241"/>
      <c r="H3" s="241"/>
      <c r="I3" s="241"/>
      <c r="J3" s="241"/>
      <c r="K3" s="241"/>
      <c r="L3" s="241"/>
      <c r="M3" s="241"/>
      <c r="N3" s="241"/>
      <c r="O3" s="241"/>
      <c r="P3" s="241"/>
      <c r="Q3" s="248" t="s">
        <v>1</v>
      </c>
      <c r="R3" s="257" t="s">
        <v>2</v>
      </c>
      <c r="S3" s="242" t="s">
        <v>3</v>
      </c>
      <c r="T3" s="242"/>
      <c r="U3" s="242"/>
      <c r="V3" s="242"/>
      <c r="W3" s="242"/>
      <c r="X3" s="242"/>
      <c r="Y3" s="242"/>
      <c r="Z3" s="242"/>
      <c r="AA3" s="242"/>
      <c r="AB3" s="242"/>
      <c r="AC3" s="242"/>
      <c r="AD3" s="242"/>
      <c r="AE3" s="242"/>
      <c r="AF3" s="242"/>
      <c r="AG3" s="242"/>
    </row>
    <row r="4" spans="1:33" s="23" customFormat="1" ht="35.1" customHeight="1">
      <c r="A4" s="250"/>
      <c r="B4" s="258"/>
      <c r="C4" s="246" t="str">
        <f>'1-STRUKTURA-PODST'!C4:C5</f>
        <v>IX 2017</v>
      </c>
      <c r="D4" s="248" t="str">
        <f>'1-STRUKTURA-PODST'!D4:D5</f>
        <v>VIII 2017</v>
      </c>
      <c r="E4" s="264" t="s">
        <v>33</v>
      </c>
      <c r="F4" s="263" t="s">
        <v>4</v>
      </c>
      <c r="G4" s="263"/>
      <c r="H4" s="240"/>
      <c r="I4" s="266" t="s">
        <v>8</v>
      </c>
      <c r="J4" s="263"/>
      <c r="K4" s="240"/>
      <c r="L4" s="242" t="s">
        <v>9</v>
      </c>
      <c r="M4" s="242" t="s">
        <v>10</v>
      </c>
      <c r="N4" s="266" t="s">
        <v>11</v>
      </c>
      <c r="O4" s="263"/>
      <c r="P4" s="240"/>
      <c r="Q4" s="250"/>
      <c r="R4" s="258"/>
      <c r="S4" s="242" t="s">
        <v>42</v>
      </c>
      <c r="T4" s="242" t="s">
        <v>43</v>
      </c>
      <c r="U4" s="241" t="s">
        <v>44</v>
      </c>
      <c r="V4" s="255" t="s">
        <v>45</v>
      </c>
      <c r="W4" s="241" t="s">
        <v>46</v>
      </c>
      <c r="X4" s="241" t="s">
        <v>47</v>
      </c>
      <c r="Y4" s="241" t="s">
        <v>48</v>
      </c>
      <c r="Z4" s="255" t="s">
        <v>49</v>
      </c>
      <c r="AA4" s="241" t="s">
        <v>50</v>
      </c>
      <c r="AB4" s="241" t="s">
        <v>51</v>
      </c>
      <c r="AC4" s="255" t="s">
        <v>52</v>
      </c>
      <c r="AD4" s="241" t="s">
        <v>53</v>
      </c>
      <c r="AE4" s="241" t="s">
        <v>54</v>
      </c>
      <c r="AF4" s="241" t="s">
        <v>56</v>
      </c>
      <c r="AG4" s="241" t="s">
        <v>55</v>
      </c>
    </row>
    <row r="5" spans="1:33" s="23" customFormat="1" ht="20.100000000000001" customHeight="1">
      <c r="A5" s="249"/>
      <c r="B5" s="259"/>
      <c r="C5" s="247"/>
      <c r="D5" s="249"/>
      <c r="E5" s="265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2"/>
      <c r="M5" s="242"/>
      <c r="N5" s="17" t="s">
        <v>5</v>
      </c>
      <c r="O5" s="17" t="s">
        <v>6</v>
      </c>
      <c r="P5" s="17" t="s">
        <v>7</v>
      </c>
      <c r="Q5" s="249"/>
      <c r="R5" s="259"/>
      <c r="S5" s="242"/>
      <c r="T5" s="242"/>
      <c r="U5" s="241"/>
      <c r="V5" s="256"/>
      <c r="W5" s="241"/>
      <c r="X5" s="241"/>
      <c r="Y5" s="241"/>
      <c r="Z5" s="256"/>
      <c r="AA5" s="241"/>
      <c r="AB5" s="241"/>
      <c r="AC5" s="256"/>
      <c r="AD5" s="241"/>
      <c r="AE5" s="241"/>
      <c r="AF5" s="241"/>
      <c r="AG5" s="241"/>
    </row>
    <row r="6" spans="1:33" s="15" customFormat="1" ht="30" customHeight="1">
      <c r="A6" s="3" t="s">
        <v>12</v>
      </c>
      <c r="B6" s="38" t="s">
        <v>116</v>
      </c>
      <c r="C6" s="39">
        <v>1184</v>
      </c>
      <c r="D6" s="40">
        <v>848</v>
      </c>
      <c r="E6" s="41">
        <v>336</v>
      </c>
      <c r="F6" s="42">
        <v>151</v>
      </c>
      <c r="G6" s="40">
        <v>40</v>
      </c>
      <c r="H6" s="40">
        <v>191</v>
      </c>
      <c r="I6" s="40">
        <v>108</v>
      </c>
      <c r="J6" s="40">
        <v>75</v>
      </c>
      <c r="K6" s="40">
        <v>183</v>
      </c>
      <c r="L6" s="40">
        <v>62</v>
      </c>
      <c r="M6" s="40">
        <v>52</v>
      </c>
      <c r="N6" s="40">
        <v>60</v>
      </c>
      <c r="O6" s="40">
        <v>59</v>
      </c>
      <c r="P6" s="40">
        <v>119</v>
      </c>
      <c r="Q6" s="3" t="s">
        <v>12</v>
      </c>
      <c r="R6" s="38" t="s">
        <v>116</v>
      </c>
      <c r="S6" s="40">
        <v>25</v>
      </c>
      <c r="T6" s="40">
        <v>16</v>
      </c>
      <c r="U6" s="40">
        <v>48</v>
      </c>
      <c r="V6" s="40">
        <v>23</v>
      </c>
      <c r="W6" s="40">
        <v>96</v>
      </c>
      <c r="X6" s="40">
        <v>29</v>
      </c>
      <c r="Y6" s="40">
        <v>41</v>
      </c>
      <c r="Z6" s="40">
        <v>66</v>
      </c>
      <c r="AA6" s="40">
        <v>22</v>
      </c>
      <c r="AB6" s="40">
        <v>18</v>
      </c>
      <c r="AC6" s="40">
        <v>52</v>
      </c>
      <c r="AD6" s="40">
        <v>40</v>
      </c>
      <c r="AE6" s="40">
        <v>27</v>
      </c>
      <c r="AF6" s="40">
        <v>30</v>
      </c>
      <c r="AG6" s="40">
        <v>44</v>
      </c>
    </row>
    <row r="7" spans="1:33" s="6" customFormat="1" ht="30" customHeight="1">
      <c r="A7" s="4" t="s">
        <v>188</v>
      </c>
      <c r="B7" s="18" t="s">
        <v>269</v>
      </c>
      <c r="C7" s="10">
        <v>834</v>
      </c>
      <c r="D7" s="8">
        <v>655</v>
      </c>
      <c r="E7" s="11">
        <v>179</v>
      </c>
      <c r="F7" s="9">
        <v>124</v>
      </c>
      <c r="G7" s="8">
        <v>29</v>
      </c>
      <c r="H7" s="8">
        <v>153</v>
      </c>
      <c r="I7" s="8">
        <v>61</v>
      </c>
      <c r="J7" s="8">
        <v>35</v>
      </c>
      <c r="K7" s="8">
        <v>96</v>
      </c>
      <c r="L7" s="8">
        <v>59</v>
      </c>
      <c r="M7" s="8">
        <v>40</v>
      </c>
      <c r="N7" s="8">
        <v>55</v>
      </c>
      <c r="O7" s="8">
        <v>37</v>
      </c>
      <c r="P7" s="8">
        <v>92</v>
      </c>
      <c r="Q7" s="4" t="s">
        <v>188</v>
      </c>
      <c r="R7" s="18" t="s">
        <v>269</v>
      </c>
      <c r="S7" s="8">
        <v>17</v>
      </c>
      <c r="T7" s="8">
        <v>16</v>
      </c>
      <c r="U7" s="8">
        <v>39</v>
      </c>
      <c r="V7" s="8">
        <v>18</v>
      </c>
      <c r="W7" s="8">
        <v>73</v>
      </c>
      <c r="X7" s="8">
        <v>17</v>
      </c>
      <c r="Y7" s="8">
        <v>31</v>
      </c>
      <c r="Z7" s="8">
        <v>35</v>
      </c>
      <c r="AA7" s="8">
        <v>20</v>
      </c>
      <c r="AB7" s="8">
        <v>11</v>
      </c>
      <c r="AC7" s="8">
        <v>20</v>
      </c>
      <c r="AD7" s="8">
        <v>37</v>
      </c>
      <c r="AE7" s="8">
        <v>12</v>
      </c>
      <c r="AF7" s="8">
        <v>16</v>
      </c>
      <c r="AG7" s="8">
        <v>32</v>
      </c>
    </row>
    <row r="8" spans="1:33" s="6" customFormat="1" ht="30" customHeight="1">
      <c r="A8" s="4"/>
      <c r="B8" s="19" t="s">
        <v>127</v>
      </c>
      <c r="C8" s="10">
        <v>18</v>
      </c>
      <c r="D8" s="164">
        <v>15</v>
      </c>
      <c r="E8" s="27">
        <v>3</v>
      </c>
      <c r="F8" s="9">
        <v>5</v>
      </c>
      <c r="G8" s="8">
        <v>2</v>
      </c>
      <c r="H8" s="8">
        <v>7</v>
      </c>
      <c r="I8" s="8">
        <v>3</v>
      </c>
      <c r="J8" s="8">
        <v>0</v>
      </c>
      <c r="K8" s="8">
        <v>3</v>
      </c>
      <c r="L8" s="8">
        <v>0</v>
      </c>
      <c r="M8" s="8">
        <v>0</v>
      </c>
      <c r="N8" s="8">
        <v>2</v>
      </c>
      <c r="O8" s="8">
        <v>0</v>
      </c>
      <c r="P8" s="8">
        <v>2</v>
      </c>
      <c r="Q8" s="4"/>
      <c r="R8" s="18" t="s">
        <v>127</v>
      </c>
      <c r="S8" s="8">
        <v>0</v>
      </c>
      <c r="T8" s="8">
        <v>0</v>
      </c>
      <c r="U8" s="8">
        <v>0</v>
      </c>
      <c r="V8" s="8">
        <v>0</v>
      </c>
      <c r="W8" s="8">
        <v>2</v>
      </c>
      <c r="X8" s="8">
        <v>0</v>
      </c>
      <c r="Y8" s="8">
        <v>0</v>
      </c>
      <c r="Z8" s="8">
        <v>0</v>
      </c>
      <c r="AA8" s="8">
        <v>0</v>
      </c>
      <c r="AB8" s="8">
        <v>0</v>
      </c>
      <c r="AC8" s="8">
        <v>1</v>
      </c>
      <c r="AD8" s="8">
        <v>1</v>
      </c>
      <c r="AE8" s="8">
        <v>0</v>
      </c>
      <c r="AF8" s="8">
        <v>1</v>
      </c>
      <c r="AG8" s="8">
        <v>1</v>
      </c>
    </row>
    <row r="9" spans="1:33" s="152" customFormat="1" ht="30" customHeight="1">
      <c r="A9" s="178"/>
      <c r="B9" s="150" t="s">
        <v>117</v>
      </c>
      <c r="C9" s="10">
        <v>25</v>
      </c>
      <c r="D9" s="8">
        <v>24</v>
      </c>
      <c r="E9" s="27">
        <v>1</v>
      </c>
      <c r="F9" s="9">
        <v>0</v>
      </c>
      <c r="G9" s="8">
        <v>0</v>
      </c>
      <c r="H9" s="8">
        <v>0</v>
      </c>
      <c r="I9" s="8">
        <v>14</v>
      </c>
      <c r="J9" s="8">
        <v>7</v>
      </c>
      <c r="K9" s="8">
        <v>21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78"/>
      <c r="R9" s="151" t="s">
        <v>117</v>
      </c>
      <c r="S9" s="8">
        <v>0</v>
      </c>
      <c r="T9" s="8">
        <v>3</v>
      </c>
      <c r="U9" s="8">
        <v>0</v>
      </c>
      <c r="V9" s="8">
        <v>1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2" customFormat="1" ht="30" customHeight="1">
      <c r="A10" s="178" t="s">
        <v>189</v>
      </c>
      <c r="B10" s="151" t="s">
        <v>268</v>
      </c>
      <c r="C10" s="153">
        <v>350</v>
      </c>
      <c r="D10" s="8">
        <v>193</v>
      </c>
      <c r="E10" s="27">
        <v>157</v>
      </c>
      <c r="F10" s="9">
        <v>27</v>
      </c>
      <c r="G10" s="8">
        <v>11</v>
      </c>
      <c r="H10" s="8">
        <v>38</v>
      </c>
      <c r="I10" s="8">
        <v>47</v>
      </c>
      <c r="J10" s="8">
        <v>40</v>
      </c>
      <c r="K10" s="8">
        <v>87</v>
      </c>
      <c r="L10" s="8">
        <v>3</v>
      </c>
      <c r="M10" s="8">
        <v>12</v>
      </c>
      <c r="N10" s="8">
        <v>5</v>
      </c>
      <c r="O10" s="8">
        <v>22</v>
      </c>
      <c r="P10" s="8">
        <v>27</v>
      </c>
      <c r="Q10" s="178" t="s">
        <v>189</v>
      </c>
      <c r="R10" s="151" t="s">
        <v>268</v>
      </c>
      <c r="S10" s="8">
        <v>8</v>
      </c>
      <c r="T10" s="8">
        <v>0</v>
      </c>
      <c r="U10" s="8">
        <v>9</v>
      </c>
      <c r="V10" s="8">
        <v>5</v>
      </c>
      <c r="W10" s="8">
        <v>23</v>
      </c>
      <c r="X10" s="8">
        <v>12</v>
      </c>
      <c r="Y10" s="8">
        <v>10</v>
      </c>
      <c r="Z10" s="8">
        <v>31</v>
      </c>
      <c r="AA10" s="8">
        <v>2</v>
      </c>
      <c r="AB10" s="8">
        <v>7</v>
      </c>
      <c r="AC10" s="8">
        <v>32</v>
      </c>
      <c r="AD10" s="8">
        <v>3</v>
      </c>
      <c r="AE10" s="8">
        <v>15</v>
      </c>
      <c r="AF10" s="8">
        <v>14</v>
      </c>
      <c r="AG10" s="8">
        <v>12</v>
      </c>
    </row>
    <row r="11" spans="1:33" s="6" customFormat="1" ht="30" customHeight="1">
      <c r="A11" s="4"/>
      <c r="B11" s="19" t="s">
        <v>118</v>
      </c>
      <c r="C11" s="10">
        <v>58</v>
      </c>
      <c r="D11" s="8">
        <v>33</v>
      </c>
      <c r="E11" s="11">
        <v>25</v>
      </c>
      <c r="F11" s="9">
        <v>4</v>
      </c>
      <c r="G11" s="8">
        <v>2</v>
      </c>
      <c r="H11" s="8">
        <v>6</v>
      </c>
      <c r="I11" s="8">
        <v>0</v>
      </c>
      <c r="J11" s="8">
        <v>1</v>
      </c>
      <c r="K11" s="8">
        <v>1</v>
      </c>
      <c r="L11" s="8">
        <v>0</v>
      </c>
      <c r="M11" s="8">
        <v>5</v>
      </c>
      <c r="N11" s="8">
        <v>1</v>
      </c>
      <c r="O11" s="8">
        <v>0</v>
      </c>
      <c r="P11" s="8">
        <v>1</v>
      </c>
      <c r="Q11" s="4"/>
      <c r="R11" s="18" t="s">
        <v>118</v>
      </c>
      <c r="S11" s="8">
        <v>1</v>
      </c>
      <c r="T11" s="8">
        <v>0</v>
      </c>
      <c r="U11" s="8">
        <v>5</v>
      </c>
      <c r="V11" s="8">
        <v>4</v>
      </c>
      <c r="W11" s="8">
        <v>2</v>
      </c>
      <c r="X11" s="8">
        <v>4</v>
      </c>
      <c r="Y11" s="8">
        <v>7</v>
      </c>
      <c r="Z11" s="8">
        <v>0</v>
      </c>
      <c r="AA11" s="8">
        <v>0</v>
      </c>
      <c r="AB11" s="8">
        <v>5</v>
      </c>
      <c r="AC11" s="8">
        <v>2</v>
      </c>
      <c r="AD11" s="8">
        <v>0</v>
      </c>
      <c r="AE11" s="8">
        <v>0</v>
      </c>
      <c r="AF11" s="8">
        <v>11</v>
      </c>
      <c r="AG11" s="8">
        <v>4</v>
      </c>
    </row>
    <row r="12" spans="1:33" s="6" customFormat="1" ht="30" customHeight="1">
      <c r="A12" s="4"/>
      <c r="B12" s="19" t="s">
        <v>119</v>
      </c>
      <c r="C12" s="10">
        <v>212</v>
      </c>
      <c r="D12" s="8">
        <v>92</v>
      </c>
      <c r="E12" s="11">
        <v>120</v>
      </c>
      <c r="F12" s="9">
        <v>3</v>
      </c>
      <c r="G12" s="8">
        <v>4</v>
      </c>
      <c r="H12" s="8">
        <v>7</v>
      </c>
      <c r="I12" s="8">
        <v>34</v>
      </c>
      <c r="J12" s="8">
        <v>36</v>
      </c>
      <c r="K12" s="8">
        <v>70</v>
      </c>
      <c r="L12" s="8">
        <v>0</v>
      </c>
      <c r="M12" s="8">
        <v>0</v>
      </c>
      <c r="N12" s="8">
        <v>3</v>
      </c>
      <c r="O12" s="8">
        <v>15</v>
      </c>
      <c r="P12" s="8">
        <v>18</v>
      </c>
      <c r="Q12" s="4"/>
      <c r="R12" s="18" t="s">
        <v>119</v>
      </c>
      <c r="S12" s="8">
        <v>3</v>
      </c>
      <c r="T12" s="8">
        <v>0</v>
      </c>
      <c r="U12" s="8">
        <v>4</v>
      </c>
      <c r="V12" s="8">
        <v>0</v>
      </c>
      <c r="W12" s="8">
        <v>14</v>
      </c>
      <c r="X12" s="8">
        <v>8</v>
      </c>
      <c r="Y12" s="8">
        <v>2</v>
      </c>
      <c r="Z12" s="8">
        <v>29</v>
      </c>
      <c r="AA12" s="8">
        <v>2</v>
      </c>
      <c r="AB12" s="8">
        <v>2</v>
      </c>
      <c r="AC12" s="8">
        <v>30</v>
      </c>
      <c r="AD12" s="8">
        <v>1</v>
      </c>
      <c r="AE12" s="8">
        <v>15</v>
      </c>
      <c r="AF12" s="8">
        <v>0</v>
      </c>
      <c r="AG12" s="8">
        <v>7</v>
      </c>
    </row>
    <row r="13" spans="1:33" s="6" customFormat="1" ht="30" customHeight="1">
      <c r="A13" s="4"/>
      <c r="B13" s="19" t="s">
        <v>120</v>
      </c>
      <c r="C13" s="10">
        <v>8</v>
      </c>
      <c r="D13" s="8">
        <v>9</v>
      </c>
      <c r="E13" s="11">
        <v>-1</v>
      </c>
      <c r="F13" s="9">
        <v>1</v>
      </c>
      <c r="G13" s="8">
        <v>1</v>
      </c>
      <c r="H13" s="8">
        <v>2</v>
      </c>
      <c r="I13" s="8">
        <v>1</v>
      </c>
      <c r="J13" s="8">
        <v>0</v>
      </c>
      <c r="K13" s="8">
        <v>1</v>
      </c>
      <c r="L13" s="8">
        <v>1</v>
      </c>
      <c r="M13" s="8">
        <v>1</v>
      </c>
      <c r="N13" s="8">
        <v>0</v>
      </c>
      <c r="O13" s="8">
        <v>0</v>
      </c>
      <c r="P13" s="8">
        <v>0</v>
      </c>
      <c r="Q13" s="4"/>
      <c r="R13" s="18" t="s">
        <v>120</v>
      </c>
      <c r="S13" s="8">
        <v>1</v>
      </c>
      <c r="T13" s="8">
        <v>0</v>
      </c>
      <c r="U13" s="8">
        <v>0</v>
      </c>
      <c r="V13" s="8">
        <v>0</v>
      </c>
      <c r="W13" s="8">
        <v>1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1</v>
      </c>
      <c r="AG13" s="8">
        <v>0</v>
      </c>
    </row>
    <row r="14" spans="1:33" s="6" customFormat="1" ht="30" customHeight="1">
      <c r="A14" s="4"/>
      <c r="B14" s="19" t="s">
        <v>121</v>
      </c>
      <c r="C14" s="58" t="s">
        <v>136</v>
      </c>
      <c r="D14" s="57" t="s">
        <v>136</v>
      </c>
      <c r="E14" s="59" t="s">
        <v>136</v>
      </c>
      <c r="F14" s="60" t="s">
        <v>136</v>
      </c>
      <c r="G14" s="57" t="s">
        <v>136</v>
      </c>
      <c r="H14" s="57" t="s">
        <v>136</v>
      </c>
      <c r="I14" s="57" t="s">
        <v>136</v>
      </c>
      <c r="J14" s="57" t="s">
        <v>136</v>
      </c>
      <c r="K14" s="57" t="s">
        <v>136</v>
      </c>
      <c r="L14" s="57" t="s">
        <v>136</v>
      </c>
      <c r="M14" s="57" t="s">
        <v>136</v>
      </c>
      <c r="N14" s="57" t="s">
        <v>136</v>
      </c>
      <c r="O14" s="57" t="s">
        <v>136</v>
      </c>
      <c r="P14" s="57" t="s">
        <v>136</v>
      </c>
      <c r="Q14" s="4"/>
      <c r="R14" s="18" t="s">
        <v>121</v>
      </c>
      <c r="S14" s="57" t="s">
        <v>136</v>
      </c>
      <c r="T14" s="57" t="s">
        <v>136</v>
      </c>
      <c r="U14" s="57" t="s">
        <v>136</v>
      </c>
      <c r="V14" s="57" t="s">
        <v>136</v>
      </c>
      <c r="W14" s="57" t="s">
        <v>136</v>
      </c>
      <c r="X14" s="57" t="s">
        <v>136</v>
      </c>
      <c r="Y14" s="57" t="s">
        <v>136</v>
      </c>
      <c r="Z14" s="57" t="s">
        <v>136</v>
      </c>
      <c r="AA14" s="57" t="s">
        <v>136</v>
      </c>
      <c r="AB14" s="57" t="s">
        <v>136</v>
      </c>
      <c r="AC14" s="57" t="s">
        <v>136</v>
      </c>
      <c r="AD14" s="57" t="s">
        <v>136</v>
      </c>
      <c r="AE14" s="57" t="s">
        <v>136</v>
      </c>
      <c r="AF14" s="57" t="s">
        <v>136</v>
      </c>
      <c r="AG14" s="57" t="s">
        <v>136</v>
      </c>
    </row>
    <row r="15" spans="1:33" s="6" customFormat="1" ht="37.5" customHeight="1">
      <c r="A15" s="4"/>
      <c r="B15" s="19" t="s">
        <v>265</v>
      </c>
      <c r="C15" s="10">
        <v>51</v>
      </c>
      <c r="D15" s="8">
        <v>50</v>
      </c>
      <c r="E15" s="11">
        <v>1</v>
      </c>
      <c r="F15" s="9">
        <v>9</v>
      </c>
      <c r="G15" s="8">
        <v>4</v>
      </c>
      <c r="H15" s="8">
        <v>13</v>
      </c>
      <c r="I15" s="8">
        <v>11</v>
      </c>
      <c r="J15" s="8">
        <v>3</v>
      </c>
      <c r="K15" s="8">
        <v>14</v>
      </c>
      <c r="L15" s="8">
        <v>0</v>
      </c>
      <c r="M15" s="8">
        <v>2</v>
      </c>
      <c r="N15" s="8">
        <v>1</v>
      </c>
      <c r="O15" s="8">
        <v>6</v>
      </c>
      <c r="P15" s="8">
        <v>7</v>
      </c>
      <c r="Q15" s="4"/>
      <c r="R15" s="18" t="s">
        <v>265</v>
      </c>
      <c r="S15" s="8">
        <v>2</v>
      </c>
      <c r="T15" s="8">
        <v>0</v>
      </c>
      <c r="U15" s="8">
        <v>0</v>
      </c>
      <c r="V15" s="8">
        <v>1</v>
      </c>
      <c r="W15" s="8">
        <v>6</v>
      </c>
      <c r="X15" s="8">
        <v>0</v>
      </c>
      <c r="Y15" s="8">
        <v>1</v>
      </c>
      <c r="Z15" s="8">
        <v>0</v>
      </c>
      <c r="AA15" s="8">
        <v>0</v>
      </c>
      <c r="AB15" s="8">
        <v>0</v>
      </c>
      <c r="AC15" s="8">
        <v>0</v>
      </c>
      <c r="AD15" s="8">
        <v>2</v>
      </c>
      <c r="AE15" s="8">
        <v>0</v>
      </c>
      <c r="AF15" s="8">
        <v>2</v>
      </c>
      <c r="AG15" s="8">
        <v>1</v>
      </c>
    </row>
    <row r="16" spans="1:33" s="6" customFormat="1" ht="37.5">
      <c r="A16" s="4"/>
      <c r="B16" s="19" t="s">
        <v>266</v>
      </c>
      <c r="C16" s="58" t="s">
        <v>136</v>
      </c>
      <c r="D16" s="57" t="s">
        <v>136</v>
      </c>
      <c r="E16" s="59" t="s">
        <v>136</v>
      </c>
      <c r="F16" s="60" t="s">
        <v>136</v>
      </c>
      <c r="G16" s="57" t="s">
        <v>136</v>
      </c>
      <c r="H16" s="57" t="s">
        <v>136</v>
      </c>
      <c r="I16" s="57" t="s">
        <v>136</v>
      </c>
      <c r="J16" s="57" t="s">
        <v>136</v>
      </c>
      <c r="K16" s="57" t="s">
        <v>136</v>
      </c>
      <c r="L16" s="57" t="s">
        <v>136</v>
      </c>
      <c r="M16" s="57" t="s">
        <v>136</v>
      </c>
      <c r="N16" s="57" t="s">
        <v>136</v>
      </c>
      <c r="O16" s="57" t="s">
        <v>136</v>
      </c>
      <c r="P16" s="57" t="s">
        <v>136</v>
      </c>
      <c r="Q16" s="4"/>
      <c r="R16" s="18" t="s">
        <v>266</v>
      </c>
      <c r="S16" s="57" t="s">
        <v>136</v>
      </c>
      <c r="T16" s="57" t="s">
        <v>136</v>
      </c>
      <c r="U16" s="57" t="s">
        <v>136</v>
      </c>
      <c r="V16" s="57" t="s">
        <v>136</v>
      </c>
      <c r="W16" s="57" t="s">
        <v>136</v>
      </c>
      <c r="X16" s="57" t="s">
        <v>136</v>
      </c>
      <c r="Y16" s="57" t="s">
        <v>136</v>
      </c>
      <c r="Z16" s="57" t="s">
        <v>136</v>
      </c>
      <c r="AA16" s="57" t="s">
        <v>136</v>
      </c>
      <c r="AB16" s="57" t="s">
        <v>136</v>
      </c>
      <c r="AC16" s="57" t="s">
        <v>136</v>
      </c>
      <c r="AD16" s="57" t="s">
        <v>136</v>
      </c>
      <c r="AE16" s="57" t="s">
        <v>136</v>
      </c>
      <c r="AF16" s="57" t="s">
        <v>136</v>
      </c>
      <c r="AG16" s="57" t="s">
        <v>136</v>
      </c>
    </row>
    <row r="17" spans="1:33" s="6" customFormat="1" ht="30" customHeight="1">
      <c r="A17" s="4"/>
      <c r="B17" s="19" t="s">
        <v>122</v>
      </c>
      <c r="C17" s="58" t="s">
        <v>136</v>
      </c>
      <c r="D17" s="57" t="s">
        <v>136</v>
      </c>
      <c r="E17" s="59" t="s">
        <v>136</v>
      </c>
      <c r="F17" s="60" t="s">
        <v>136</v>
      </c>
      <c r="G17" s="57" t="s">
        <v>136</v>
      </c>
      <c r="H17" s="57" t="s">
        <v>136</v>
      </c>
      <c r="I17" s="57" t="s">
        <v>136</v>
      </c>
      <c r="J17" s="57" t="s">
        <v>136</v>
      </c>
      <c r="K17" s="57" t="s">
        <v>136</v>
      </c>
      <c r="L17" s="57" t="s">
        <v>136</v>
      </c>
      <c r="M17" s="57" t="s">
        <v>136</v>
      </c>
      <c r="N17" s="57" t="s">
        <v>136</v>
      </c>
      <c r="O17" s="57" t="s">
        <v>136</v>
      </c>
      <c r="P17" s="57" t="s">
        <v>136</v>
      </c>
      <c r="Q17" s="4"/>
      <c r="R17" s="18" t="s">
        <v>122</v>
      </c>
      <c r="S17" s="57" t="s">
        <v>136</v>
      </c>
      <c r="T17" s="57" t="s">
        <v>136</v>
      </c>
      <c r="U17" s="57" t="s">
        <v>136</v>
      </c>
      <c r="V17" s="57" t="s">
        <v>136</v>
      </c>
      <c r="W17" s="57" t="s">
        <v>136</v>
      </c>
      <c r="X17" s="57" t="s">
        <v>136</v>
      </c>
      <c r="Y17" s="57" t="s">
        <v>136</v>
      </c>
      <c r="Z17" s="57" t="s">
        <v>136</v>
      </c>
      <c r="AA17" s="57" t="s">
        <v>136</v>
      </c>
      <c r="AB17" s="57" t="s">
        <v>136</v>
      </c>
      <c r="AC17" s="57" t="s">
        <v>136</v>
      </c>
      <c r="AD17" s="57" t="s">
        <v>136</v>
      </c>
      <c r="AE17" s="57" t="s">
        <v>136</v>
      </c>
      <c r="AF17" s="57" t="s">
        <v>136</v>
      </c>
      <c r="AG17" s="57" t="s">
        <v>136</v>
      </c>
    </row>
    <row r="18" spans="1:33" s="6" customFormat="1" ht="30" customHeight="1">
      <c r="A18" s="4"/>
      <c r="B18" s="19" t="s">
        <v>123</v>
      </c>
      <c r="C18" s="10">
        <v>0</v>
      </c>
      <c r="D18" s="164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4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4"/>
      <c r="B19" s="19" t="s">
        <v>124</v>
      </c>
      <c r="C19" s="10">
        <v>0</v>
      </c>
      <c r="D19" s="164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4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4"/>
      <c r="B20" s="19" t="s">
        <v>267</v>
      </c>
      <c r="C20" s="58" t="s">
        <v>136</v>
      </c>
      <c r="D20" s="57" t="s">
        <v>136</v>
      </c>
      <c r="E20" s="59" t="s">
        <v>136</v>
      </c>
      <c r="F20" s="60" t="s">
        <v>136</v>
      </c>
      <c r="G20" s="57" t="s">
        <v>136</v>
      </c>
      <c r="H20" s="57" t="s">
        <v>136</v>
      </c>
      <c r="I20" s="57" t="s">
        <v>136</v>
      </c>
      <c r="J20" s="57" t="s">
        <v>136</v>
      </c>
      <c r="K20" s="57" t="s">
        <v>136</v>
      </c>
      <c r="L20" s="57" t="s">
        <v>136</v>
      </c>
      <c r="M20" s="57" t="s">
        <v>136</v>
      </c>
      <c r="N20" s="57" t="s">
        <v>136</v>
      </c>
      <c r="O20" s="57" t="s">
        <v>136</v>
      </c>
      <c r="P20" s="57" t="s">
        <v>136</v>
      </c>
      <c r="Q20" s="4"/>
      <c r="R20" s="18" t="s">
        <v>267</v>
      </c>
      <c r="S20" s="57" t="s">
        <v>136</v>
      </c>
      <c r="T20" s="57" t="s">
        <v>136</v>
      </c>
      <c r="U20" s="57" t="s">
        <v>136</v>
      </c>
      <c r="V20" s="57" t="s">
        <v>136</v>
      </c>
      <c r="W20" s="57" t="s">
        <v>136</v>
      </c>
      <c r="X20" s="57" t="s">
        <v>136</v>
      </c>
      <c r="Y20" s="57" t="s">
        <v>136</v>
      </c>
      <c r="Z20" s="57" t="s">
        <v>136</v>
      </c>
      <c r="AA20" s="57" t="s">
        <v>136</v>
      </c>
      <c r="AB20" s="57" t="s">
        <v>136</v>
      </c>
      <c r="AC20" s="57" t="s">
        <v>136</v>
      </c>
      <c r="AD20" s="57" t="s">
        <v>136</v>
      </c>
      <c r="AE20" s="57" t="s">
        <v>136</v>
      </c>
      <c r="AF20" s="57" t="s">
        <v>136</v>
      </c>
      <c r="AG20" s="57" t="s">
        <v>136</v>
      </c>
    </row>
    <row r="21" spans="1:33" s="6" customFormat="1" ht="61.5" customHeight="1">
      <c r="A21" s="4"/>
      <c r="B21" s="19" t="s">
        <v>508</v>
      </c>
      <c r="C21" s="10">
        <v>10</v>
      </c>
      <c r="D21" s="164">
        <v>8</v>
      </c>
      <c r="E21" s="27">
        <v>2</v>
      </c>
      <c r="F21" s="9">
        <v>0</v>
      </c>
      <c r="G21" s="8">
        <v>0</v>
      </c>
      <c r="H21" s="8">
        <v>0</v>
      </c>
      <c r="I21" s="8">
        <v>1</v>
      </c>
      <c r="J21" s="8">
        <v>0</v>
      </c>
      <c r="K21" s="8">
        <v>1</v>
      </c>
      <c r="L21" s="8">
        <v>2</v>
      </c>
      <c r="M21" s="8">
        <v>4</v>
      </c>
      <c r="N21" s="8">
        <v>0</v>
      </c>
      <c r="O21" s="8">
        <v>1</v>
      </c>
      <c r="P21" s="8">
        <v>1</v>
      </c>
      <c r="Q21" s="4"/>
      <c r="R21" s="18" t="s">
        <v>508</v>
      </c>
      <c r="S21" s="8">
        <v>0</v>
      </c>
      <c r="T21" s="8">
        <v>0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2</v>
      </c>
      <c r="AA21" s="8">
        <v>0</v>
      </c>
      <c r="AB21" s="8">
        <v>0</v>
      </c>
      <c r="AC21" s="8">
        <v>0</v>
      </c>
      <c r="AD21" s="8">
        <v>0</v>
      </c>
      <c r="AE21" s="8">
        <v>0</v>
      </c>
      <c r="AF21" s="8">
        <v>0</v>
      </c>
      <c r="AG21" s="8">
        <v>0</v>
      </c>
    </row>
    <row r="22" spans="1:33" s="6" customFormat="1" ht="30" customHeight="1">
      <c r="A22" s="5"/>
      <c r="B22" s="19" t="s">
        <v>125</v>
      </c>
      <c r="C22" s="10">
        <v>11</v>
      </c>
      <c r="D22" s="8">
        <v>1</v>
      </c>
      <c r="E22" s="11">
        <v>10</v>
      </c>
      <c r="F22" s="9">
        <v>10</v>
      </c>
      <c r="G22" s="8">
        <v>0</v>
      </c>
      <c r="H22" s="8">
        <v>10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5"/>
      <c r="R22" s="18" t="s">
        <v>125</v>
      </c>
      <c r="S22" s="8">
        <v>1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15" customFormat="1" ht="30" customHeight="1">
      <c r="A23" s="260" t="s">
        <v>17</v>
      </c>
      <c r="B23" s="38" t="s">
        <v>128</v>
      </c>
      <c r="C23" s="39">
        <v>104</v>
      </c>
      <c r="D23" s="40">
        <v>60</v>
      </c>
      <c r="E23" s="41">
        <v>44</v>
      </c>
      <c r="F23" s="42">
        <v>5</v>
      </c>
      <c r="G23" s="40">
        <v>3</v>
      </c>
      <c r="H23" s="40">
        <v>8</v>
      </c>
      <c r="I23" s="40">
        <v>34</v>
      </c>
      <c r="J23" s="40">
        <v>24</v>
      </c>
      <c r="K23" s="40">
        <v>58</v>
      </c>
      <c r="L23" s="40">
        <v>10</v>
      </c>
      <c r="M23" s="40">
        <v>1</v>
      </c>
      <c r="N23" s="40">
        <v>15</v>
      </c>
      <c r="O23" s="40">
        <v>8</v>
      </c>
      <c r="P23" s="40">
        <v>23</v>
      </c>
      <c r="Q23" s="260" t="s">
        <v>17</v>
      </c>
      <c r="R23" s="38" t="s">
        <v>128</v>
      </c>
      <c r="S23" s="40">
        <v>0</v>
      </c>
      <c r="T23" s="40">
        <v>1</v>
      </c>
      <c r="U23" s="40">
        <v>0</v>
      </c>
      <c r="V23" s="40">
        <v>0</v>
      </c>
      <c r="W23" s="40">
        <v>1</v>
      </c>
      <c r="X23" s="40">
        <v>0</v>
      </c>
      <c r="Y23" s="40">
        <v>0</v>
      </c>
      <c r="Z23" s="40">
        <v>0</v>
      </c>
      <c r="AA23" s="40">
        <v>0</v>
      </c>
      <c r="AB23" s="40">
        <v>1</v>
      </c>
      <c r="AC23" s="40">
        <v>0</v>
      </c>
      <c r="AD23" s="40">
        <v>1</v>
      </c>
      <c r="AE23" s="40">
        <v>0</v>
      </c>
      <c r="AF23" s="40">
        <v>0</v>
      </c>
      <c r="AG23" s="40">
        <v>0</v>
      </c>
    </row>
    <row r="24" spans="1:33" s="6" customFormat="1" ht="30" customHeight="1">
      <c r="A24" s="261"/>
      <c r="B24" s="19" t="s">
        <v>129</v>
      </c>
      <c r="C24" s="58" t="s">
        <v>136</v>
      </c>
      <c r="D24" s="57" t="s">
        <v>136</v>
      </c>
      <c r="E24" s="59" t="s">
        <v>136</v>
      </c>
      <c r="F24" s="60" t="s">
        <v>136</v>
      </c>
      <c r="G24" s="57" t="s">
        <v>136</v>
      </c>
      <c r="H24" s="57" t="s">
        <v>136</v>
      </c>
      <c r="I24" s="57" t="s">
        <v>136</v>
      </c>
      <c r="J24" s="57" t="s">
        <v>136</v>
      </c>
      <c r="K24" s="57" t="s">
        <v>136</v>
      </c>
      <c r="L24" s="57" t="s">
        <v>136</v>
      </c>
      <c r="M24" s="57" t="s">
        <v>136</v>
      </c>
      <c r="N24" s="57" t="s">
        <v>136</v>
      </c>
      <c r="O24" s="57" t="s">
        <v>136</v>
      </c>
      <c r="P24" s="181" t="s">
        <v>136</v>
      </c>
      <c r="Q24" s="261"/>
      <c r="R24" s="18" t="s">
        <v>129</v>
      </c>
      <c r="S24" s="57" t="s">
        <v>136</v>
      </c>
      <c r="T24" s="57" t="s">
        <v>136</v>
      </c>
      <c r="U24" s="57" t="s">
        <v>136</v>
      </c>
      <c r="V24" s="57" t="s">
        <v>136</v>
      </c>
      <c r="W24" s="57" t="s">
        <v>136</v>
      </c>
      <c r="X24" s="57" t="s">
        <v>136</v>
      </c>
      <c r="Y24" s="57" t="s">
        <v>136</v>
      </c>
      <c r="Z24" s="57" t="s">
        <v>136</v>
      </c>
      <c r="AA24" s="57" t="s">
        <v>136</v>
      </c>
      <c r="AB24" s="57" t="s">
        <v>136</v>
      </c>
      <c r="AC24" s="57" t="s">
        <v>136</v>
      </c>
      <c r="AD24" s="57" t="s">
        <v>136</v>
      </c>
      <c r="AE24" s="57" t="s">
        <v>136</v>
      </c>
      <c r="AF24" s="57" t="s">
        <v>136</v>
      </c>
      <c r="AG24" s="57" t="s">
        <v>136</v>
      </c>
    </row>
    <row r="25" spans="1:33" s="15" customFormat="1" ht="30" customHeight="1">
      <c r="A25" s="260" t="s">
        <v>19</v>
      </c>
      <c r="B25" s="38" t="s">
        <v>130</v>
      </c>
      <c r="C25" s="39">
        <v>79</v>
      </c>
      <c r="D25" s="40">
        <v>119</v>
      </c>
      <c r="E25" s="41">
        <v>-40</v>
      </c>
      <c r="F25" s="42">
        <v>4</v>
      </c>
      <c r="G25" s="40">
        <v>0</v>
      </c>
      <c r="H25" s="40">
        <v>4</v>
      </c>
      <c r="I25" s="40">
        <v>1</v>
      </c>
      <c r="J25" s="40">
        <v>1</v>
      </c>
      <c r="K25" s="40">
        <v>2</v>
      </c>
      <c r="L25" s="40">
        <v>0</v>
      </c>
      <c r="M25" s="40">
        <v>5</v>
      </c>
      <c r="N25" s="40">
        <v>0</v>
      </c>
      <c r="O25" s="40">
        <v>0</v>
      </c>
      <c r="P25" s="40">
        <v>0</v>
      </c>
      <c r="Q25" s="260" t="s">
        <v>19</v>
      </c>
      <c r="R25" s="38" t="s">
        <v>130</v>
      </c>
      <c r="S25" s="40">
        <v>4</v>
      </c>
      <c r="T25" s="40">
        <v>0</v>
      </c>
      <c r="U25" s="40">
        <v>11</v>
      </c>
      <c r="V25" s="40">
        <v>1</v>
      </c>
      <c r="W25" s="40">
        <v>0</v>
      </c>
      <c r="X25" s="40">
        <v>22</v>
      </c>
      <c r="Y25" s="40">
        <v>5</v>
      </c>
      <c r="Z25" s="40">
        <v>1</v>
      </c>
      <c r="AA25" s="40">
        <v>2</v>
      </c>
      <c r="AB25" s="40">
        <v>2</v>
      </c>
      <c r="AC25" s="40">
        <v>5</v>
      </c>
      <c r="AD25" s="40">
        <v>6</v>
      </c>
      <c r="AE25" s="40">
        <v>1</v>
      </c>
      <c r="AF25" s="40">
        <v>2</v>
      </c>
      <c r="AG25" s="40">
        <v>6</v>
      </c>
    </row>
    <row r="26" spans="1:33" s="6" customFormat="1" ht="30" customHeight="1">
      <c r="A26" s="261"/>
      <c r="B26" s="19" t="s">
        <v>131</v>
      </c>
      <c r="C26" s="58" t="s">
        <v>136</v>
      </c>
      <c r="D26" s="57" t="s">
        <v>136</v>
      </c>
      <c r="E26" s="59" t="s">
        <v>136</v>
      </c>
      <c r="F26" s="60" t="s">
        <v>136</v>
      </c>
      <c r="G26" s="57" t="s">
        <v>136</v>
      </c>
      <c r="H26" s="57" t="s">
        <v>136</v>
      </c>
      <c r="I26" s="57" t="s">
        <v>136</v>
      </c>
      <c r="J26" s="57" t="s">
        <v>136</v>
      </c>
      <c r="K26" s="57" t="s">
        <v>136</v>
      </c>
      <c r="L26" s="57" t="s">
        <v>136</v>
      </c>
      <c r="M26" s="57" t="s">
        <v>136</v>
      </c>
      <c r="N26" s="57" t="s">
        <v>136</v>
      </c>
      <c r="O26" s="57" t="s">
        <v>136</v>
      </c>
      <c r="P26" s="57" t="s">
        <v>136</v>
      </c>
      <c r="Q26" s="261"/>
      <c r="R26" s="18" t="s">
        <v>131</v>
      </c>
      <c r="S26" s="57" t="s">
        <v>136</v>
      </c>
      <c r="T26" s="57" t="s">
        <v>136</v>
      </c>
      <c r="U26" s="57" t="s">
        <v>136</v>
      </c>
      <c r="V26" s="57" t="s">
        <v>136</v>
      </c>
      <c r="W26" s="57" t="s">
        <v>136</v>
      </c>
      <c r="X26" s="57" t="s">
        <v>136</v>
      </c>
      <c r="Y26" s="57" t="s">
        <v>136</v>
      </c>
      <c r="Z26" s="57" t="s">
        <v>136</v>
      </c>
      <c r="AA26" s="57" t="s">
        <v>136</v>
      </c>
      <c r="AB26" s="57" t="s">
        <v>136</v>
      </c>
      <c r="AC26" s="57" t="s">
        <v>136</v>
      </c>
      <c r="AD26" s="57" t="s">
        <v>136</v>
      </c>
      <c r="AE26" s="57" t="s">
        <v>136</v>
      </c>
      <c r="AF26" s="57" t="s">
        <v>136</v>
      </c>
      <c r="AG26" s="57" t="s">
        <v>136</v>
      </c>
    </row>
    <row r="27" spans="1:33" s="15" customFormat="1" ht="30" customHeight="1">
      <c r="A27" s="7" t="s">
        <v>22</v>
      </c>
      <c r="B27" s="38" t="s">
        <v>132</v>
      </c>
      <c r="C27" s="39">
        <v>0</v>
      </c>
      <c r="D27" s="40">
        <v>0</v>
      </c>
      <c r="E27" s="41">
        <v>0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5" t="s">
        <v>22</v>
      </c>
      <c r="R27" s="38" t="s">
        <v>132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60" t="s">
        <v>24</v>
      </c>
      <c r="B28" s="38" t="s">
        <v>133</v>
      </c>
      <c r="C28" s="39">
        <v>72</v>
      </c>
      <c r="D28" s="40">
        <v>75</v>
      </c>
      <c r="E28" s="41">
        <v>-3</v>
      </c>
      <c r="F28" s="42">
        <v>0</v>
      </c>
      <c r="G28" s="40">
        <v>0</v>
      </c>
      <c r="H28" s="40">
        <v>0</v>
      </c>
      <c r="I28" s="40">
        <v>0</v>
      </c>
      <c r="J28" s="40">
        <v>0</v>
      </c>
      <c r="K28" s="40">
        <v>0</v>
      </c>
      <c r="L28" s="40">
        <v>5</v>
      </c>
      <c r="M28" s="40">
        <v>6</v>
      </c>
      <c r="N28" s="40">
        <v>1</v>
      </c>
      <c r="O28" s="40">
        <v>23</v>
      </c>
      <c r="P28" s="40">
        <v>24</v>
      </c>
      <c r="Q28" s="260" t="s">
        <v>24</v>
      </c>
      <c r="R28" s="38" t="s">
        <v>133</v>
      </c>
      <c r="S28" s="40">
        <v>5</v>
      </c>
      <c r="T28" s="40">
        <v>0</v>
      </c>
      <c r="U28" s="40">
        <v>0</v>
      </c>
      <c r="V28" s="40">
        <v>4</v>
      </c>
      <c r="W28" s="40">
        <v>1</v>
      </c>
      <c r="X28" s="40">
        <v>10</v>
      </c>
      <c r="Y28" s="40">
        <v>1</v>
      </c>
      <c r="Z28" s="40">
        <v>3</v>
      </c>
      <c r="AA28" s="40">
        <v>1</v>
      </c>
      <c r="AB28" s="40">
        <v>3</v>
      </c>
      <c r="AC28" s="40">
        <v>1</v>
      </c>
      <c r="AD28" s="40">
        <v>3</v>
      </c>
      <c r="AE28" s="40">
        <v>4</v>
      </c>
      <c r="AF28" s="40">
        <v>0</v>
      </c>
      <c r="AG28" s="40">
        <v>1</v>
      </c>
    </row>
    <row r="29" spans="1:33" s="54" customFormat="1" ht="30" customHeight="1">
      <c r="A29" s="261"/>
      <c r="B29" s="19" t="s">
        <v>438</v>
      </c>
      <c r="C29" s="10">
        <v>1</v>
      </c>
      <c r="D29" s="164">
        <v>2</v>
      </c>
      <c r="E29" s="27">
        <v>-1</v>
      </c>
      <c r="F29" s="9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1</v>
      </c>
      <c r="M29" s="8">
        <v>0</v>
      </c>
      <c r="N29" s="8">
        <v>0</v>
      </c>
      <c r="O29" s="8">
        <v>0</v>
      </c>
      <c r="P29" s="8">
        <v>0</v>
      </c>
      <c r="Q29" s="261"/>
      <c r="R29" s="53" t="s">
        <v>438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0</v>
      </c>
      <c r="AF29" s="8">
        <v>0</v>
      </c>
      <c r="AG29" s="8">
        <v>0</v>
      </c>
    </row>
    <row r="30" spans="1:33" s="49" customFormat="1" ht="37.5" customHeight="1" thickBot="1">
      <c r="A30" s="56" t="s">
        <v>34</v>
      </c>
      <c r="B30" s="38" t="s">
        <v>134</v>
      </c>
      <c r="C30" s="50">
        <v>0</v>
      </c>
      <c r="D30" s="202">
        <v>0</v>
      </c>
      <c r="E30" s="203">
        <v>0</v>
      </c>
      <c r="F30" s="42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5" t="s">
        <v>34</v>
      </c>
      <c r="R30" s="43" t="s">
        <v>134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25" customFormat="1" ht="18.75">
      <c r="A31" s="46"/>
      <c r="Q31" s="46"/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  <row r="40" spans="1:17" s="25" customFormat="1" ht="18.75">
      <c r="A40" s="46"/>
      <c r="Q40" s="46"/>
    </row>
  </sheetData>
  <mergeCells count="40"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  <mergeCell ref="L4:L5"/>
    <mergeCell ref="A3:A5"/>
    <mergeCell ref="AC4:AC5"/>
    <mergeCell ref="V4:V5"/>
    <mergeCell ref="S3:AG3"/>
    <mergeCell ref="AG4:AG5"/>
    <mergeCell ref="AD4:AD5"/>
    <mergeCell ref="AF4:AF5"/>
    <mergeCell ref="Q28:Q29"/>
    <mergeCell ref="A28:A29"/>
    <mergeCell ref="E4:E5"/>
    <mergeCell ref="D4:D5"/>
    <mergeCell ref="M4:M5"/>
    <mergeCell ref="N4:P4"/>
    <mergeCell ref="Q25:Q26"/>
    <mergeCell ref="A23:A24"/>
    <mergeCell ref="Q23:Q24"/>
    <mergeCell ref="Q3:Q5"/>
    <mergeCell ref="A25:A26"/>
    <mergeCell ref="C3:E3"/>
    <mergeCell ref="C4:C5"/>
    <mergeCell ref="F4:H4"/>
    <mergeCell ref="F3:P3"/>
    <mergeCell ref="B3:B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9.xml><?xml version="1.0" encoding="utf-8"?>
<worksheet xmlns="http://schemas.openxmlformats.org/spreadsheetml/2006/main" xmlns:r="http://schemas.openxmlformats.org/officeDocument/2006/relationships">
  <sheetPr codeName="Arkusz29"/>
  <dimension ref="A1:AG41"/>
  <sheetViews>
    <sheetView zoomScale="80" zoomScaleNormal="80" workbookViewId="0">
      <selection activeCell="G16" sqref="G16"/>
    </sheetView>
  </sheetViews>
  <sheetFormatPr defaultRowHeight="15"/>
  <cols>
    <col min="1" max="1" width="3.625" style="2" customWidth="1"/>
    <col min="2" max="2" width="60.625" style="1" customWidth="1"/>
    <col min="3" max="3" width="12.625" style="1" customWidth="1"/>
    <col min="4" max="4" width="12.625" style="183" customWidth="1"/>
    <col min="5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7" t="s">
        <v>578</v>
      </c>
      <c r="B1" s="267"/>
      <c r="C1" s="267"/>
      <c r="D1" s="267"/>
      <c r="E1" s="267"/>
      <c r="F1" s="267"/>
      <c r="G1" s="267"/>
      <c r="H1" s="267"/>
      <c r="I1" s="36" t="s">
        <v>501</v>
      </c>
      <c r="J1" s="36"/>
      <c r="K1" s="36"/>
      <c r="L1" s="36"/>
      <c r="M1" s="36"/>
      <c r="N1" s="36"/>
      <c r="O1" s="36"/>
      <c r="P1" s="36"/>
      <c r="Q1" s="267" t="str">
        <f>A1</f>
        <v>TABELA 28. BILANS BEZROBOTNYCH POWYŻEJ 50 ROKU ŻYCIA W OKRESIE STYCZEŃ - WRZESIEŃ</v>
      </c>
      <c r="R1" s="267"/>
      <c r="S1" s="267"/>
      <c r="T1" s="267"/>
      <c r="U1" s="267"/>
      <c r="V1" s="267"/>
      <c r="W1" s="267"/>
      <c r="X1" s="267"/>
      <c r="Y1" s="37" t="s">
        <v>502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9"/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  <c r="Q2" s="254"/>
      <c r="R2" s="254"/>
      <c r="S2" s="254"/>
      <c r="T2" s="254"/>
      <c r="U2" s="254"/>
      <c r="V2" s="254"/>
      <c r="W2" s="254"/>
      <c r="X2" s="254"/>
      <c r="Y2" s="254"/>
      <c r="Z2" s="254"/>
      <c r="AA2" s="254"/>
      <c r="AB2" s="254"/>
      <c r="AC2" s="254"/>
      <c r="AD2" s="254"/>
      <c r="AE2" s="254"/>
      <c r="AF2" s="254"/>
      <c r="AG2" s="254"/>
    </row>
    <row r="3" spans="1:33" s="23" customFormat="1" ht="20.100000000000001" customHeight="1">
      <c r="A3" s="248" t="s">
        <v>1</v>
      </c>
      <c r="B3" s="257" t="s">
        <v>2</v>
      </c>
      <c r="C3" s="243" t="s">
        <v>32</v>
      </c>
      <c r="D3" s="244"/>
      <c r="E3" s="245"/>
      <c r="F3" s="240" t="s">
        <v>3</v>
      </c>
      <c r="G3" s="241"/>
      <c r="H3" s="241"/>
      <c r="I3" s="241"/>
      <c r="J3" s="241"/>
      <c r="K3" s="241"/>
      <c r="L3" s="241"/>
      <c r="M3" s="241"/>
      <c r="N3" s="241"/>
      <c r="O3" s="241"/>
      <c r="P3" s="241"/>
      <c r="Q3" s="248" t="s">
        <v>1</v>
      </c>
      <c r="R3" s="257" t="s">
        <v>2</v>
      </c>
      <c r="S3" s="242" t="s">
        <v>3</v>
      </c>
      <c r="T3" s="242"/>
      <c r="U3" s="242"/>
      <c r="V3" s="242"/>
      <c r="W3" s="242"/>
      <c r="X3" s="242"/>
      <c r="Y3" s="242"/>
      <c r="Z3" s="242"/>
      <c r="AA3" s="242"/>
      <c r="AB3" s="242"/>
      <c r="AC3" s="242"/>
      <c r="AD3" s="242"/>
      <c r="AE3" s="242"/>
      <c r="AF3" s="242"/>
      <c r="AG3" s="242"/>
    </row>
    <row r="4" spans="1:33" s="23" customFormat="1" ht="35.1" customHeight="1">
      <c r="A4" s="250"/>
      <c r="B4" s="258"/>
      <c r="C4" s="246" t="str">
        <f>'8-BILANS OGÓŁEM NARASTAJĄCO'!C4:C5</f>
        <v>I - IX 2017</v>
      </c>
      <c r="D4" s="277" t="str">
        <f>'8-BILANS OGÓŁEM NARASTAJĄCO'!D4:D5</f>
        <v>I - IX 2016</v>
      </c>
      <c r="E4" s="264" t="s">
        <v>33</v>
      </c>
      <c r="F4" s="263" t="s">
        <v>4</v>
      </c>
      <c r="G4" s="263"/>
      <c r="H4" s="240"/>
      <c r="I4" s="266" t="s">
        <v>8</v>
      </c>
      <c r="J4" s="263"/>
      <c r="K4" s="240"/>
      <c r="L4" s="242" t="s">
        <v>9</v>
      </c>
      <c r="M4" s="242" t="s">
        <v>10</v>
      </c>
      <c r="N4" s="266" t="s">
        <v>11</v>
      </c>
      <c r="O4" s="263"/>
      <c r="P4" s="240"/>
      <c r="Q4" s="250"/>
      <c r="R4" s="258"/>
      <c r="S4" s="242" t="s">
        <v>42</v>
      </c>
      <c r="T4" s="242" t="s">
        <v>43</v>
      </c>
      <c r="U4" s="241" t="s">
        <v>44</v>
      </c>
      <c r="V4" s="255" t="s">
        <v>45</v>
      </c>
      <c r="W4" s="241" t="s">
        <v>46</v>
      </c>
      <c r="X4" s="241" t="s">
        <v>47</v>
      </c>
      <c r="Y4" s="241" t="s">
        <v>48</v>
      </c>
      <c r="Z4" s="255" t="s">
        <v>49</v>
      </c>
      <c r="AA4" s="241" t="s">
        <v>50</v>
      </c>
      <c r="AB4" s="241" t="s">
        <v>51</v>
      </c>
      <c r="AC4" s="255" t="s">
        <v>52</v>
      </c>
      <c r="AD4" s="241" t="s">
        <v>53</v>
      </c>
      <c r="AE4" s="241" t="s">
        <v>54</v>
      </c>
      <c r="AF4" s="241" t="s">
        <v>56</v>
      </c>
      <c r="AG4" s="241" t="s">
        <v>55</v>
      </c>
    </row>
    <row r="5" spans="1:33" s="23" customFormat="1" ht="20.100000000000001" customHeight="1">
      <c r="A5" s="249"/>
      <c r="B5" s="259"/>
      <c r="C5" s="247"/>
      <c r="D5" s="278"/>
      <c r="E5" s="265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2"/>
      <c r="M5" s="242"/>
      <c r="N5" s="17" t="s">
        <v>5</v>
      </c>
      <c r="O5" s="17" t="s">
        <v>6</v>
      </c>
      <c r="P5" s="17" t="s">
        <v>7</v>
      </c>
      <c r="Q5" s="249"/>
      <c r="R5" s="259"/>
      <c r="S5" s="242"/>
      <c r="T5" s="242"/>
      <c r="U5" s="241"/>
      <c r="V5" s="256"/>
      <c r="W5" s="241"/>
      <c r="X5" s="241"/>
      <c r="Y5" s="241"/>
      <c r="Z5" s="256"/>
      <c r="AA5" s="241"/>
      <c r="AB5" s="241"/>
      <c r="AC5" s="256"/>
      <c r="AD5" s="241"/>
      <c r="AE5" s="241"/>
      <c r="AF5" s="241"/>
      <c r="AG5" s="241"/>
    </row>
    <row r="6" spans="1:33" s="6" customFormat="1" ht="30" customHeight="1">
      <c r="A6" s="48" t="s">
        <v>12</v>
      </c>
      <c r="B6" s="18" t="s">
        <v>249</v>
      </c>
      <c r="C6" s="10">
        <v>25295</v>
      </c>
      <c r="D6" s="209">
        <v>27631</v>
      </c>
      <c r="E6" s="11">
        <v>-2336</v>
      </c>
      <c r="F6" s="9">
        <v>2627</v>
      </c>
      <c r="G6" s="8">
        <v>927</v>
      </c>
      <c r="H6" s="8">
        <v>3554</v>
      </c>
      <c r="I6" s="8">
        <v>1549</v>
      </c>
      <c r="J6" s="8">
        <v>570</v>
      </c>
      <c r="K6" s="8">
        <v>2119</v>
      </c>
      <c r="L6" s="8">
        <v>1568</v>
      </c>
      <c r="M6" s="8">
        <v>998</v>
      </c>
      <c r="N6" s="8">
        <v>2400</v>
      </c>
      <c r="O6" s="8">
        <v>1788</v>
      </c>
      <c r="P6" s="8">
        <v>4188</v>
      </c>
      <c r="Q6" s="48" t="s">
        <v>12</v>
      </c>
      <c r="R6" s="18" t="s">
        <v>249</v>
      </c>
      <c r="S6" s="8">
        <v>834</v>
      </c>
      <c r="T6" s="8">
        <v>730</v>
      </c>
      <c r="U6" s="8">
        <v>693</v>
      </c>
      <c r="V6" s="8">
        <v>572</v>
      </c>
      <c r="W6" s="8">
        <v>2502</v>
      </c>
      <c r="X6" s="8">
        <v>1065</v>
      </c>
      <c r="Y6" s="8">
        <v>553</v>
      </c>
      <c r="Z6" s="8">
        <v>1068</v>
      </c>
      <c r="AA6" s="8">
        <v>681</v>
      </c>
      <c r="AB6" s="8">
        <v>571</v>
      </c>
      <c r="AC6" s="8">
        <v>603</v>
      </c>
      <c r="AD6" s="8">
        <v>902</v>
      </c>
      <c r="AE6" s="8">
        <v>612</v>
      </c>
      <c r="AF6" s="8">
        <v>542</v>
      </c>
      <c r="AG6" s="8">
        <v>940</v>
      </c>
    </row>
    <row r="7" spans="1:33" s="15" customFormat="1" ht="30" customHeight="1">
      <c r="A7" s="260" t="s">
        <v>17</v>
      </c>
      <c r="B7" s="38" t="s">
        <v>248</v>
      </c>
      <c r="C7" s="39">
        <v>16652</v>
      </c>
      <c r="D7" s="208">
        <v>19535</v>
      </c>
      <c r="E7" s="41">
        <v>-2883</v>
      </c>
      <c r="F7" s="42">
        <v>2066</v>
      </c>
      <c r="G7" s="40">
        <v>694</v>
      </c>
      <c r="H7" s="40">
        <v>2760</v>
      </c>
      <c r="I7" s="40">
        <v>1080</v>
      </c>
      <c r="J7" s="40">
        <v>585</v>
      </c>
      <c r="K7" s="40">
        <v>1665</v>
      </c>
      <c r="L7" s="40">
        <v>1110</v>
      </c>
      <c r="M7" s="40">
        <v>702</v>
      </c>
      <c r="N7" s="40">
        <v>998</v>
      </c>
      <c r="O7" s="40">
        <v>839</v>
      </c>
      <c r="P7" s="40">
        <v>1837</v>
      </c>
      <c r="Q7" s="260" t="s">
        <v>17</v>
      </c>
      <c r="R7" s="38" t="s">
        <v>248</v>
      </c>
      <c r="S7" s="40">
        <v>514</v>
      </c>
      <c r="T7" s="40">
        <v>471</v>
      </c>
      <c r="U7" s="40">
        <v>489</v>
      </c>
      <c r="V7" s="40">
        <v>391</v>
      </c>
      <c r="W7" s="40">
        <v>1662</v>
      </c>
      <c r="X7" s="40">
        <v>654</v>
      </c>
      <c r="Y7" s="40">
        <v>365</v>
      </c>
      <c r="Z7" s="40">
        <v>751</v>
      </c>
      <c r="AA7" s="40">
        <v>430</v>
      </c>
      <c r="AB7" s="40">
        <v>384</v>
      </c>
      <c r="AC7" s="40">
        <v>540</v>
      </c>
      <c r="AD7" s="40">
        <v>624</v>
      </c>
      <c r="AE7" s="40">
        <v>351</v>
      </c>
      <c r="AF7" s="40">
        <v>278</v>
      </c>
      <c r="AG7" s="40">
        <v>674</v>
      </c>
    </row>
    <row r="8" spans="1:33" s="6" customFormat="1" ht="30" customHeight="1">
      <c r="A8" s="262"/>
      <c r="B8" s="18" t="s">
        <v>83</v>
      </c>
      <c r="C8" s="10">
        <v>1229</v>
      </c>
      <c r="D8" s="209">
        <v>1472</v>
      </c>
      <c r="E8" s="27">
        <v>-243</v>
      </c>
      <c r="F8" s="9">
        <v>313</v>
      </c>
      <c r="G8" s="8">
        <v>78</v>
      </c>
      <c r="H8" s="8">
        <v>391</v>
      </c>
      <c r="I8" s="8">
        <v>36</v>
      </c>
      <c r="J8" s="8">
        <v>14</v>
      </c>
      <c r="K8" s="8">
        <v>50</v>
      </c>
      <c r="L8" s="8">
        <v>103</v>
      </c>
      <c r="M8" s="8">
        <v>68</v>
      </c>
      <c r="N8" s="8">
        <v>77</v>
      </c>
      <c r="O8" s="8">
        <v>29</v>
      </c>
      <c r="P8" s="8">
        <v>106</v>
      </c>
      <c r="Q8" s="262"/>
      <c r="R8" s="18" t="s">
        <v>83</v>
      </c>
      <c r="S8" s="8">
        <v>37</v>
      </c>
      <c r="T8" s="8">
        <v>35</v>
      </c>
      <c r="U8" s="8">
        <v>19</v>
      </c>
      <c r="V8" s="8">
        <v>22</v>
      </c>
      <c r="W8" s="8">
        <v>98</v>
      </c>
      <c r="X8" s="8">
        <v>41</v>
      </c>
      <c r="Y8" s="8">
        <v>27</v>
      </c>
      <c r="Z8" s="8">
        <v>49</v>
      </c>
      <c r="AA8" s="8">
        <v>17</v>
      </c>
      <c r="AB8" s="8">
        <v>18</v>
      </c>
      <c r="AC8" s="8">
        <v>12</v>
      </c>
      <c r="AD8" s="8">
        <v>55</v>
      </c>
      <c r="AE8" s="8">
        <v>20</v>
      </c>
      <c r="AF8" s="8">
        <v>18</v>
      </c>
      <c r="AG8" s="8">
        <v>43</v>
      </c>
    </row>
    <row r="9" spans="1:33" s="152" customFormat="1" ht="30" customHeight="1">
      <c r="A9" s="262"/>
      <c r="B9" s="151" t="s">
        <v>84</v>
      </c>
      <c r="C9" s="10">
        <v>15423</v>
      </c>
      <c r="D9" s="209">
        <v>18063</v>
      </c>
      <c r="E9" s="27">
        <v>-2640</v>
      </c>
      <c r="F9" s="9">
        <v>1753</v>
      </c>
      <c r="G9" s="8">
        <v>616</v>
      </c>
      <c r="H9" s="8">
        <v>2369</v>
      </c>
      <c r="I9" s="8">
        <v>1044</v>
      </c>
      <c r="J9" s="8">
        <v>571</v>
      </c>
      <c r="K9" s="8">
        <v>1615</v>
      </c>
      <c r="L9" s="8">
        <v>1007</v>
      </c>
      <c r="M9" s="8">
        <v>634</v>
      </c>
      <c r="N9" s="8">
        <v>921</v>
      </c>
      <c r="O9" s="8">
        <v>810</v>
      </c>
      <c r="P9" s="8">
        <v>1731</v>
      </c>
      <c r="Q9" s="262"/>
      <c r="R9" s="151" t="s">
        <v>84</v>
      </c>
      <c r="S9" s="8">
        <v>477</v>
      </c>
      <c r="T9" s="8">
        <v>436</v>
      </c>
      <c r="U9" s="8">
        <v>470</v>
      </c>
      <c r="V9" s="8">
        <v>369</v>
      </c>
      <c r="W9" s="8">
        <v>1564</v>
      </c>
      <c r="X9" s="8">
        <v>613</v>
      </c>
      <c r="Y9" s="8">
        <v>338</v>
      </c>
      <c r="Z9" s="8">
        <v>702</v>
      </c>
      <c r="AA9" s="8">
        <v>413</v>
      </c>
      <c r="AB9" s="8">
        <v>366</v>
      </c>
      <c r="AC9" s="8">
        <v>528</v>
      </c>
      <c r="AD9" s="8">
        <v>569</v>
      </c>
      <c r="AE9" s="8">
        <v>331</v>
      </c>
      <c r="AF9" s="8">
        <v>260</v>
      </c>
      <c r="AG9" s="8">
        <v>631</v>
      </c>
    </row>
    <row r="10" spans="1:33" s="152" customFormat="1" ht="30" customHeight="1">
      <c r="A10" s="262"/>
      <c r="B10" s="151" t="s">
        <v>85</v>
      </c>
      <c r="C10" s="153">
        <v>17</v>
      </c>
      <c r="D10" s="209">
        <v>30</v>
      </c>
      <c r="E10" s="27">
        <v>-13</v>
      </c>
      <c r="F10" s="9">
        <v>1</v>
      </c>
      <c r="G10" s="8">
        <v>0</v>
      </c>
      <c r="H10" s="8">
        <v>1</v>
      </c>
      <c r="I10" s="8">
        <v>0</v>
      </c>
      <c r="J10" s="8">
        <v>0</v>
      </c>
      <c r="K10" s="8">
        <v>0</v>
      </c>
      <c r="L10" s="8">
        <v>0</v>
      </c>
      <c r="M10" s="8">
        <v>1</v>
      </c>
      <c r="N10" s="8">
        <v>0</v>
      </c>
      <c r="O10" s="8">
        <v>0</v>
      </c>
      <c r="P10" s="8">
        <v>0</v>
      </c>
      <c r="Q10" s="262"/>
      <c r="R10" s="151" t="s">
        <v>85</v>
      </c>
      <c r="S10" s="8">
        <v>0</v>
      </c>
      <c r="T10" s="8">
        <v>1</v>
      </c>
      <c r="U10" s="8">
        <v>1</v>
      </c>
      <c r="V10" s="8">
        <v>0</v>
      </c>
      <c r="W10" s="8">
        <v>3</v>
      </c>
      <c r="X10" s="8">
        <v>1</v>
      </c>
      <c r="Y10" s="8">
        <v>2</v>
      </c>
      <c r="Z10" s="8">
        <v>0</v>
      </c>
      <c r="AA10" s="8">
        <v>0</v>
      </c>
      <c r="AB10" s="8">
        <v>1</v>
      </c>
      <c r="AC10" s="8">
        <v>0</v>
      </c>
      <c r="AD10" s="8">
        <v>0</v>
      </c>
      <c r="AE10" s="8">
        <v>0</v>
      </c>
      <c r="AF10" s="8">
        <v>3</v>
      </c>
      <c r="AG10" s="8">
        <v>3</v>
      </c>
    </row>
    <row r="11" spans="1:33" s="6" customFormat="1" ht="30" customHeight="1">
      <c r="A11" s="262"/>
      <c r="B11" s="18" t="s">
        <v>86</v>
      </c>
      <c r="C11" s="10">
        <v>508</v>
      </c>
      <c r="D11" s="209">
        <v>606</v>
      </c>
      <c r="E11" s="11">
        <v>-98</v>
      </c>
      <c r="F11" s="9">
        <v>5</v>
      </c>
      <c r="G11" s="8">
        <v>16</v>
      </c>
      <c r="H11" s="8">
        <v>21</v>
      </c>
      <c r="I11" s="8">
        <v>69</v>
      </c>
      <c r="J11" s="8">
        <v>57</v>
      </c>
      <c r="K11" s="8">
        <v>126</v>
      </c>
      <c r="L11" s="8">
        <v>1</v>
      </c>
      <c r="M11" s="8">
        <v>47</v>
      </c>
      <c r="N11" s="8">
        <v>14</v>
      </c>
      <c r="O11" s="8">
        <v>46</v>
      </c>
      <c r="P11" s="8">
        <v>60</v>
      </c>
      <c r="Q11" s="262"/>
      <c r="R11" s="18" t="s">
        <v>86</v>
      </c>
      <c r="S11" s="8">
        <v>1</v>
      </c>
      <c r="T11" s="8">
        <v>0</v>
      </c>
      <c r="U11" s="8">
        <v>33</v>
      </c>
      <c r="V11" s="8">
        <v>0</v>
      </c>
      <c r="W11" s="8">
        <v>62</v>
      </c>
      <c r="X11" s="8">
        <v>20</v>
      </c>
      <c r="Y11" s="8">
        <v>5</v>
      </c>
      <c r="Z11" s="8">
        <v>6</v>
      </c>
      <c r="AA11" s="8">
        <v>20</v>
      </c>
      <c r="AB11" s="8">
        <v>8</v>
      </c>
      <c r="AC11" s="8">
        <v>76</v>
      </c>
      <c r="AD11" s="8">
        <v>0</v>
      </c>
      <c r="AE11" s="8">
        <v>3</v>
      </c>
      <c r="AF11" s="8">
        <v>0</v>
      </c>
      <c r="AG11" s="8">
        <v>19</v>
      </c>
    </row>
    <row r="12" spans="1:33" s="6" customFormat="1" ht="30" customHeight="1">
      <c r="A12" s="262"/>
      <c r="B12" s="18" t="s">
        <v>87</v>
      </c>
      <c r="C12" s="10">
        <v>433</v>
      </c>
      <c r="D12" s="209">
        <v>998</v>
      </c>
      <c r="E12" s="11">
        <v>-565</v>
      </c>
      <c r="F12" s="9">
        <v>11</v>
      </c>
      <c r="G12" s="8">
        <v>4</v>
      </c>
      <c r="H12" s="8">
        <v>15</v>
      </c>
      <c r="I12" s="8">
        <v>33</v>
      </c>
      <c r="J12" s="8">
        <v>26</v>
      </c>
      <c r="K12" s="8">
        <v>59</v>
      </c>
      <c r="L12" s="8">
        <v>14</v>
      </c>
      <c r="M12" s="8">
        <v>56</v>
      </c>
      <c r="N12" s="8">
        <v>18</v>
      </c>
      <c r="O12" s="8">
        <v>10</v>
      </c>
      <c r="P12" s="8">
        <v>28</v>
      </c>
      <c r="Q12" s="262"/>
      <c r="R12" s="18" t="s">
        <v>87</v>
      </c>
      <c r="S12" s="8">
        <v>22</v>
      </c>
      <c r="T12" s="8">
        <v>5</v>
      </c>
      <c r="U12" s="8">
        <v>29</v>
      </c>
      <c r="V12" s="8">
        <v>4</v>
      </c>
      <c r="W12" s="8">
        <v>5</v>
      </c>
      <c r="X12" s="8">
        <v>22</v>
      </c>
      <c r="Y12" s="8">
        <v>11</v>
      </c>
      <c r="Z12" s="8">
        <v>13</v>
      </c>
      <c r="AA12" s="8">
        <v>59</v>
      </c>
      <c r="AB12" s="8">
        <v>23</v>
      </c>
      <c r="AC12" s="8">
        <v>37</v>
      </c>
      <c r="AD12" s="8">
        <v>6</v>
      </c>
      <c r="AE12" s="8">
        <v>6</v>
      </c>
      <c r="AF12" s="8">
        <v>1</v>
      </c>
      <c r="AG12" s="8">
        <v>18</v>
      </c>
    </row>
    <row r="13" spans="1:33" s="6" customFormat="1" ht="30" customHeight="1">
      <c r="A13" s="262"/>
      <c r="B13" s="18" t="s">
        <v>88</v>
      </c>
      <c r="C13" s="10">
        <v>0</v>
      </c>
      <c r="D13" s="209">
        <v>0</v>
      </c>
      <c r="E13" s="11">
        <v>0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262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62"/>
      <c r="B14" s="18" t="s">
        <v>89</v>
      </c>
      <c r="C14" s="10">
        <v>426</v>
      </c>
      <c r="D14" s="209">
        <v>475</v>
      </c>
      <c r="E14" s="11">
        <v>-49</v>
      </c>
      <c r="F14" s="9">
        <v>48</v>
      </c>
      <c r="G14" s="8">
        <v>12</v>
      </c>
      <c r="H14" s="8">
        <v>60</v>
      </c>
      <c r="I14" s="8">
        <v>53</v>
      </c>
      <c r="J14" s="8">
        <v>39</v>
      </c>
      <c r="K14" s="8">
        <v>92</v>
      </c>
      <c r="L14" s="8">
        <v>25</v>
      </c>
      <c r="M14" s="8">
        <v>15</v>
      </c>
      <c r="N14" s="8">
        <v>58</v>
      </c>
      <c r="O14" s="8">
        <v>38</v>
      </c>
      <c r="P14" s="8">
        <v>96</v>
      </c>
      <c r="Q14" s="262"/>
      <c r="R14" s="18" t="s">
        <v>89</v>
      </c>
      <c r="S14" s="8">
        <v>4</v>
      </c>
      <c r="T14" s="8">
        <v>5</v>
      </c>
      <c r="U14" s="8">
        <v>3</v>
      </c>
      <c r="V14" s="8">
        <v>0</v>
      </c>
      <c r="W14" s="8">
        <v>102</v>
      </c>
      <c r="X14" s="8">
        <v>2</v>
      </c>
      <c r="Y14" s="8">
        <v>1</v>
      </c>
      <c r="Z14" s="8">
        <v>7</v>
      </c>
      <c r="AA14" s="8">
        <v>1</v>
      </c>
      <c r="AB14" s="8">
        <v>3</v>
      </c>
      <c r="AC14" s="8">
        <v>0</v>
      </c>
      <c r="AD14" s="8">
        <v>5</v>
      </c>
      <c r="AE14" s="8">
        <v>2</v>
      </c>
      <c r="AF14" s="8">
        <v>0</v>
      </c>
      <c r="AG14" s="8">
        <v>3</v>
      </c>
    </row>
    <row r="15" spans="1:33" s="6" customFormat="1" ht="30" customHeight="1">
      <c r="A15" s="261"/>
      <c r="B15" s="18" t="s">
        <v>90</v>
      </c>
      <c r="C15" s="10">
        <v>524</v>
      </c>
      <c r="D15" s="209">
        <v>623</v>
      </c>
      <c r="E15" s="11">
        <v>-99</v>
      </c>
      <c r="F15" s="9">
        <v>0</v>
      </c>
      <c r="G15" s="8">
        <v>27</v>
      </c>
      <c r="H15" s="8">
        <v>27</v>
      </c>
      <c r="I15" s="8">
        <v>1</v>
      </c>
      <c r="J15" s="8">
        <v>11</v>
      </c>
      <c r="K15" s="8">
        <v>12</v>
      </c>
      <c r="L15" s="8">
        <v>36</v>
      </c>
      <c r="M15" s="8">
        <v>7</v>
      </c>
      <c r="N15" s="8">
        <v>4</v>
      </c>
      <c r="O15" s="8">
        <v>87</v>
      </c>
      <c r="P15" s="8">
        <v>91</v>
      </c>
      <c r="Q15" s="261"/>
      <c r="R15" s="18" t="s">
        <v>90</v>
      </c>
      <c r="S15" s="8">
        <v>19</v>
      </c>
      <c r="T15" s="8">
        <v>25</v>
      </c>
      <c r="U15" s="8">
        <v>1</v>
      </c>
      <c r="V15" s="8">
        <v>54</v>
      </c>
      <c r="W15" s="8">
        <v>3</v>
      </c>
      <c r="X15" s="8">
        <v>64</v>
      </c>
      <c r="Y15" s="8">
        <v>17</v>
      </c>
      <c r="Z15" s="8">
        <v>30</v>
      </c>
      <c r="AA15" s="8">
        <v>12</v>
      </c>
      <c r="AB15" s="8">
        <v>33</v>
      </c>
      <c r="AC15" s="8">
        <v>12</v>
      </c>
      <c r="AD15" s="8">
        <v>9</v>
      </c>
      <c r="AE15" s="8">
        <v>23</v>
      </c>
      <c r="AF15" s="8">
        <v>38</v>
      </c>
      <c r="AG15" s="8">
        <v>11</v>
      </c>
    </row>
    <row r="16" spans="1:33" s="15" customFormat="1" ht="30" customHeight="1">
      <c r="A16" s="30" t="s">
        <v>19</v>
      </c>
      <c r="B16" s="38" t="s">
        <v>250</v>
      </c>
      <c r="C16" s="39">
        <v>20818</v>
      </c>
      <c r="D16" s="208">
        <v>23371</v>
      </c>
      <c r="E16" s="41">
        <v>-2553</v>
      </c>
      <c r="F16" s="42">
        <v>2487</v>
      </c>
      <c r="G16" s="40">
        <v>883</v>
      </c>
      <c r="H16" s="40">
        <v>3370</v>
      </c>
      <c r="I16" s="40">
        <v>1280</v>
      </c>
      <c r="J16" s="40">
        <v>665</v>
      </c>
      <c r="K16" s="40">
        <v>1945</v>
      </c>
      <c r="L16" s="40">
        <v>1295</v>
      </c>
      <c r="M16" s="40">
        <v>833</v>
      </c>
      <c r="N16" s="40">
        <v>1393</v>
      </c>
      <c r="O16" s="40">
        <v>1198</v>
      </c>
      <c r="P16" s="40">
        <v>2591</v>
      </c>
      <c r="Q16" s="30" t="s">
        <v>19</v>
      </c>
      <c r="R16" s="38" t="s">
        <v>250</v>
      </c>
      <c r="S16" s="40">
        <v>630</v>
      </c>
      <c r="T16" s="40">
        <v>628</v>
      </c>
      <c r="U16" s="40">
        <v>571</v>
      </c>
      <c r="V16" s="40">
        <v>484</v>
      </c>
      <c r="W16" s="40">
        <v>1918</v>
      </c>
      <c r="X16" s="40">
        <v>931</v>
      </c>
      <c r="Y16" s="40">
        <v>458</v>
      </c>
      <c r="Z16" s="40">
        <v>973</v>
      </c>
      <c r="AA16" s="40">
        <v>500</v>
      </c>
      <c r="AB16" s="40">
        <v>531</v>
      </c>
      <c r="AC16" s="40">
        <v>691</v>
      </c>
      <c r="AD16" s="40">
        <v>808</v>
      </c>
      <c r="AE16" s="40">
        <v>423</v>
      </c>
      <c r="AF16" s="40">
        <v>386</v>
      </c>
      <c r="AG16" s="40">
        <v>852</v>
      </c>
    </row>
    <row r="17" spans="1:33" s="6" customFormat="1" ht="30" customHeight="1">
      <c r="A17" s="30" t="s">
        <v>103</v>
      </c>
      <c r="B17" s="18" t="s">
        <v>251</v>
      </c>
      <c r="C17" s="10">
        <v>9557</v>
      </c>
      <c r="D17" s="209">
        <v>10771</v>
      </c>
      <c r="E17" s="11">
        <v>-1214</v>
      </c>
      <c r="F17" s="9">
        <v>1004</v>
      </c>
      <c r="G17" s="8">
        <v>357</v>
      </c>
      <c r="H17" s="8">
        <v>1361</v>
      </c>
      <c r="I17" s="8">
        <v>677</v>
      </c>
      <c r="J17" s="8">
        <v>415</v>
      </c>
      <c r="K17" s="8">
        <v>1092</v>
      </c>
      <c r="L17" s="8">
        <v>525</v>
      </c>
      <c r="M17" s="8">
        <v>395</v>
      </c>
      <c r="N17" s="8">
        <v>602</v>
      </c>
      <c r="O17" s="8">
        <v>579</v>
      </c>
      <c r="P17" s="8">
        <v>1181</v>
      </c>
      <c r="Q17" s="30" t="s">
        <v>103</v>
      </c>
      <c r="R17" s="18" t="s">
        <v>251</v>
      </c>
      <c r="S17" s="8">
        <v>263</v>
      </c>
      <c r="T17" s="8">
        <v>254</v>
      </c>
      <c r="U17" s="8">
        <v>293</v>
      </c>
      <c r="V17" s="8">
        <v>183</v>
      </c>
      <c r="W17" s="8">
        <v>871</v>
      </c>
      <c r="X17" s="8">
        <v>335</v>
      </c>
      <c r="Y17" s="8">
        <v>253</v>
      </c>
      <c r="Z17" s="8">
        <v>420</v>
      </c>
      <c r="AA17" s="8">
        <v>252</v>
      </c>
      <c r="AB17" s="8">
        <v>269</v>
      </c>
      <c r="AC17" s="8">
        <v>427</v>
      </c>
      <c r="AD17" s="8">
        <v>324</v>
      </c>
      <c r="AE17" s="8">
        <v>227</v>
      </c>
      <c r="AF17" s="8">
        <v>194</v>
      </c>
      <c r="AG17" s="8">
        <v>438</v>
      </c>
    </row>
    <row r="18" spans="1:33" s="6" customFormat="1" ht="30" customHeight="1">
      <c r="A18" s="30"/>
      <c r="B18" s="18" t="s">
        <v>114</v>
      </c>
      <c r="C18" s="10">
        <v>6691</v>
      </c>
      <c r="D18" s="209">
        <v>7784</v>
      </c>
      <c r="E18" s="11">
        <v>-1093</v>
      </c>
      <c r="F18" s="9">
        <v>854</v>
      </c>
      <c r="G18" s="8">
        <v>271</v>
      </c>
      <c r="H18" s="8">
        <v>1125</v>
      </c>
      <c r="I18" s="8">
        <v>465</v>
      </c>
      <c r="J18" s="8">
        <v>224</v>
      </c>
      <c r="K18" s="8">
        <v>689</v>
      </c>
      <c r="L18" s="8">
        <v>486</v>
      </c>
      <c r="M18" s="8">
        <v>309</v>
      </c>
      <c r="N18" s="8">
        <v>467</v>
      </c>
      <c r="O18" s="8">
        <v>298</v>
      </c>
      <c r="P18" s="8">
        <v>765</v>
      </c>
      <c r="Q18" s="30"/>
      <c r="R18" s="18" t="s">
        <v>114</v>
      </c>
      <c r="S18" s="8">
        <v>187</v>
      </c>
      <c r="T18" s="8">
        <v>219</v>
      </c>
      <c r="U18" s="8">
        <v>190</v>
      </c>
      <c r="V18" s="8">
        <v>147</v>
      </c>
      <c r="W18" s="8">
        <v>555</v>
      </c>
      <c r="X18" s="8">
        <v>187</v>
      </c>
      <c r="Y18" s="8">
        <v>164</v>
      </c>
      <c r="Z18" s="8">
        <v>292</v>
      </c>
      <c r="AA18" s="8">
        <v>159</v>
      </c>
      <c r="AB18" s="8">
        <v>127</v>
      </c>
      <c r="AC18" s="8">
        <v>250</v>
      </c>
      <c r="AD18" s="8">
        <v>261</v>
      </c>
      <c r="AE18" s="8">
        <v>164</v>
      </c>
      <c r="AF18" s="8">
        <v>118</v>
      </c>
      <c r="AG18" s="8">
        <v>297</v>
      </c>
    </row>
    <row r="19" spans="1:33" s="6" customFormat="1" ht="30" customHeight="1">
      <c r="A19" s="30"/>
      <c r="B19" s="18" t="s">
        <v>115</v>
      </c>
      <c r="C19" s="10">
        <v>2866</v>
      </c>
      <c r="D19" s="209">
        <v>2987</v>
      </c>
      <c r="E19" s="11">
        <v>-121</v>
      </c>
      <c r="F19" s="9">
        <v>150</v>
      </c>
      <c r="G19" s="8">
        <v>86</v>
      </c>
      <c r="H19" s="8">
        <v>236</v>
      </c>
      <c r="I19" s="8">
        <v>212</v>
      </c>
      <c r="J19" s="8">
        <v>191</v>
      </c>
      <c r="K19" s="8">
        <v>403</v>
      </c>
      <c r="L19" s="8">
        <v>39</v>
      </c>
      <c r="M19" s="8">
        <v>86</v>
      </c>
      <c r="N19" s="8">
        <v>135</v>
      </c>
      <c r="O19" s="8">
        <v>281</v>
      </c>
      <c r="P19" s="8">
        <v>416</v>
      </c>
      <c r="Q19" s="30"/>
      <c r="R19" s="18" t="s">
        <v>115</v>
      </c>
      <c r="S19" s="8">
        <v>76</v>
      </c>
      <c r="T19" s="8">
        <v>35</v>
      </c>
      <c r="U19" s="8">
        <v>103</v>
      </c>
      <c r="V19" s="8">
        <v>36</v>
      </c>
      <c r="W19" s="8">
        <v>316</v>
      </c>
      <c r="X19" s="8">
        <v>148</v>
      </c>
      <c r="Y19" s="8">
        <v>89</v>
      </c>
      <c r="Z19" s="8">
        <v>128</v>
      </c>
      <c r="AA19" s="8">
        <v>93</v>
      </c>
      <c r="AB19" s="8">
        <v>142</v>
      </c>
      <c r="AC19" s="8">
        <v>177</v>
      </c>
      <c r="AD19" s="8">
        <v>63</v>
      </c>
      <c r="AE19" s="8">
        <v>63</v>
      </c>
      <c r="AF19" s="8">
        <v>76</v>
      </c>
      <c r="AG19" s="8">
        <v>141</v>
      </c>
    </row>
    <row r="20" spans="1:33" s="6" customFormat="1" ht="30" customHeight="1">
      <c r="A20" s="30" t="s">
        <v>104</v>
      </c>
      <c r="B20" s="18" t="s">
        <v>102</v>
      </c>
      <c r="C20" s="10">
        <v>2685</v>
      </c>
      <c r="D20" s="209">
        <v>2864</v>
      </c>
      <c r="E20" s="11">
        <v>-179</v>
      </c>
      <c r="F20" s="9">
        <v>97</v>
      </c>
      <c r="G20" s="8">
        <v>71</v>
      </c>
      <c r="H20" s="8">
        <v>168</v>
      </c>
      <c r="I20" s="8">
        <v>95</v>
      </c>
      <c r="J20" s="8">
        <v>78</v>
      </c>
      <c r="K20" s="8">
        <v>173</v>
      </c>
      <c r="L20" s="8">
        <v>201</v>
      </c>
      <c r="M20" s="8">
        <v>107</v>
      </c>
      <c r="N20" s="8">
        <v>167</v>
      </c>
      <c r="O20" s="8">
        <v>229</v>
      </c>
      <c r="P20" s="8">
        <v>396</v>
      </c>
      <c r="Q20" s="30" t="s">
        <v>104</v>
      </c>
      <c r="R20" s="18" t="s">
        <v>102</v>
      </c>
      <c r="S20" s="8">
        <v>112</v>
      </c>
      <c r="T20" s="8">
        <v>75</v>
      </c>
      <c r="U20" s="8">
        <v>72</v>
      </c>
      <c r="V20" s="8">
        <v>96</v>
      </c>
      <c r="W20" s="8">
        <v>231</v>
      </c>
      <c r="X20" s="8">
        <v>254</v>
      </c>
      <c r="Y20" s="8">
        <v>57</v>
      </c>
      <c r="Z20" s="8">
        <v>129</v>
      </c>
      <c r="AA20" s="8">
        <v>109</v>
      </c>
      <c r="AB20" s="8">
        <v>103</v>
      </c>
      <c r="AC20" s="8">
        <v>93</v>
      </c>
      <c r="AD20" s="8">
        <v>144</v>
      </c>
      <c r="AE20" s="8">
        <v>38</v>
      </c>
      <c r="AF20" s="8">
        <v>57</v>
      </c>
      <c r="AG20" s="8">
        <v>70</v>
      </c>
    </row>
    <row r="21" spans="1:33" s="6" customFormat="1" ht="56.25">
      <c r="A21" s="30" t="s">
        <v>105</v>
      </c>
      <c r="B21" s="18" t="s">
        <v>436</v>
      </c>
      <c r="C21" s="10">
        <v>548</v>
      </c>
      <c r="D21" s="209">
        <v>532</v>
      </c>
      <c r="E21" s="11">
        <v>16</v>
      </c>
      <c r="F21" s="9">
        <v>83</v>
      </c>
      <c r="G21" s="8">
        <v>52</v>
      </c>
      <c r="H21" s="8">
        <v>135</v>
      </c>
      <c r="I21" s="8">
        <v>46</v>
      </c>
      <c r="J21" s="8">
        <v>8</v>
      </c>
      <c r="K21" s="8">
        <v>54</v>
      </c>
      <c r="L21" s="8">
        <v>11</v>
      </c>
      <c r="M21" s="8">
        <v>25</v>
      </c>
      <c r="N21" s="8">
        <v>87</v>
      </c>
      <c r="O21" s="8">
        <v>30</v>
      </c>
      <c r="P21" s="8">
        <v>117</v>
      </c>
      <c r="Q21" s="30" t="s">
        <v>105</v>
      </c>
      <c r="R21" s="18" t="s">
        <v>436</v>
      </c>
      <c r="S21" s="8">
        <v>29</v>
      </c>
      <c r="T21" s="8">
        <v>41</v>
      </c>
      <c r="U21" s="8">
        <v>11</v>
      </c>
      <c r="V21" s="8">
        <v>19</v>
      </c>
      <c r="W21" s="8">
        <v>5</v>
      </c>
      <c r="X21" s="8">
        <v>28</v>
      </c>
      <c r="Y21" s="8">
        <v>6</v>
      </c>
      <c r="Z21" s="8">
        <v>8</v>
      </c>
      <c r="AA21" s="8">
        <v>6</v>
      </c>
      <c r="AB21" s="8">
        <v>9</v>
      </c>
      <c r="AC21" s="8">
        <v>7</v>
      </c>
      <c r="AD21" s="8">
        <v>17</v>
      </c>
      <c r="AE21" s="8">
        <v>2</v>
      </c>
      <c r="AF21" s="8">
        <v>5</v>
      </c>
      <c r="AG21" s="8">
        <v>13</v>
      </c>
    </row>
    <row r="22" spans="1:33" s="6" customFormat="1" ht="30" customHeight="1">
      <c r="A22" s="30" t="s">
        <v>106</v>
      </c>
      <c r="B22" s="18" t="s">
        <v>92</v>
      </c>
      <c r="C22" s="10">
        <v>0</v>
      </c>
      <c r="D22" s="209">
        <v>1</v>
      </c>
      <c r="E22" s="27">
        <v>-1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107</v>
      </c>
      <c r="B23" s="18" t="s">
        <v>93</v>
      </c>
      <c r="C23" s="10">
        <v>3269</v>
      </c>
      <c r="D23" s="209">
        <v>3440</v>
      </c>
      <c r="E23" s="11">
        <v>-171</v>
      </c>
      <c r="F23" s="9">
        <v>623</v>
      </c>
      <c r="G23" s="8">
        <v>181</v>
      </c>
      <c r="H23" s="8">
        <v>804</v>
      </c>
      <c r="I23" s="8">
        <v>164</v>
      </c>
      <c r="J23" s="8">
        <v>37</v>
      </c>
      <c r="K23" s="8">
        <v>201</v>
      </c>
      <c r="L23" s="8">
        <v>280</v>
      </c>
      <c r="M23" s="8">
        <v>115</v>
      </c>
      <c r="N23" s="8">
        <v>168</v>
      </c>
      <c r="O23" s="8">
        <v>133</v>
      </c>
      <c r="P23" s="8">
        <v>301</v>
      </c>
      <c r="Q23" s="30" t="s">
        <v>107</v>
      </c>
      <c r="R23" s="18" t="s">
        <v>93</v>
      </c>
      <c r="S23" s="8">
        <v>95</v>
      </c>
      <c r="T23" s="8">
        <v>129</v>
      </c>
      <c r="U23" s="8">
        <v>60</v>
      </c>
      <c r="V23" s="8">
        <v>69</v>
      </c>
      <c r="W23" s="8">
        <v>432</v>
      </c>
      <c r="X23" s="8">
        <v>119</v>
      </c>
      <c r="Y23" s="8">
        <v>23</v>
      </c>
      <c r="Z23" s="8">
        <v>120</v>
      </c>
      <c r="AA23" s="8">
        <v>38</v>
      </c>
      <c r="AB23" s="8">
        <v>48</v>
      </c>
      <c r="AC23" s="8">
        <v>56</v>
      </c>
      <c r="AD23" s="8">
        <v>129</v>
      </c>
      <c r="AE23" s="8">
        <v>43</v>
      </c>
      <c r="AF23" s="8">
        <v>48</v>
      </c>
      <c r="AG23" s="8">
        <v>159</v>
      </c>
    </row>
    <row r="24" spans="1:33" s="6" customFormat="1" ht="30" customHeight="1">
      <c r="A24" s="30" t="s">
        <v>108</v>
      </c>
      <c r="B24" s="18" t="s">
        <v>94</v>
      </c>
      <c r="C24" s="10">
        <v>1195</v>
      </c>
      <c r="D24" s="209">
        <v>1313</v>
      </c>
      <c r="E24" s="11">
        <v>-118</v>
      </c>
      <c r="F24" s="9">
        <v>132</v>
      </c>
      <c r="G24" s="8">
        <v>51</v>
      </c>
      <c r="H24" s="8">
        <v>183</v>
      </c>
      <c r="I24" s="8">
        <v>83</v>
      </c>
      <c r="J24" s="8">
        <v>56</v>
      </c>
      <c r="K24" s="8">
        <v>139</v>
      </c>
      <c r="L24" s="8">
        <v>37</v>
      </c>
      <c r="M24" s="8">
        <v>54</v>
      </c>
      <c r="N24" s="8">
        <v>71</v>
      </c>
      <c r="O24" s="8">
        <v>67</v>
      </c>
      <c r="P24" s="173">
        <v>138</v>
      </c>
      <c r="Q24" s="30" t="s">
        <v>108</v>
      </c>
      <c r="R24" s="18" t="s">
        <v>94</v>
      </c>
      <c r="S24" s="8">
        <v>37</v>
      </c>
      <c r="T24" s="8">
        <v>35</v>
      </c>
      <c r="U24" s="8">
        <v>46</v>
      </c>
      <c r="V24" s="8">
        <v>44</v>
      </c>
      <c r="W24" s="8">
        <v>93</v>
      </c>
      <c r="X24" s="8">
        <v>69</v>
      </c>
      <c r="Y24" s="8">
        <v>38</v>
      </c>
      <c r="Z24" s="8">
        <v>61</v>
      </c>
      <c r="AA24" s="8">
        <v>37</v>
      </c>
      <c r="AB24" s="8">
        <v>36</v>
      </c>
      <c r="AC24" s="8">
        <v>27</v>
      </c>
      <c r="AD24" s="8">
        <v>37</v>
      </c>
      <c r="AE24" s="8">
        <v>25</v>
      </c>
      <c r="AF24" s="8">
        <v>27</v>
      </c>
      <c r="AG24" s="8">
        <v>32</v>
      </c>
    </row>
    <row r="25" spans="1:33" s="6" customFormat="1" ht="30" customHeight="1">
      <c r="A25" s="30" t="s">
        <v>109</v>
      </c>
      <c r="B25" s="18" t="s">
        <v>95</v>
      </c>
      <c r="C25" s="10">
        <v>0</v>
      </c>
      <c r="D25" s="209">
        <v>0</v>
      </c>
      <c r="E25" s="11">
        <v>0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30" t="s">
        <v>109</v>
      </c>
      <c r="R25" s="18" t="s">
        <v>95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30" t="s">
        <v>110</v>
      </c>
      <c r="B26" s="18" t="s">
        <v>96</v>
      </c>
      <c r="C26" s="10">
        <v>693</v>
      </c>
      <c r="D26" s="209">
        <v>647</v>
      </c>
      <c r="E26" s="11">
        <v>46</v>
      </c>
      <c r="F26" s="9">
        <v>101</v>
      </c>
      <c r="G26" s="8">
        <v>20</v>
      </c>
      <c r="H26" s="8">
        <v>121</v>
      </c>
      <c r="I26" s="8">
        <v>48</v>
      </c>
      <c r="J26" s="8">
        <v>13</v>
      </c>
      <c r="K26" s="8">
        <v>61</v>
      </c>
      <c r="L26" s="8">
        <v>42</v>
      </c>
      <c r="M26" s="8">
        <v>34</v>
      </c>
      <c r="N26" s="8">
        <v>81</v>
      </c>
      <c r="O26" s="8">
        <v>35</v>
      </c>
      <c r="P26" s="8">
        <v>116</v>
      </c>
      <c r="Q26" s="30" t="s">
        <v>110</v>
      </c>
      <c r="R26" s="18" t="s">
        <v>96</v>
      </c>
      <c r="S26" s="8">
        <v>25</v>
      </c>
      <c r="T26" s="8">
        <v>11</v>
      </c>
      <c r="U26" s="8">
        <v>19</v>
      </c>
      <c r="V26" s="8">
        <v>9</v>
      </c>
      <c r="W26" s="8">
        <v>54</v>
      </c>
      <c r="X26" s="8">
        <v>28</v>
      </c>
      <c r="Y26" s="8">
        <v>14</v>
      </c>
      <c r="Z26" s="8">
        <v>26</v>
      </c>
      <c r="AA26" s="8">
        <v>15</v>
      </c>
      <c r="AB26" s="8">
        <v>17</v>
      </c>
      <c r="AC26" s="8">
        <v>13</v>
      </c>
      <c r="AD26" s="8">
        <v>30</v>
      </c>
      <c r="AE26" s="8">
        <v>12</v>
      </c>
      <c r="AF26" s="8">
        <v>13</v>
      </c>
      <c r="AG26" s="8">
        <v>33</v>
      </c>
    </row>
    <row r="27" spans="1:33" s="6" customFormat="1" ht="30" customHeight="1">
      <c r="A27" s="30" t="s">
        <v>111</v>
      </c>
      <c r="B27" s="18" t="s">
        <v>97</v>
      </c>
      <c r="C27" s="10">
        <v>413</v>
      </c>
      <c r="D27" s="209">
        <v>492</v>
      </c>
      <c r="E27" s="11">
        <v>-79</v>
      </c>
      <c r="F27" s="9">
        <v>66</v>
      </c>
      <c r="G27" s="8">
        <v>17</v>
      </c>
      <c r="H27" s="8">
        <v>83</v>
      </c>
      <c r="I27" s="8">
        <v>17</v>
      </c>
      <c r="J27" s="8">
        <v>8</v>
      </c>
      <c r="K27" s="8">
        <v>25</v>
      </c>
      <c r="L27" s="8">
        <v>29</v>
      </c>
      <c r="M27" s="8">
        <v>20</v>
      </c>
      <c r="N27" s="8">
        <v>19</v>
      </c>
      <c r="O27" s="8">
        <v>18</v>
      </c>
      <c r="P27" s="8">
        <v>37</v>
      </c>
      <c r="Q27" s="30" t="s">
        <v>111</v>
      </c>
      <c r="R27" s="18" t="s">
        <v>97</v>
      </c>
      <c r="S27" s="8">
        <v>13</v>
      </c>
      <c r="T27" s="8">
        <v>17</v>
      </c>
      <c r="U27" s="8">
        <v>9</v>
      </c>
      <c r="V27" s="8">
        <v>7</v>
      </c>
      <c r="W27" s="8">
        <v>58</v>
      </c>
      <c r="X27" s="8">
        <v>16</v>
      </c>
      <c r="Y27" s="8">
        <v>10</v>
      </c>
      <c r="Z27" s="8">
        <v>10</v>
      </c>
      <c r="AA27" s="8">
        <v>5</v>
      </c>
      <c r="AB27" s="8">
        <v>3</v>
      </c>
      <c r="AC27" s="8">
        <v>8</v>
      </c>
      <c r="AD27" s="8">
        <v>25</v>
      </c>
      <c r="AE27" s="8">
        <v>5</v>
      </c>
      <c r="AF27" s="8">
        <v>10</v>
      </c>
      <c r="AG27" s="8">
        <v>23</v>
      </c>
    </row>
    <row r="28" spans="1:33" s="6" customFormat="1" ht="30" customHeight="1">
      <c r="A28" s="30" t="s">
        <v>112</v>
      </c>
      <c r="B28" s="18" t="s">
        <v>98</v>
      </c>
      <c r="C28" s="10">
        <v>891</v>
      </c>
      <c r="D28" s="209">
        <v>1261</v>
      </c>
      <c r="E28" s="11">
        <v>-370</v>
      </c>
      <c r="F28" s="9">
        <v>188</v>
      </c>
      <c r="G28" s="8">
        <v>66</v>
      </c>
      <c r="H28" s="8">
        <v>254</v>
      </c>
      <c r="I28" s="8">
        <v>19</v>
      </c>
      <c r="J28" s="8">
        <v>10</v>
      </c>
      <c r="K28" s="8">
        <v>29</v>
      </c>
      <c r="L28" s="8">
        <v>72</v>
      </c>
      <c r="M28" s="8">
        <v>26</v>
      </c>
      <c r="N28" s="8">
        <v>54</v>
      </c>
      <c r="O28" s="8">
        <v>19</v>
      </c>
      <c r="P28" s="8">
        <v>73</v>
      </c>
      <c r="Q28" s="30" t="s">
        <v>112</v>
      </c>
      <c r="R28" s="18" t="s">
        <v>98</v>
      </c>
      <c r="S28" s="8">
        <v>23</v>
      </c>
      <c r="T28" s="8">
        <v>33</v>
      </c>
      <c r="U28" s="8">
        <v>12</v>
      </c>
      <c r="V28" s="8">
        <v>14</v>
      </c>
      <c r="W28" s="8">
        <v>76</v>
      </c>
      <c r="X28" s="8">
        <v>27</v>
      </c>
      <c r="Y28" s="8">
        <v>27</v>
      </c>
      <c r="Z28" s="8">
        <v>49</v>
      </c>
      <c r="AA28" s="8">
        <v>6</v>
      </c>
      <c r="AB28" s="8">
        <v>19</v>
      </c>
      <c r="AC28" s="8">
        <v>29</v>
      </c>
      <c r="AD28" s="8">
        <v>36</v>
      </c>
      <c r="AE28" s="8">
        <v>32</v>
      </c>
      <c r="AF28" s="8">
        <v>9</v>
      </c>
      <c r="AG28" s="8">
        <v>45</v>
      </c>
    </row>
    <row r="29" spans="1:33" s="6" customFormat="1" ht="30" customHeight="1">
      <c r="A29" s="31" t="s">
        <v>126</v>
      </c>
      <c r="B29" s="18" t="s">
        <v>99</v>
      </c>
      <c r="C29" s="10">
        <v>1567</v>
      </c>
      <c r="D29" s="209">
        <v>2050</v>
      </c>
      <c r="E29" s="11">
        <v>-483</v>
      </c>
      <c r="F29" s="9">
        <v>193</v>
      </c>
      <c r="G29" s="8">
        <v>68</v>
      </c>
      <c r="H29" s="8">
        <v>261</v>
      </c>
      <c r="I29" s="8">
        <v>131</v>
      </c>
      <c r="J29" s="8">
        <v>40</v>
      </c>
      <c r="K29" s="8">
        <v>171</v>
      </c>
      <c r="L29" s="8">
        <v>98</v>
      </c>
      <c r="M29" s="8">
        <v>57</v>
      </c>
      <c r="N29" s="8">
        <v>144</v>
      </c>
      <c r="O29" s="8">
        <v>88</v>
      </c>
      <c r="P29" s="8">
        <v>232</v>
      </c>
      <c r="Q29" s="31" t="s">
        <v>126</v>
      </c>
      <c r="R29" s="18" t="s">
        <v>99</v>
      </c>
      <c r="S29" s="8">
        <v>33</v>
      </c>
      <c r="T29" s="8">
        <v>33</v>
      </c>
      <c r="U29" s="8">
        <v>49</v>
      </c>
      <c r="V29" s="8">
        <v>43</v>
      </c>
      <c r="W29" s="8">
        <v>98</v>
      </c>
      <c r="X29" s="8">
        <v>55</v>
      </c>
      <c r="Y29" s="8">
        <v>30</v>
      </c>
      <c r="Z29" s="8">
        <v>150</v>
      </c>
      <c r="AA29" s="8">
        <v>32</v>
      </c>
      <c r="AB29" s="8">
        <v>27</v>
      </c>
      <c r="AC29" s="8">
        <v>31</v>
      </c>
      <c r="AD29" s="8">
        <v>66</v>
      </c>
      <c r="AE29" s="8">
        <v>39</v>
      </c>
      <c r="AF29" s="8">
        <v>23</v>
      </c>
      <c r="AG29" s="8">
        <v>39</v>
      </c>
    </row>
    <row r="30" spans="1:33" s="45" customFormat="1" ht="30" customHeight="1">
      <c r="A30" s="275" t="s">
        <v>22</v>
      </c>
      <c r="B30" s="38" t="s">
        <v>100</v>
      </c>
      <c r="C30" s="39">
        <v>21129</v>
      </c>
      <c r="D30" s="208">
        <v>23795</v>
      </c>
      <c r="E30" s="41">
        <v>-2666</v>
      </c>
      <c r="F30" s="42">
        <v>2206</v>
      </c>
      <c r="G30" s="40">
        <v>738</v>
      </c>
      <c r="H30" s="40">
        <v>2944</v>
      </c>
      <c r="I30" s="40">
        <v>1349</v>
      </c>
      <c r="J30" s="40">
        <v>490</v>
      </c>
      <c r="K30" s="40">
        <v>1839</v>
      </c>
      <c r="L30" s="40">
        <v>1383</v>
      </c>
      <c r="M30" s="40">
        <v>867</v>
      </c>
      <c r="N30" s="40">
        <v>2005</v>
      </c>
      <c r="O30" s="40">
        <v>1429</v>
      </c>
      <c r="P30" s="40">
        <v>3434</v>
      </c>
      <c r="Q30" s="260" t="s">
        <v>22</v>
      </c>
      <c r="R30" s="43" t="s">
        <v>100</v>
      </c>
      <c r="S30" s="40">
        <v>718</v>
      </c>
      <c r="T30" s="40">
        <v>573</v>
      </c>
      <c r="U30" s="40">
        <v>611</v>
      </c>
      <c r="V30" s="40">
        <v>479</v>
      </c>
      <c r="W30" s="40">
        <v>2246</v>
      </c>
      <c r="X30" s="40">
        <v>788</v>
      </c>
      <c r="Y30" s="40">
        <v>460</v>
      </c>
      <c r="Z30" s="40">
        <v>846</v>
      </c>
      <c r="AA30" s="40">
        <v>611</v>
      </c>
      <c r="AB30" s="40">
        <v>424</v>
      </c>
      <c r="AC30" s="40">
        <v>452</v>
      </c>
      <c r="AD30" s="40">
        <v>718</v>
      </c>
      <c r="AE30" s="40">
        <v>540</v>
      </c>
      <c r="AF30" s="40">
        <v>434</v>
      </c>
      <c r="AG30" s="40">
        <v>762</v>
      </c>
    </row>
    <row r="31" spans="1:33" s="55" customFormat="1" ht="30" customHeight="1" thickBot="1">
      <c r="A31" s="276"/>
      <c r="B31" s="18" t="s">
        <v>113</v>
      </c>
      <c r="C31" s="12">
        <v>1962</v>
      </c>
      <c r="D31" s="211">
        <v>2281</v>
      </c>
      <c r="E31" s="14">
        <v>-319</v>
      </c>
      <c r="F31" s="9">
        <v>345</v>
      </c>
      <c r="G31" s="8">
        <v>93</v>
      </c>
      <c r="H31" s="8">
        <v>438</v>
      </c>
      <c r="I31" s="8">
        <v>98</v>
      </c>
      <c r="J31" s="8">
        <v>34</v>
      </c>
      <c r="K31" s="8">
        <v>132</v>
      </c>
      <c r="L31" s="8">
        <v>147</v>
      </c>
      <c r="M31" s="8">
        <v>99</v>
      </c>
      <c r="N31" s="8">
        <v>173</v>
      </c>
      <c r="O31" s="8">
        <v>133</v>
      </c>
      <c r="P31" s="8">
        <v>306</v>
      </c>
      <c r="Q31" s="261"/>
      <c r="R31" s="53" t="s">
        <v>113</v>
      </c>
      <c r="S31" s="8">
        <v>52</v>
      </c>
      <c r="T31" s="8">
        <v>49</v>
      </c>
      <c r="U31" s="8">
        <v>33</v>
      </c>
      <c r="V31" s="8">
        <v>34</v>
      </c>
      <c r="W31" s="8">
        <v>192</v>
      </c>
      <c r="X31" s="8">
        <v>49</v>
      </c>
      <c r="Y31" s="8">
        <v>45</v>
      </c>
      <c r="Z31" s="8">
        <v>66</v>
      </c>
      <c r="AA31" s="8">
        <v>53</v>
      </c>
      <c r="AB31" s="8">
        <v>24</v>
      </c>
      <c r="AC31" s="8">
        <v>22</v>
      </c>
      <c r="AD31" s="8">
        <v>74</v>
      </c>
      <c r="AE31" s="8">
        <v>44</v>
      </c>
      <c r="AF31" s="8">
        <v>43</v>
      </c>
      <c r="AG31" s="8">
        <v>60</v>
      </c>
    </row>
    <row r="32" spans="1:33" s="25" customFormat="1" ht="18.75">
      <c r="A32" s="47" t="s">
        <v>161</v>
      </c>
      <c r="D32" s="177"/>
      <c r="Q32" s="47" t="s">
        <v>161</v>
      </c>
    </row>
    <row r="33" spans="1:17" s="177" customFormat="1" ht="18.75">
      <c r="A33" s="234"/>
      <c r="Q33" s="234"/>
    </row>
    <row r="34" spans="1:17" s="177" customFormat="1" ht="18.75">
      <c r="A34" s="235"/>
      <c r="Q34" s="235"/>
    </row>
    <row r="35" spans="1:17" s="177" customFormat="1" ht="18.75">
      <c r="A35" s="235"/>
      <c r="Q35" s="235"/>
    </row>
    <row r="36" spans="1:17" s="177" customFormat="1" ht="18.75">
      <c r="A36" s="235"/>
      <c r="Q36" s="235"/>
    </row>
    <row r="37" spans="1:17" s="177" customFormat="1" ht="18.75">
      <c r="A37" s="235"/>
      <c r="Q37" s="235"/>
    </row>
    <row r="38" spans="1:17" s="25" customFormat="1" ht="18.75">
      <c r="A38" s="46"/>
      <c r="D38" s="177"/>
      <c r="Q38" s="46"/>
    </row>
    <row r="39" spans="1:17" s="25" customFormat="1" ht="18.75">
      <c r="A39" s="46"/>
      <c r="D39" s="177"/>
      <c r="Q39" s="46"/>
    </row>
    <row r="40" spans="1:17" s="25" customFormat="1" ht="18.75">
      <c r="A40" s="46"/>
      <c r="D40" s="177"/>
      <c r="Q40" s="46"/>
    </row>
    <row r="41" spans="1:17" s="25" customFormat="1" ht="18.75">
      <c r="A41" s="46"/>
      <c r="D41" s="177"/>
      <c r="Q41" s="46"/>
    </row>
  </sheetData>
  <mergeCells count="38">
    <mergeCell ref="A1:H1"/>
    <mergeCell ref="Q1:X1"/>
    <mergeCell ref="A2:P2"/>
    <mergeCell ref="Q2:AG2"/>
    <mergeCell ref="AG4:AG5"/>
    <mergeCell ref="S3:AG3"/>
    <mergeCell ref="Q3:Q5"/>
    <mergeCell ref="A3:A5"/>
    <mergeCell ref="AF4:AF5"/>
    <mergeCell ref="AA4:AA5"/>
    <mergeCell ref="AD4:AD5"/>
    <mergeCell ref="AC4:AC5"/>
    <mergeCell ref="E4:E5"/>
    <mergeCell ref="AB4:AB5"/>
    <mergeCell ref="Z4:Z5"/>
    <mergeCell ref="AE4:AE5"/>
    <mergeCell ref="A30:A31"/>
    <mergeCell ref="L4:L5"/>
    <mergeCell ref="D4:D5"/>
    <mergeCell ref="A7:A15"/>
    <mergeCell ref="C4:C5"/>
    <mergeCell ref="F4:H4"/>
    <mergeCell ref="B3:B5"/>
    <mergeCell ref="I4:K4"/>
    <mergeCell ref="C3:E3"/>
    <mergeCell ref="F3:P3"/>
    <mergeCell ref="M4:M5"/>
    <mergeCell ref="N4:P4"/>
    <mergeCell ref="Q30:Q31"/>
    <mergeCell ref="W4:W5"/>
    <mergeCell ref="X4:X5"/>
    <mergeCell ref="Y4:Y5"/>
    <mergeCell ref="V4:V5"/>
    <mergeCell ref="Q7:Q15"/>
    <mergeCell ref="T4:T5"/>
    <mergeCell ref="U4:U5"/>
    <mergeCell ref="R3:R5"/>
    <mergeCell ref="S4:S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sheetPr codeName="Arkusz3"/>
  <dimension ref="A1:AG35"/>
  <sheetViews>
    <sheetView zoomScale="75" zoomScaleNormal="50" workbookViewId="0">
      <selection activeCell="H14" sqref="H14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38" t="s">
        <v>432</v>
      </c>
      <c r="B1" s="238"/>
      <c r="C1" s="238"/>
      <c r="D1" s="238"/>
      <c r="E1" s="238"/>
      <c r="F1" s="238"/>
      <c r="G1" s="238"/>
      <c r="H1" s="238"/>
      <c r="I1" s="238"/>
      <c r="J1" s="238"/>
      <c r="K1" s="238"/>
      <c r="L1" s="238"/>
      <c r="M1" s="238"/>
      <c r="N1" s="238"/>
      <c r="O1" s="238"/>
      <c r="P1" s="238"/>
      <c r="Q1" s="238" t="s">
        <v>433</v>
      </c>
      <c r="R1" s="238"/>
      <c r="S1" s="238"/>
      <c r="T1" s="238"/>
      <c r="U1" s="238"/>
      <c r="V1" s="238"/>
      <c r="W1" s="238"/>
      <c r="X1" s="238"/>
      <c r="Y1" s="238"/>
      <c r="Z1" s="238"/>
      <c r="AA1" s="238"/>
      <c r="AB1" s="238"/>
      <c r="AC1" s="238"/>
      <c r="AD1" s="238"/>
      <c r="AE1" s="238"/>
      <c r="AF1" s="238"/>
      <c r="AG1" s="238"/>
    </row>
    <row r="2" spans="1:33" s="25" customFormat="1" ht="19.5" thickBot="1">
      <c r="A2" s="239" t="str">
        <f>'1-STRUKTURA-PODST'!A2:P2</f>
        <v>30.09.2017 r.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  <c r="Q2" s="254" t="str">
        <f>A2</f>
        <v>30.09.2017 r.</v>
      </c>
      <c r="R2" s="254"/>
      <c r="S2" s="254"/>
      <c r="T2" s="254"/>
      <c r="U2" s="254"/>
      <c r="V2" s="254"/>
      <c r="W2" s="254"/>
      <c r="X2" s="254"/>
      <c r="Y2" s="254"/>
      <c r="Z2" s="254"/>
      <c r="AA2" s="254"/>
      <c r="AB2" s="254"/>
      <c r="AC2" s="254"/>
      <c r="AD2" s="254"/>
      <c r="AE2" s="254"/>
      <c r="AF2" s="254"/>
      <c r="AG2" s="254"/>
    </row>
    <row r="3" spans="1:33" s="23" customFormat="1" ht="20.100000000000001" customHeight="1">
      <c r="A3" s="248" t="s">
        <v>1</v>
      </c>
      <c r="B3" s="257" t="s">
        <v>2</v>
      </c>
      <c r="C3" s="243" t="s">
        <v>32</v>
      </c>
      <c r="D3" s="244"/>
      <c r="E3" s="245"/>
      <c r="F3" s="240" t="s">
        <v>3</v>
      </c>
      <c r="G3" s="241"/>
      <c r="H3" s="241"/>
      <c r="I3" s="241"/>
      <c r="J3" s="241"/>
      <c r="K3" s="241"/>
      <c r="L3" s="241"/>
      <c r="M3" s="241"/>
      <c r="N3" s="241"/>
      <c r="O3" s="241"/>
      <c r="P3" s="241"/>
      <c r="Q3" s="248" t="s">
        <v>1</v>
      </c>
      <c r="R3" s="257" t="s">
        <v>2</v>
      </c>
      <c r="S3" s="242" t="s">
        <v>3</v>
      </c>
      <c r="T3" s="242"/>
      <c r="U3" s="242"/>
      <c r="V3" s="242"/>
      <c r="W3" s="242"/>
      <c r="X3" s="242"/>
      <c r="Y3" s="242"/>
      <c r="Z3" s="242"/>
      <c r="AA3" s="242"/>
      <c r="AB3" s="242"/>
      <c r="AC3" s="242"/>
      <c r="AD3" s="242"/>
      <c r="AE3" s="242"/>
      <c r="AF3" s="242"/>
      <c r="AG3" s="242"/>
    </row>
    <row r="4" spans="1:33" s="23" customFormat="1" ht="35.1" customHeight="1">
      <c r="A4" s="250"/>
      <c r="B4" s="258"/>
      <c r="C4" s="246" t="str">
        <f>'1-STRUKTURA-PODST'!C4:C5</f>
        <v>IX 2017</v>
      </c>
      <c r="D4" s="248" t="str">
        <f>'1-STRUKTURA-PODST'!D4:D5</f>
        <v>VIII 2017</v>
      </c>
      <c r="E4" s="264" t="s">
        <v>33</v>
      </c>
      <c r="F4" s="263" t="s">
        <v>4</v>
      </c>
      <c r="G4" s="263"/>
      <c r="H4" s="240"/>
      <c r="I4" s="266" t="s">
        <v>8</v>
      </c>
      <c r="J4" s="263"/>
      <c r="K4" s="240"/>
      <c r="L4" s="242" t="s">
        <v>9</v>
      </c>
      <c r="M4" s="242" t="s">
        <v>10</v>
      </c>
      <c r="N4" s="266" t="s">
        <v>11</v>
      </c>
      <c r="O4" s="263"/>
      <c r="P4" s="240"/>
      <c r="Q4" s="250"/>
      <c r="R4" s="258"/>
      <c r="S4" s="242" t="s">
        <v>42</v>
      </c>
      <c r="T4" s="242" t="s">
        <v>43</v>
      </c>
      <c r="U4" s="241" t="s">
        <v>44</v>
      </c>
      <c r="V4" s="255" t="s">
        <v>45</v>
      </c>
      <c r="W4" s="241" t="s">
        <v>46</v>
      </c>
      <c r="X4" s="241" t="s">
        <v>47</v>
      </c>
      <c r="Y4" s="241" t="s">
        <v>48</v>
      </c>
      <c r="Z4" s="255" t="s">
        <v>49</v>
      </c>
      <c r="AA4" s="241" t="s">
        <v>50</v>
      </c>
      <c r="AB4" s="241" t="s">
        <v>51</v>
      </c>
      <c r="AC4" s="255" t="s">
        <v>52</v>
      </c>
      <c r="AD4" s="241" t="s">
        <v>53</v>
      </c>
      <c r="AE4" s="241" t="s">
        <v>54</v>
      </c>
      <c r="AF4" s="241" t="s">
        <v>56</v>
      </c>
      <c r="AG4" s="241" t="s">
        <v>55</v>
      </c>
    </row>
    <row r="5" spans="1:33" s="23" customFormat="1" ht="20.100000000000001" customHeight="1">
      <c r="A5" s="249"/>
      <c r="B5" s="259"/>
      <c r="C5" s="247"/>
      <c r="D5" s="249"/>
      <c r="E5" s="265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2"/>
      <c r="M5" s="242"/>
      <c r="N5" s="17" t="s">
        <v>5</v>
      </c>
      <c r="O5" s="17" t="s">
        <v>6</v>
      </c>
      <c r="P5" s="17" t="s">
        <v>7</v>
      </c>
      <c r="Q5" s="249"/>
      <c r="R5" s="259"/>
      <c r="S5" s="242"/>
      <c r="T5" s="242"/>
      <c r="U5" s="241"/>
      <c r="V5" s="256"/>
      <c r="W5" s="241"/>
      <c r="X5" s="241"/>
      <c r="Y5" s="241"/>
      <c r="Z5" s="256"/>
      <c r="AA5" s="241"/>
      <c r="AB5" s="241"/>
      <c r="AC5" s="256"/>
      <c r="AD5" s="241"/>
      <c r="AE5" s="241"/>
      <c r="AF5" s="241"/>
      <c r="AG5" s="241"/>
    </row>
    <row r="6" spans="1:33" s="15" customFormat="1" ht="30" customHeight="1">
      <c r="A6" s="260" t="s">
        <v>12</v>
      </c>
      <c r="B6" s="38" t="s">
        <v>62</v>
      </c>
      <c r="C6" s="39"/>
      <c r="D6" s="40"/>
      <c r="E6" s="41"/>
      <c r="F6" s="42"/>
      <c r="G6" s="40"/>
      <c r="H6" s="40"/>
      <c r="I6" s="40"/>
      <c r="J6" s="40"/>
      <c r="K6" s="40"/>
      <c r="L6" s="40"/>
      <c r="M6" s="40"/>
      <c r="N6" s="40"/>
      <c r="O6" s="40"/>
      <c r="P6" s="40"/>
      <c r="Q6" s="260" t="s">
        <v>12</v>
      </c>
      <c r="R6" s="38" t="s">
        <v>62</v>
      </c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</row>
    <row r="7" spans="1:33" s="6" customFormat="1" ht="30" customHeight="1">
      <c r="A7" s="262"/>
      <c r="B7" s="19" t="s">
        <v>58</v>
      </c>
      <c r="C7" s="10">
        <v>2002</v>
      </c>
      <c r="D7" s="8">
        <v>1013</v>
      </c>
      <c r="E7" s="11">
        <v>989</v>
      </c>
      <c r="F7" s="9">
        <v>135</v>
      </c>
      <c r="G7" s="8">
        <v>81</v>
      </c>
      <c r="H7" s="8">
        <v>216</v>
      </c>
      <c r="I7" s="8">
        <v>77</v>
      </c>
      <c r="J7" s="8">
        <v>50</v>
      </c>
      <c r="K7" s="8">
        <v>127</v>
      </c>
      <c r="L7" s="8">
        <v>84</v>
      </c>
      <c r="M7" s="8">
        <v>93</v>
      </c>
      <c r="N7" s="8">
        <v>79</v>
      </c>
      <c r="O7" s="8">
        <v>100</v>
      </c>
      <c r="P7" s="8">
        <v>179</v>
      </c>
      <c r="Q7" s="262"/>
      <c r="R7" s="18" t="s">
        <v>58</v>
      </c>
      <c r="S7" s="8">
        <v>59</v>
      </c>
      <c r="T7" s="8">
        <v>75</v>
      </c>
      <c r="U7" s="8">
        <v>60</v>
      </c>
      <c r="V7" s="8">
        <v>74</v>
      </c>
      <c r="W7" s="8">
        <v>188</v>
      </c>
      <c r="X7" s="8">
        <v>93</v>
      </c>
      <c r="Y7" s="8">
        <v>89</v>
      </c>
      <c r="Z7" s="8">
        <v>121</v>
      </c>
      <c r="AA7" s="8">
        <v>72</v>
      </c>
      <c r="AB7" s="8">
        <v>60</v>
      </c>
      <c r="AC7" s="8">
        <v>71</v>
      </c>
      <c r="AD7" s="8">
        <v>104</v>
      </c>
      <c r="AE7" s="8">
        <v>76</v>
      </c>
      <c r="AF7" s="8">
        <v>58</v>
      </c>
      <c r="AG7" s="8">
        <v>103</v>
      </c>
    </row>
    <row r="8" spans="1:33" s="6" customFormat="1" ht="30" customHeight="1">
      <c r="A8" s="262"/>
      <c r="B8" s="18" t="s">
        <v>59</v>
      </c>
      <c r="C8" s="10">
        <v>10181</v>
      </c>
      <c r="D8" s="8">
        <v>8179</v>
      </c>
      <c r="E8" s="27">
        <v>2002</v>
      </c>
      <c r="F8" s="9">
        <v>654</v>
      </c>
      <c r="G8" s="8">
        <v>348</v>
      </c>
      <c r="H8" s="8">
        <v>1002</v>
      </c>
      <c r="I8" s="8">
        <v>433</v>
      </c>
      <c r="J8" s="8">
        <v>247</v>
      </c>
      <c r="K8" s="8">
        <v>680</v>
      </c>
      <c r="L8" s="8">
        <v>487</v>
      </c>
      <c r="M8" s="8">
        <v>555</v>
      </c>
      <c r="N8" s="8">
        <v>499</v>
      </c>
      <c r="O8" s="8">
        <v>645</v>
      </c>
      <c r="P8" s="8">
        <v>1144</v>
      </c>
      <c r="Q8" s="262"/>
      <c r="R8" s="18" t="s">
        <v>59</v>
      </c>
      <c r="S8" s="8">
        <v>303</v>
      </c>
      <c r="T8" s="8">
        <v>371</v>
      </c>
      <c r="U8" s="8">
        <v>297</v>
      </c>
      <c r="V8" s="8">
        <v>368</v>
      </c>
      <c r="W8" s="8">
        <v>925</v>
      </c>
      <c r="X8" s="8">
        <v>543</v>
      </c>
      <c r="Y8" s="8">
        <v>387</v>
      </c>
      <c r="Z8" s="8">
        <v>502</v>
      </c>
      <c r="AA8" s="8">
        <v>442</v>
      </c>
      <c r="AB8" s="8">
        <v>346</v>
      </c>
      <c r="AC8" s="8">
        <v>328</v>
      </c>
      <c r="AD8" s="8">
        <v>520</v>
      </c>
      <c r="AE8" s="8">
        <v>319</v>
      </c>
      <c r="AF8" s="8">
        <v>273</v>
      </c>
      <c r="AG8" s="8">
        <v>389</v>
      </c>
    </row>
    <row r="9" spans="1:33" s="152" customFormat="1" ht="30" customHeight="1">
      <c r="A9" s="262"/>
      <c r="B9" s="150" t="s">
        <v>60</v>
      </c>
      <c r="C9" s="10">
        <v>578</v>
      </c>
      <c r="D9" s="8">
        <v>333</v>
      </c>
      <c r="E9" s="27">
        <v>245</v>
      </c>
      <c r="F9" s="9">
        <v>55</v>
      </c>
      <c r="G9" s="8">
        <v>28</v>
      </c>
      <c r="H9" s="8">
        <v>83</v>
      </c>
      <c r="I9" s="8">
        <v>29</v>
      </c>
      <c r="J9" s="8">
        <v>12</v>
      </c>
      <c r="K9" s="8">
        <v>41</v>
      </c>
      <c r="L9" s="8">
        <v>33</v>
      </c>
      <c r="M9" s="8">
        <v>24</v>
      </c>
      <c r="N9" s="8">
        <v>29</v>
      </c>
      <c r="O9" s="8">
        <v>28</v>
      </c>
      <c r="P9" s="8">
        <v>57</v>
      </c>
      <c r="Q9" s="262"/>
      <c r="R9" s="151" t="s">
        <v>60</v>
      </c>
      <c r="S9" s="8">
        <v>19</v>
      </c>
      <c r="T9" s="8">
        <v>22</v>
      </c>
      <c r="U9" s="8">
        <v>13</v>
      </c>
      <c r="V9" s="8">
        <v>15</v>
      </c>
      <c r="W9" s="8">
        <v>51</v>
      </c>
      <c r="X9" s="8">
        <v>17</v>
      </c>
      <c r="Y9" s="8">
        <v>36</v>
      </c>
      <c r="Z9" s="8">
        <v>18</v>
      </c>
      <c r="AA9" s="8">
        <v>21</v>
      </c>
      <c r="AB9" s="8">
        <v>33</v>
      </c>
      <c r="AC9" s="8">
        <v>23</v>
      </c>
      <c r="AD9" s="8">
        <v>17</v>
      </c>
      <c r="AE9" s="8">
        <v>18</v>
      </c>
      <c r="AF9" s="8">
        <v>18</v>
      </c>
      <c r="AG9" s="8">
        <v>19</v>
      </c>
    </row>
    <row r="10" spans="1:33" s="152" customFormat="1" ht="30" customHeight="1">
      <c r="A10" s="262"/>
      <c r="B10" s="151" t="s">
        <v>59</v>
      </c>
      <c r="C10" s="153">
        <v>3860</v>
      </c>
      <c r="D10" s="8">
        <v>3282</v>
      </c>
      <c r="E10" s="27">
        <v>578</v>
      </c>
      <c r="F10" s="9">
        <v>265</v>
      </c>
      <c r="G10" s="8">
        <v>132</v>
      </c>
      <c r="H10" s="8">
        <v>397</v>
      </c>
      <c r="I10" s="8">
        <v>199</v>
      </c>
      <c r="J10" s="8">
        <v>93</v>
      </c>
      <c r="K10" s="8">
        <v>292</v>
      </c>
      <c r="L10" s="8">
        <v>221</v>
      </c>
      <c r="M10" s="8">
        <v>226</v>
      </c>
      <c r="N10" s="8">
        <v>200</v>
      </c>
      <c r="O10" s="8">
        <v>224</v>
      </c>
      <c r="P10" s="8">
        <v>424</v>
      </c>
      <c r="Q10" s="262"/>
      <c r="R10" s="151" t="s">
        <v>59</v>
      </c>
      <c r="S10" s="8">
        <v>132</v>
      </c>
      <c r="T10" s="8">
        <v>146</v>
      </c>
      <c r="U10" s="8">
        <v>107</v>
      </c>
      <c r="V10" s="8">
        <v>116</v>
      </c>
      <c r="W10" s="8">
        <v>322</v>
      </c>
      <c r="X10" s="8">
        <v>145</v>
      </c>
      <c r="Y10" s="8">
        <v>148</v>
      </c>
      <c r="Z10" s="8">
        <v>145</v>
      </c>
      <c r="AA10" s="8">
        <v>137</v>
      </c>
      <c r="AB10" s="8">
        <v>156</v>
      </c>
      <c r="AC10" s="8">
        <v>156</v>
      </c>
      <c r="AD10" s="8">
        <v>188</v>
      </c>
      <c r="AE10" s="8">
        <v>154</v>
      </c>
      <c r="AF10" s="8">
        <v>129</v>
      </c>
      <c r="AG10" s="8">
        <v>119</v>
      </c>
    </row>
    <row r="11" spans="1:33" s="6" customFormat="1" ht="30" customHeight="1">
      <c r="A11" s="261"/>
      <c r="B11" s="19" t="s">
        <v>61</v>
      </c>
      <c r="C11" s="10">
        <v>3086</v>
      </c>
      <c r="D11" s="8">
        <v>2249</v>
      </c>
      <c r="E11" s="11">
        <v>837</v>
      </c>
      <c r="F11" s="9">
        <v>180</v>
      </c>
      <c r="G11" s="8">
        <v>102</v>
      </c>
      <c r="H11" s="8">
        <v>282</v>
      </c>
      <c r="I11" s="8">
        <v>90</v>
      </c>
      <c r="J11" s="8">
        <v>69</v>
      </c>
      <c r="K11" s="8">
        <v>159</v>
      </c>
      <c r="L11" s="8">
        <v>131</v>
      </c>
      <c r="M11" s="8">
        <v>158</v>
      </c>
      <c r="N11" s="8">
        <v>137</v>
      </c>
      <c r="O11" s="8">
        <v>173</v>
      </c>
      <c r="P11" s="8">
        <v>310</v>
      </c>
      <c r="Q11" s="261"/>
      <c r="R11" s="18" t="s">
        <v>61</v>
      </c>
      <c r="S11" s="8">
        <v>79</v>
      </c>
      <c r="T11" s="8">
        <v>114</v>
      </c>
      <c r="U11" s="8">
        <v>92</v>
      </c>
      <c r="V11" s="8">
        <v>124</v>
      </c>
      <c r="W11" s="8">
        <v>331</v>
      </c>
      <c r="X11" s="8">
        <v>166</v>
      </c>
      <c r="Y11" s="8">
        <v>143</v>
      </c>
      <c r="Z11" s="8">
        <v>162</v>
      </c>
      <c r="AA11" s="8">
        <v>184</v>
      </c>
      <c r="AB11" s="8">
        <v>85</v>
      </c>
      <c r="AC11" s="8">
        <v>82</v>
      </c>
      <c r="AD11" s="8">
        <v>153</v>
      </c>
      <c r="AE11" s="8">
        <v>114</v>
      </c>
      <c r="AF11" s="8">
        <v>79</v>
      </c>
      <c r="AG11" s="8">
        <v>138</v>
      </c>
    </row>
    <row r="12" spans="1:33" s="15" customFormat="1" ht="30" customHeight="1">
      <c r="A12" s="260" t="s">
        <v>17</v>
      </c>
      <c r="B12" s="38" t="s">
        <v>63</v>
      </c>
      <c r="C12" s="39"/>
      <c r="D12" s="40"/>
      <c r="E12" s="41"/>
      <c r="F12" s="42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260" t="s">
        <v>17</v>
      </c>
      <c r="R12" s="38" t="s">
        <v>63</v>
      </c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</row>
    <row r="13" spans="1:33" s="6" customFormat="1" ht="30" customHeight="1">
      <c r="A13" s="262"/>
      <c r="B13" s="19" t="s">
        <v>58</v>
      </c>
      <c r="C13" s="10">
        <v>13</v>
      </c>
      <c r="D13" s="8">
        <v>19</v>
      </c>
      <c r="E13" s="11">
        <v>-6</v>
      </c>
      <c r="F13" s="9">
        <v>3</v>
      </c>
      <c r="G13" s="8">
        <v>1</v>
      </c>
      <c r="H13" s="8">
        <v>4</v>
      </c>
      <c r="I13" s="8">
        <v>0</v>
      </c>
      <c r="J13" s="8">
        <v>0</v>
      </c>
      <c r="K13" s="8">
        <v>0</v>
      </c>
      <c r="L13" s="8">
        <v>1</v>
      </c>
      <c r="M13" s="8">
        <v>0</v>
      </c>
      <c r="N13" s="8">
        <v>2</v>
      </c>
      <c r="O13" s="8">
        <v>0</v>
      </c>
      <c r="P13" s="8">
        <v>2</v>
      </c>
      <c r="Q13" s="262"/>
      <c r="R13" s="18" t="s">
        <v>58</v>
      </c>
      <c r="S13" s="8">
        <v>1</v>
      </c>
      <c r="T13" s="8">
        <v>0</v>
      </c>
      <c r="U13" s="8">
        <v>0</v>
      </c>
      <c r="V13" s="8">
        <v>0</v>
      </c>
      <c r="W13" s="8">
        <v>1</v>
      </c>
      <c r="X13" s="8">
        <v>0</v>
      </c>
      <c r="Y13" s="8">
        <v>0</v>
      </c>
      <c r="Z13" s="8">
        <v>0</v>
      </c>
      <c r="AA13" s="8">
        <v>0</v>
      </c>
      <c r="AB13" s="8">
        <v>1</v>
      </c>
      <c r="AC13" s="8">
        <v>2</v>
      </c>
      <c r="AD13" s="8">
        <v>1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62"/>
      <c r="B14" s="18" t="s">
        <v>59</v>
      </c>
      <c r="C14" s="10">
        <v>145</v>
      </c>
      <c r="D14" s="8">
        <v>132</v>
      </c>
      <c r="E14" s="11">
        <v>13</v>
      </c>
      <c r="F14" s="9">
        <v>36</v>
      </c>
      <c r="G14" s="8">
        <v>6</v>
      </c>
      <c r="H14" s="8">
        <v>42</v>
      </c>
      <c r="I14" s="8">
        <v>16</v>
      </c>
      <c r="J14" s="8">
        <v>1</v>
      </c>
      <c r="K14" s="8">
        <v>17</v>
      </c>
      <c r="L14" s="8">
        <v>20</v>
      </c>
      <c r="M14" s="8">
        <v>3</v>
      </c>
      <c r="N14" s="8">
        <v>11</v>
      </c>
      <c r="O14" s="8">
        <v>4</v>
      </c>
      <c r="P14" s="8">
        <v>15</v>
      </c>
      <c r="Q14" s="262"/>
      <c r="R14" s="18" t="s">
        <v>59</v>
      </c>
      <c r="S14" s="8">
        <v>4</v>
      </c>
      <c r="T14" s="8">
        <v>3</v>
      </c>
      <c r="U14" s="8">
        <v>2</v>
      </c>
      <c r="V14" s="8">
        <v>1</v>
      </c>
      <c r="W14" s="8">
        <v>4</v>
      </c>
      <c r="X14" s="8">
        <v>0</v>
      </c>
      <c r="Y14" s="8">
        <v>3</v>
      </c>
      <c r="Z14" s="8">
        <v>6</v>
      </c>
      <c r="AA14" s="8">
        <v>3</v>
      </c>
      <c r="AB14" s="8">
        <v>3</v>
      </c>
      <c r="AC14" s="8">
        <v>5</v>
      </c>
      <c r="AD14" s="8">
        <v>10</v>
      </c>
      <c r="AE14" s="8">
        <v>3</v>
      </c>
      <c r="AF14" s="8">
        <v>0</v>
      </c>
      <c r="AG14" s="8">
        <v>1</v>
      </c>
    </row>
    <row r="15" spans="1:33" s="6" customFormat="1" ht="30" customHeight="1">
      <c r="A15" s="262"/>
      <c r="B15" s="19" t="s">
        <v>60</v>
      </c>
      <c r="C15" s="10">
        <v>12</v>
      </c>
      <c r="D15" s="8">
        <v>6</v>
      </c>
      <c r="E15" s="11">
        <v>6</v>
      </c>
      <c r="F15" s="9">
        <v>3</v>
      </c>
      <c r="G15" s="8">
        <v>1</v>
      </c>
      <c r="H15" s="8">
        <v>4</v>
      </c>
      <c r="I15" s="8">
        <v>2</v>
      </c>
      <c r="J15" s="8">
        <v>0</v>
      </c>
      <c r="K15" s="8">
        <v>2</v>
      </c>
      <c r="L15" s="8">
        <v>1</v>
      </c>
      <c r="M15" s="8">
        <v>0</v>
      </c>
      <c r="N15" s="8">
        <v>1</v>
      </c>
      <c r="O15" s="8">
        <v>0</v>
      </c>
      <c r="P15" s="8">
        <v>1</v>
      </c>
      <c r="Q15" s="262"/>
      <c r="R15" s="18" t="s">
        <v>60</v>
      </c>
      <c r="S15" s="8">
        <v>0</v>
      </c>
      <c r="T15" s="8">
        <v>2</v>
      </c>
      <c r="U15" s="8">
        <v>0</v>
      </c>
      <c r="V15" s="8">
        <v>0</v>
      </c>
      <c r="W15" s="8">
        <v>0</v>
      </c>
      <c r="X15" s="8">
        <v>0</v>
      </c>
      <c r="Y15" s="8">
        <v>1</v>
      </c>
      <c r="Z15" s="8">
        <v>0</v>
      </c>
      <c r="AA15" s="8">
        <v>0</v>
      </c>
      <c r="AB15" s="8">
        <v>0</v>
      </c>
      <c r="AC15" s="8">
        <v>0</v>
      </c>
      <c r="AD15" s="8">
        <v>0</v>
      </c>
      <c r="AE15" s="8">
        <v>0</v>
      </c>
      <c r="AF15" s="8">
        <v>0</v>
      </c>
      <c r="AG15" s="8">
        <v>1</v>
      </c>
    </row>
    <row r="16" spans="1:33" s="6" customFormat="1" ht="30" customHeight="1">
      <c r="A16" s="262"/>
      <c r="B16" s="18" t="s">
        <v>59</v>
      </c>
      <c r="C16" s="10">
        <v>73</v>
      </c>
      <c r="D16" s="8">
        <v>61</v>
      </c>
      <c r="E16" s="11">
        <v>12</v>
      </c>
      <c r="F16" s="9">
        <v>17</v>
      </c>
      <c r="G16" s="8">
        <v>3</v>
      </c>
      <c r="H16" s="8">
        <v>20</v>
      </c>
      <c r="I16" s="8">
        <v>6</v>
      </c>
      <c r="J16" s="8">
        <v>0</v>
      </c>
      <c r="K16" s="8">
        <v>6</v>
      </c>
      <c r="L16" s="8">
        <v>11</v>
      </c>
      <c r="M16" s="8">
        <v>0</v>
      </c>
      <c r="N16" s="8">
        <v>4</v>
      </c>
      <c r="O16" s="8">
        <v>4</v>
      </c>
      <c r="P16" s="8">
        <v>8</v>
      </c>
      <c r="Q16" s="262"/>
      <c r="R16" s="18" t="s">
        <v>59</v>
      </c>
      <c r="S16" s="8">
        <v>1</v>
      </c>
      <c r="T16" s="8">
        <v>3</v>
      </c>
      <c r="U16" s="8">
        <v>3</v>
      </c>
      <c r="V16" s="8">
        <v>1</v>
      </c>
      <c r="W16" s="8">
        <v>1</v>
      </c>
      <c r="X16" s="8">
        <v>0</v>
      </c>
      <c r="Y16" s="8">
        <v>2</v>
      </c>
      <c r="Z16" s="8">
        <v>3</v>
      </c>
      <c r="AA16" s="8">
        <v>0</v>
      </c>
      <c r="AB16" s="8">
        <v>0</v>
      </c>
      <c r="AC16" s="8">
        <v>2</v>
      </c>
      <c r="AD16" s="8">
        <v>9</v>
      </c>
      <c r="AE16" s="8">
        <v>1</v>
      </c>
      <c r="AF16" s="8">
        <v>1</v>
      </c>
      <c r="AG16" s="8">
        <v>1</v>
      </c>
    </row>
    <row r="17" spans="1:33" s="6" customFormat="1" ht="30" customHeight="1">
      <c r="A17" s="261"/>
      <c r="B17" s="19" t="s">
        <v>61</v>
      </c>
      <c r="C17" s="10">
        <v>116</v>
      </c>
      <c r="D17" s="8">
        <v>121</v>
      </c>
      <c r="E17" s="11">
        <v>-5</v>
      </c>
      <c r="F17" s="9">
        <v>26</v>
      </c>
      <c r="G17" s="8">
        <v>4</v>
      </c>
      <c r="H17" s="8">
        <v>30</v>
      </c>
      <c r="I17" s="8">
        <v>15</v>
      </c>
      <c r="J17" s="8">
        <v>1</v>
      </c>
      <c r="K17" s="8">
        <v>16</v>
      </c>
      <c r="L17" s="8">
        <v>11</v>
      </c>
      <c r="M17" s="8">
        <v>2</v>
      </c>
      <c r="N17" s="8">
        <v>16</v>
      </c>
      <c r="O17" s="8">
        <v>1</v>
      </c>
      <c r="P17" s="8">
        <v>17</v>
      </c>
      <c r="Q17" s="261"/>
      <c r="R17" s="18" t="s">
        <v>61</v>
      </c>
      <c r="S17" s="8">
        <v>4</v>
      </c>
      <c r="T17" s="8">
        <v>3</v>
      </c>
      <c r="U17" s="8">
        <v>0</v>
      </c>
      <c r="V17" s="8">
        <v>1</v>
      </c>
      <c r="W17" s="8">
        <v>4</v>
      </c>
      <c r="X17" s="8">
        <v>1</v>
      </c>
      <c r="Y17" s="8">
        <v>2</v>
      </c>
      <c r="Z17" s="8">
        <v>3</v>
      </c>
      <c r="AA17" s="8">
        <v>7</v>
      </c>
      <c r="AB17" s="8">
        <v>2</v>
      </c>
      <c r="AC17" s="8">
        <v>2</v>
      </c>
      <c r="AD17" s="8">
        <v>5</v>
      </c>
      <c r="AE17" s="8">
        <v>4</v>
      </c>
      <c r="AF17" s="8">
        <v>0</v>
      </c>
      <c r="AG17" s="8">
        <v>2</v>
      </c>
    </row>
    <row r="18" spans="1:33" s="15" customFormat="1" ht="30" customHeight="1">
      <c r="A18" s="260" t="s">
        <v>19</v>
      </c>
      <c r="B18" s="38" t="s">
        <v>64</v>
      </c>
      <c r="C18" s="39"/>
      <c r="D18" s="40"/>
      <c r="E18" s="41"/>
      <c r="F18" s="42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260" t="s">
        <v>19</v>
      </c>
      <c r="R18" s="38" t="s">
        <v>64</v>
      </c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40"/>
    </row>
    <row r="19" spans="1:33" s="6" customFormat="1" ht="30" customHeight="1">
      <c r="A19" s="262"/>
      <c r="B19" s="19" t="s">
        <v>58</v>
      </c>
      <c r="C19" s="10">
        <v>4190</v>
      </c>
      <c r="D19" s="8">
        <v>3583</v>
      </c>
      <c r="E19" s="11">
        <v>607</v>
      </c>
      <c r="F19" s="9">
        <v>388</v>
      </c>
      <c r="G19" s="8">
        <v>151</v>
      </c>
      <c r="H19" s="8">
        <v>539</v>
      </c>
      <c r="I19" s="8">
        <v>265</v>
      </c>
      <c r="J19" s="8">
        <v>139</v>
      </c>
      <c r="K19" s="8">
        <v>404</v>
      </c>
      <c r="L19" s="8">
        <v>185</v>
      </c>
      <c r="M19" s="8">
        <v>219</v>
      </c>
      <c r="N19" s="8">
        <v>203</v>
      </c>
      <c r="O19" s="8">
        <v>249</v>
      </c>
      <c r="P19" s="8">
        <v>452</v>
      </c>
      <c r="Q19" s="262"/>
      <c r="R19" s="18" t="s">
        <v>58</v>
      </c>
      <c r="S19" s="8">
        <v>132</v>
      </c>
      <c r="T19" s="8">
        <v>143</v>
      </c>
      <c r="U19" s="8">
        <v>186</v>
      </c>
      <c r="V19" s="8">
        <v>120</v>
      </c>
      <c r="W19" s="8">
        <v>367</v>
      </c>
      <c r="X19" s="8">
        <v>280</v>
      </c>
      <c r="Y19" s="8">
        <v>109</v>
      </c>
      <c r="Z19" s="8">
        <v>186</v>
      </c>
      <c r="AA19" s="8">
        <v>119</v>
      </c>
      <c r="AB19" s="8">
        <v>116</v>
      </c>
      <c r="AC19" s="8">
        <v>130</v>
      </c>
      <c r="AD19" s="8">
        <v>175</v>
      </c>
      <c r="AE19" s="8">
        <v>100</v>
      </c>
      <c r="AF19" s="8">
        <v>91</v>
      </c>
      <c r="AG19" s="8">
        <v>137</v>
      </c>
    </row>
    <row r="20" spans="1:33" s="6" customFormat="1" ht="30" customHeight="1">
      <c r="A20" s="262"/>
      <c r="B20" s="18" t="s">
        <v>59</v>
      </c>
      <c r="C20" s="10">
        <v>32717</v>
      </c>
      <c r="D20" s="8">
        <v>28527</v>
      </c>
      <c r="E20" s="11">
        <v>4190</v>
      </c>
      <c r="F20" s="9">
        <v>2972</v>
      </c>
      <c r="G20" s="8">
        <v>1328</v>
      </c>
      <c r="H20" s="8">
        <v>4300</v>
      </c>
      <c r="I20" s="8">
        <v>1968</v>
      </c>
      <c r="J20" s="8">
        <v>946</v>
      </c>
      <c r="K20" s="8">
        <v>2914</v>
      </c>
      <c r="L20" s="8">
        <v>1384</v>
      </c>
      <c r="M20" s="8">
        <v>1614</v>
      </c>
      <c r="N20" s="8">
        <v>1883</v>
      </c>
      <c r="O20" s="8">
        <v>1842</v>
      </c>
      <c r="P20" s="8">
        <v>3725</v>
      </c>
      <c r="Q20" s="262"/>
      <c r="R20" s="18" t="s">
        <v>59</v>
      </c>
      <c r="S20" s="8">
        <v>1046</v>
      </c>
      <c r="T20" s="8">
        <v>1118</v>
      </c>
      <c r="U20" s="8">
        <v>960</v>
      </c>
      <c r="V20" s="8">
        <v>858</v>
      </c>
      <c r="W20" s="8">
        <v>3582</v>
      </c>
      <c r="X20" s="8">
        <v>2169</v>
      </c>
      <c r="Y20" s="8">
        <v>758</v>
      </c>
      <c r="Z20" s="8">
        <v>1461</v>
      </c>
      <c r="AA20" s="8">
        <v>834</v>
      </c>
      <c r="AB20" s="8">
        <v>1046</v>
      </c>
      <c r="AC20" s="8">
        <v>982</v>
      </c>
      <c r="AD20" s="8">
        <v>1439</v>
      </c>
      <c r="AE20" s="8">
        <v>720</v>
      </c>
      <c r="AF20" s="8">
        <v>785</v>
      </c>
      <c r="AG20" s="8">
        <v>1022</v>
      </c>
    </row>
    <row r="21" spans="1:33" s="6" customFormat="1" ht="30" customHeight="1">
      <c r="A21" s="262"/>
      <c r="B21" s="19" t="s">
        <v>60</v>
      </c>
      <c r="C21" s="10">
        <v>2023</v>
      </c>
      <c r="D21" s="8">
        <v>1524</v>
      </c>
      <c r="E21" s="11">
        <v>499</v>
      </c>
      <c r="F21" s="9">
        <v>152</v>
      </c>
      <c r="G21" s="8">
        <v>65</v>
      </c>
      <c r="H21" s="8">
        <v>217</v>
      </c>
      <c r="I21" s="8">
        <v>148</v>
      </c>
      <c r="J21" s="8">
        <v>72</v>
      </c>
      <c r="K21" s="8">
        <v>220</v>
      </c>
      <c r="L21" s="8">
        <v>71</v>
      </c>
      <c r="M21" s="8">
        <v>90</v>
      </c>
      <c r="N21" s="8">
        <v>99</v>
      </c>
      <c r="O21" s="8">
        <v>117</v>
      </c>
      <c r="P21" s="8">
        <v>216</v>
      </c>
      <c r="Q21" s="262"/>
      <c r="R21" s="18" t="s">
        <v>60</v>
      </c>
      <c r="S21" s="8">
        <v>56</v>
      </c>
      <c r="T21" s="8">
        <v>51</v>
      </c>
      <c r="U21" s="8">
        <v>102</v>
      </c>
      <c r="V21" s="8">
        <v>48</v>
      </c>
      <c r="W21" s="8">
        <v>206</v>
      </c>
      <c r="X21" s="8">
        <v>111</v>
      </c>
      <c r="Y21" s="8">
        <v>92</v>
      </c>
      <c r="Z21" s="8">
        <v>76</v>
      </c>
      <c r="AA21" s="8">
        <v>50</v>
      </c>
      <c r="AB21" s="8">
        <v>62</v>
      </c>
      <c r="AC21" s="8">
        <v>92</v>
      </c>
      <c r="AD21" s="8">
        <v>70</v>
      </c>
      <c r="AE21" s="8">
        <v>73</v>
      </c>
      <c r="AF21" s="8">
        <v>55</v>
      </c>
      <c r="AG21" s="8">
        <v>65</v>
      </c>
    </row>
    <row r="22" spans="1:33" s="6" customFormat="1" ht="30" customHeight="1">
      <c r="A22" s="262"/>
      <c r="B22" s="18" t="s">
        <v>59</v>
      </c>
      <c r="C22" s="10">
        <v>15558</v>
      </c>
      <c r="D22" s="8">
        <v>13535</v>
      </c>
      <c r="E22" s="11">
        <v>2023</v>
      </c>
      <c r="F22" s="9">
        <v>1179</v>
      </c>
      <c r="G22" s="8">
        <v>554</v>
      </c>
      <c r="H22" s="8">
        <v>1733</v>
      </c>
      <c r="I22" s="8">
        <v>992</v>
      </c>
      <c r="J22" s="8">
        <v>549</v>
      </c>
      <c r="K22" s="8">
        <v>1541</v>
      </c>
      <c r="L22" s="8">
        <v>572</v>
      </c>
      <c r="M22" s="8">
        <v>722</v>
      </c>
      <c r="N22" s="8">
        <v>889</v>
      </c>
      <c r="O22" s="8">
        <v>1088</v>
      </c>
      <c r="P22" s="8">
        <v>1977</v>
      </c>
      <c r="Q22" s="262"/>
      <c r="R22" s="18" t="s">
        <v>59</v>
      </c>
      <c r="S22" s="8">
        <v>524</v>
      </c>
      <c r="T22" s="8">
        <v>462</v>
      </c>
      <c r="U22" s="8">
        <v>442</v>
      </c>
      <c r="V22" s="8">
        <v>378</v>
      </c>
      <c r="W22" s="8">
        <v>1609</v>
      </c>
      <c r="X22" s="8">
        <v>812</v>
      </c>
      <c r="Y22" s="8">
        <v>414</v>
      </c>
      <c r="Z22" s="8">
        <v>626</v>
      </c>
      <c r="AA22" s="8">
        <v>409</v>
      </c>
      <c r="AB22" s="8">
        <v>600</v>
      </c>
      <c r="AC22" s="8">
        <v>640</v>
      </c>
      <c r="AD22" s="8">
        <v>665</v>
      </c>
      <c r="AE22" s="8">
        <v>435</v>
      </c>
      <c r="AF22" s="8">
        <v>449</v>
      </c>
      <c r="AG22" s="8">
        <v>548</v>
      </c>
    </row>
    <row r="23" spans="1:33" s="6" customFormat="1" ht="30" customHeight="1">
      <c r="A23" s="261"/>
      <c r="B23" s="19" t="s">
        <v>61</v>
      </c>
      <c r="C23" s="10">
        <v>29792</v>
      </c>
      <c r="D23" s="8">
        <v>30044</v>
      </c>
      <c r="E23" s="11">
        <v>-252</v>
      </c>
      <c r="F23" s="9">
        <v>2269</v>
      </c>
      <c r="G23" s="8">
        <v>978</v>
      </c>
      <c r="H23" s="8">
        <v>3247</v>
      </c>
      <c r="I23" s="8">
        <v>1378</v>
      </c>
      <c r="J23" s="8">
        <v>806</v>
      </c>
      <c r="K23" s="8">
        <v>2184</v>
      </c>
      <c r="L23" s="8">
        <v>1202</v>
      </c>
      <c r="M23" s="8">
        <v>1433</v>
      </c>
      <c r="N23" s="8">
        <v>2399</v>
      </c>
      <c r="O23" s="8">
        <v>2443</v>
      </c>
      <c r="P23" s="8">
        <v>4842</v>
      </c>
      <c r="Q23" s="261"/>
      <c r="R23" s="18" t="s">
        <v>61</v>
      </c>
      <c r="S23" s="8">
        <v>902</v>
      </c>
      <c r="T23" s="8">
        <v>946</v>
      </c>
      <c r="U23" s="8">
        <v>916</v>
      </c>
      <c r="V23" s="8">
        <v>737</v>
      </c>
      <c r="W23" s="8">
        <v>3616</v>
      </c>
      <c r="X23" s="8">
        <v>1909</v>
      </c>
      <c r="Y23" s="8">
        <v>621</v>
      </c>
      <c r="Z23" s="8">
        <v>1225</v>
      </c>
      <c r="AA23" s="8">
        <v>984</v>
      </c>
      <c r="AB23" s="8">
        <v>812</v>
      </c>
      <c r="AC23" s="8">
        <v>673</v>
      </c>
      <c r="AD23" s="8">
        <v>1097</v>
      </c>
      <c r="AE23" s="8">
        <v>733</v>
      </c>
      <c r="AF23" s="8">
        <v>786</v>
      </c>
      <c r="AG23" s="8">
        <v>927</v>
      </c>
    </row>
    <row r="24" spans="1:33" s="15" customFormat="1" ht="30" customHeight="1">
      <c r="A24" s="260" t="s">
        <v>22</v>
      </c>
      <c r="B24" s="38" t="s">
        <v>65</v>
      </c>
      <c r="C24" s="39"/>
      <c r="D24" s="40"/>
      <c r="E24" s="41"/>
      <c r="F24" s="42"/>
      <c r="G24" s="40"/>
      <c r="H24" s="40"/>
      <c r="I24" s="40"/>
      <c r="J24" s="40"/>
      <c r="K24" s="40"/>
      <c r="L24" s="40"/>
      <c r="M24" s="40"/>
      <c r="N24" s="40"/>
      <c r="O24" s="40"/>
      <c r="P24" s="180"/>
      <c r="Q24" s="260" t="s">
        <v>22</v>
      </c>
      <c r="R24" s="38" t="s">
        <v>65</v>
      </c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</row>
    <row r="25" spans="1:33" s="6" customFormat="1" ht="30" customHeight="1">
      <c r="A25" s="262"/>
      <c r="B25" s="19" t="s">
        <v>58</v>
      </c>
      <c r="C25" s="10">
        <v>3023</v>
      </c>
      <c r="D25" s="8">
        <v>2383</v>
      </c>
      <c r="E25" s="11">
        <v>640</v>
      </c>
      <c r="F25" s="9">
        <v>232</v>
      </c>
      <c r="G25" s="8">
        <v>111</v>
      </c>
      <c r="H25" s="8">
        <v>343</v>
      </c>
      <c r="I25" s="8">
        <v>128</v>
      </c>
      <c r="J25" s="8">
        <v>73</v>
      </c>
      <c r="K25" s="8">
        <v>201</v>
      </c>
      <c r="L25" s="8">
        <v>158</v>
      </c>
      <c r="M25" s="8">
        <v>185</v>
      </c>
      <c r="N25" s="8">
        <v>132</v>
      </c>
      <c r="O25" s="8">
        <v>170</v>
      </c>
      <c r="P25" s="8">
        <v>302</v>
      </c>
      <c r="Q25" s="262"/>
      <c r="R25" s="18" t="s">
        <v>58</v>
      </c>
      <c r="S25" s="8">
        <v>112</v>
      </c>
      <c r="T25" s="8">
        <v>85</v>
      </c>
      <c r="U25" s="8">
        <v>133</v>
      </c>
      <c r="V25" s="8">
        <v>115</v>
      </c>
      <c r="W25" s="8">
        <v>256</v>
      </c>
      <c r="X25" s="8">
        <v>235</v>
      </c>
      <c r="Y25" s="8">
        <v>92</v>
      </c>
      <c r="Z25" s="8">
        <v>133</v>
      </c>
      <c r="AA25" s="8">
        <v>151</v>
      </c>
      <c r="AB25" s="8">
        <v>68</v>
      </c>
      <c r="AC25" s="8">
        <v>72</v>
      </c>
      <c r="AD25" s="8">
        <v>112</v>
      </c>
      <c r="AE25" s="8">
        <v>94</v>
      </c>
      <c r="AF25" s="8">
        <v>75</v>
      </c>
      <c r="AG25" s="8">
        <v>101</v>
      </c>
    </row>
    <row r="26" spans="1:33" s="6" customFormat="1" ht="30" customHeight="1">
      <c r="A26" s="262"/>
      <c r="B26" s="18" t="s">
        <v>59</v>
      </c>
      <c r="C26" s="10">
        <v>20533</v>
      </c>
      <c r="D26" s="8">
        <v>17510</v>
      </c>
      <c r="E26" s="11">
        <v>3023</v>
      </c>
      <c r="F26" s="9">
        <v>1298</v>
      </c>
      <c r="G26" s="8">
        <v>680</v>
      </c>
      <c r="H26" s="8">
        <v>1978</v>
      </c>
      <c r="I26" s="8">
        <v>905</v>
      </c>
      <c r="J26" s="8">
        <v>473</v>
      </c>
      <c r="K26" s="8">
        <v>1378</v>
      </c>
      <c r="L26" s="8">
        <v>969</v>
      </c>
      <c r="M26" s="8">
        <v>1201</v>
      </c>
      <c r="N26" s="8">
        <v>1189</v>
      </c>
      <c r="O26" s="8">
        <v>1326</v>
      </c>
      <c r="P26" s="8">
        <v>2515</v>
      </c>
      <c r="Q26" s="262"/>
      <c r="R26" s="18" t="s">
        <v>59</v>
      </c>
      <c r="S26" s="8">
        <v>820</v>
      </c>
      <c r="T26" s="8">
        <v>590</v>
      </c>
      <c r="U26" s="8">
        <v>682</v>
      </c>
      <c r="V26" s="8">
        <v>707</v>
      </c>
      <c r="W26" s="8">
        <v>1949</v>
      </c>
      <c r="X26" s="8">
        <v>1739</v>
      </c>
      <c r="Y26" s="8">
        <v>553</v>
      </c>
      <c r="Z26" s="8">
        <v>905</v>
      </c>
      <c r="AA26" s="8">
        <v>928</v>
      </c>
      <c r="AB26" s="8">
        <v>612</v>
      </c>
      <c r="AC26" s="8">
        <v>524</v>
      </c>
      <c r="AD26" s="8">
        <v>784</v>
      </c>
      <c r="AE26" s="8">
        <v>578</v>
      </c>
      <c r="AF26" s="8">
        <v>492</v>
      </c>
      <c r="AG26" s="8">
        <v>629</v>
      </c>
    </row>
    <row r="27" spans="1:33" s="6" customFormat="1" ht="30" customHeight="1">
      <c r="A27" s="262"/>
      <c r="B27" s="19" t="s">
        <v>60</v>
      </c>
      <c r="C27" s="10">
        <v>1276</v>
      </c>
      <c r="D27" s="8">
        <v>911</v>
      </c>
      <c r="E27" s="11">
        <v>365</v>
      </c>
      <c r="F27" s="9">
        <v>83</v>
      </c>
      <c r="G27" s="8">
        <v>58</v>
      </c>
      <c r="H27" s="8">
        <v>141</v>
      </c>
      <c r="I27" s="8">
        <v>56</v>
      </c>
      <c r="J27" s="8">
        <v>29</v>
      </c>
      <c r="K27" s="8">
        <v>85</v>
      </c>
      <c r="L27" s="8">
        <v>67</v>
      </c>
      <c r="M27" s="8">
        <v>67</v>
      </c>
      <c r="N27" s="8">
        <v>61</v>
      </c>
      <c r="O27" s="8">
        <v>64</v>
      </c>
      <c r="P27" s="8">
        <v>125</v>
      </c>
      <c r="Q27" s="262"/>
      <c r="R27" s="18" t="s">
        <v>60</v>
      </c>
      <c r="S27" s="8">
        <v>48</v>
      </c>
      <c r="T27" s="8">
        <v>26</v>
      </c>
      <c r="U27" s="8">
        <v>65</v>
      </c>
      <c r="V27" s="8">
        <v>55</v>
      </c>
      <c r="W27" s="8">
        <v>106</v>
      </c>
      <c r="X27" s="8">
        <v>82</v>
      </c>
      <c r="Y27" s="8">
        <v>55</v>
      </c>
      <c r="Z27" s="8">
        <v>44</v>
      </c>
      <c r="AA27" s="8">
        <v>66</v>
      </c>
      <c r="AB27" s="8">
        <v>49</v>
      </c>
      <c r="AC27" s="8">
        <v>40</v>
      </c>
      <c r="AD27" s="8">
        <v>33</v>
      </c>
      <c r="AE27" s="8">
        <v>47</v>
      </c>
      <c r="AF27" s="8">
        <v>35</v>
      </c>
      <c r="AG27" s="8">
        <v>40</v>
      </c>
    </row>
    <row r="28" spans="1:33" s="6" customFormat="1" ht="30" customHeight="1">
      <c r="A28" s="262"/>
      <c r="B28" s="18" t="s">
        <v>59</v>
      </c>
      <c r="C28" s="10">
        <v>8626</v>
      </c>
      <c r="D28" s="8">
        <v>7350</v>
      </c>
      <c r="E28" s="11">
        <v>1276</v>
      </c>
      <c r="F28" s="9">
        <v>463</v>
      </c>
      <c r="G28" s="8">
        <v>270</v>
      </c>
      <c r="H28" s="8">
        <v>733</v>
      </c>
      <c r="I28" s="8">
        <v>372</v>
      </c>
      <c r="J28" s="8">
        <v>230</v>
      </c>
      <c r="K28" s="8">
        <v>602</v>
      </c>
      <c r="L28" s="8">
        <v>448</v>
      </c>
      <c r="M28" s="8">
        <v>522</v>
      </c>
      <c r="N28" s="8">
        <v>527</v>
      </c>
      <c r="O28" s="8">
        <v>575</v>
      </c>
      <c r="P28" s="8">
        <v>1102</v>
      </c>
      <c r="Q28" s="262"/>
      <c r="R28" s="18" t="s">
        <v>59</v>
      </c>
      <c r="S28" s="8">
        <v>341</v>
      </c>
      <c r="T28" s="8">
        <v>227</v>
      </c>
      <c r="U28" s="8">
        <v>267</v>
      </c>
      <c r="V28" s="8">
        <v>278</v>
      </c>
      <c r="W28" s="8">
        <v>755</v>
      </c>
      <c r="X28" s="8">
        <v>597</v>
      </c>
      <c r="Y28" s="8">
        <v>260</v>
      </c>
      <c r="Z28" s="8">
        <v>289</v>
      </c>
      <c r="AA28" s="8">
        <v>386</v>
      </c>
      <c r="AB28" s="8">
        <v>315</v>
      </c>
      <c r="AC28" s="8">
        <v>284</v>
      </c>
      <c r="AD28" s="8">
        <v>359</v>
      </c>
      <c r="AE28" s="8">
        <v>317</v>
      </c>
      <c r="AF28" s="8">
        <v>259</v>
      </c>
      <c r="AG28" s="8">
        <v>285</v>
      </c>
    </row>
    <row r="29" spans="1:33" s="6" customFormat="1" ht="30" customHeight="1">
      <c r="A29" s="261"/>
      <c r="B29" s="19" t="s">
        <v>61</v>
      </c>
      <c r="C29" s="10">
        <v>16947</v>
      </c>
      <c r="D29" s="8">
        <v>16796</v>
      </c>
      <c r="E29" s="11">
        <v>151</v>
      </c>
      <c r="F29" s="9">
        <v>814</v>
      </c>
      <c r="G29" s="8">
        <v>444</v>
      </c>
      <c r="H29" s="8">
        <v>1258</v>
      </c>
      <c r="I29" s="8">
        <v>566</v>
      </c>
      <c r="J29" s="8">
        <v>416</v>
      </c>
      <c r="K29" s="8">
        <v>982</v>
      </c>
      <c r="L29" s="8">
        <v>649</v>
      </c>
      <c r="M29" s="8">
        <v>869</v>
      </c>
      <c r="N29" s="8">
        <v>1225</v>
      </c>
      <c r="O29" s="8">
        <v>1666</v>
      </c>
      <c r="P29" s="8">
        <v>2891</v>
      </c>
      <c r="Q29" s="261"/>
      <c r="R29" s="18" t="s">
        <v>61</v>
      </c>
      <c r="S29" s="8">
        <v>586</v>
      </c>
      <c r="T29" s="8">
        <v>514</v>
      </c>
      <c r="U29" s="8">
        <v>506</v>
      </c>
      <c r="V29" s="8">
        <v>560</v>
      </c>
      <c r="W29" s="8">
        <v>1782</v>
      </c>
      <c r="X29" s="8">
        <v>1485</v>
      </c>
      <c r="Y29" s="8">
        <v>401</v>
      </c>
      <c r="Z29" s="8">
        <v>679</v>
      </c>
      <c r="AA29" s="8">
        <v>906</v>
      </c>
      <c r="AB29" s="8">
        <v>420</v>
      </c>
      <c r="AC29" s="8">
        <v>367</v>
      </c>
      <c r="AD29" s="8">
        <v>568</v>
      </c>
      <c r="AE29" s="8">
        <v>511</v>
      </c>
      <c r="AF29" s="8">
        <v>459</v>
      </c>
      <c r="AG29" s="8">
        <v>554</v>
      </c>
    </row>
    <row r="30" spans="1:33" s="15" customFormat="1" ht="30" customHeight="1">
      <c r="A30" s="260" t="s">
        <v>24</v>
      </c>
      <c r="B30" s="38" t="s">
        <v>66</v>
      </c>
      <c r="C30" s="39"/>
      <c r="D30" s="40"/>
      <c r="E30" s="41"/>
      <c r="F30" s="42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260" t="s">
        <v>24</v>
      </c>
      <c r="R30" s="38" t="s">
        <v>66</v>
      </c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  <c r="AF30" s="40"/>
      <c r="AG30" s="40"/>
    </row>
    <row r="31" spans="1:33" s="6" customFormat="1" ht="30" customHeight="1">
      <c r="A31" s="262"/>
      <c r="B31" s="19" t="s">
        <v>58</v>
      </c>
      <c r="C31" s="10">
        <v>944</v>
      </c>
      <c r="D31" s="8">
        <v>939</v>
      </c>
      <c r="E31" s="11">
        <v>5</v>
      </c>
      <c r="F31" s="9">
        <v>105</v>
      </c>
      <c r="G31" s="8">
        <v>40</v>
      </c>
      <c r="H31" s="8">
        <v>145</v>
      </c>
      <c r="I31" s="8">
        <v>48</v>
      </c>
      <c r="J31" s="8">
        <v>17</v>
      </c>
      <c r="K31" s="8">
        <v>65</v>
      </c>
      <c r="L31" s="8">
        <v>64</v>
      </c>
      <c r="M31" s="8">
        <v>42</v>
      </c>
      <c r="N31" s="8">
        <v>45</v>
      </c>
      <c r="O31" s="8">
        <v>37</v>
      </c>
      <c r="P31" s="8">
        <v>82</v>
      </c>
      <c r="Q31" s="262"/>
      <c r="R31" s="18" t="s">
        <v>58</v>
      </c>
      <c r="S31" s="8">
        <v>37</v>
      </c>
      <c r="T31" s="8">
        <v>28</v>
      </c>
      <c r="U31" s="8">
        <v>38</v>
      </c>
      <c r="V31" s="8">
        <v>36</v>
      </c>
      <c r="W31" s="8">
        <v>63</v>
      </c>
      <c r="X31" s="8">
        <v>59</v>
      </c>
      <c r="Y31" s="8">
        <v>22</v>
      </c>
      <c r="Z31" s="8">
        <v>38</v>
      </c>
      <c r="AA31" s="8">
        <v>35</v>
      </c>
      <c r="AB31" s="8">
        <v>25</v>
      </c>
      <c r="AC31" s="8">
        <v>30</v>
      </c>
      <c r="AD31" s="8">
        <v>53</v>
      </c>
      <c r="AE31" s="8">
        <v>32</v>
      </c>
      <c r="AF31" s="8">
        <v>14</v>
      </c>
      <c r="AG31" s="8">
        <v>36</v>
      </c>
    </row>
    <row r="32" spans="1:33" s="6" customFormat="1" ht="30" customHeight="1">
      <c r="A32" s="262"/>
      <c r="B32" s="18" t="s">
        <v>59</v>
      </c>
      <c r="C32" s="10">
        <v>6728</v>
      </c>
      <c r="D32" s="8">
        <v>5784</v>
      </c>
      <c r="E32" s="11">
        <v>944</v>
      </c>
      <c r="F32" s="9">
        <v>766</v>
      </c>
      <c r="G32" s="8">
        <v>339</v>
      </c>
      <c r="H32" s="8">
        <v>1105</v>
      </c>
      <c r="I32" s="8">
        <v>341</v>
      </c>
      <c r="J32" s="8">
        <v>127</v>
      </c>
      <c r="K32" s="8">
        <v>468</v>
      </c>
      <c r="L32" s="8">
        <v>398</v>
      </c>
      <c r="M32" s="8">
        <v>310</v>
      </c>
      <c r="N32" s="8">
        <v>365</v>
      </c>
      <c r="O32" s="8">
        <v>295</v>
      </c>
      <c r="P32" s="8">
        <v>660</v>
      </c>
      <c r="Q32" s="262"/>
      <c r="R32" s="18" t="s">
        <v>59</v>
      </c>
      <c r="S32" s="8">
        <v>216</v>
      </c>
      <c r="T32" s="8">
        <v>239</v>
      </c>
      <c r="U32" s="8">
        <v>189</v>
      </c>
      <c r="V32" s="8">
        <v>223</v>
      </c>
      <c r="W32" s="8">
        <v>535</v>
      </c>
      <c r="X32" s="8">
        <v>421</v>
      </c>
      <c r="Y32" s="8">
        <v>172</v>
      </c>
      <c r="Z32" s="8">
        <v>326</v>
      </c>
      <c r="AA32" s="8">
        <v>181</v>
      </c>
      <c r="AB32" s="8">
        <v>180</v>
      </c>
      <c r="AC32" s="8">
        <v>197</v>
      </c>
      <c r="AD32" s="8">
        <v>362</v>
      </c>
      <c r="AE32" s="8">
        <v>191</v>
      </c>
      <c r="AF32" s="8">
        <v>111</v>
      </c>
      <c r="AG32" s="8">
        <v>244</v>
      </c>
    </row>
    <row r="33" spans="1:33" s="6" customFormat="1" ht="30" customHeight="1">
      <c r="A33" s="262"/>
      <c r="B33" s="19" t="s">
        <v>60</v>
      </c>
      <c r="C33" s="10">
        <v>481</v>
      </c>
      <c r="D33" s="8">
        <v>275</v>
      </c>
      <c r="E33" s="11">
        <v>206</v>
      </c>
      <c r="F33" s="9">
        <v>51</v>
      </c>
      <c r="G33" s="8">
        <v>27</v>
      </c>
      <c r="H33" s="8">
        <v>78</v>
      </c>
      <c r="I33" s="8">
        <v>45</v>
      </c>
      <c r="J33" s="8">
        <v>17</v>
      </c>
      <c r="K33" s="8">
        <v>62</v>
      </c>
      <c r="L33" s="8">
        <v>32</v>
      </c>
      <c r="M33" s="8">
        <v>22</v>
      </c>
      <c r="N33" s="8">
        <v>24</v>
      </c>
      <c r="O33" s="8">
        <v>15</v>
      </c>
      <c r="P33" s="8">
        <v>39</v>
      </c>
      <c r="Q33" s="262"/>
      <c r="R33" s="18" t="s">
        <v>60</v>
      </c>
      <c r="S33" s="8">
        <v>15</v>
      </c>
      <c r="T33" s="8">
        <v>15</v>
      </c>
      <c r="U33" s="8">
        <v>26</v>
      </c>
      <c r="V33" s="8">
        <v>16</v>
      </c>
      <c r="W33" s="8">
        <v>29</v>
      </c>
      <c r="X33" s="8">
        <v>14</v>
      </c>
      <c r="Y33" s="8">
        <v>14</v>
      </c>
      <c r="Z33" s="8">
        <v>15</v>
      </c>
      <c r="AA33" s="8">
        <v>16</v>
      </c>
      <c r="AB33" s="8">
        <v>20</v>
      </c>
      <c r="AC33" s="8">
        <v>11</v>
      </c>
      <c r="AD33" s="8">
        <v>12</v>
      </c>
      <c r="AE33" s="8">
        <v>20</v>
      </c>
      <c r="AF33" s="8">
        <v>5</v>
      </c>
      <c r="AG33" s="8">
        <v>20</v>
      </c>
    </row>
    <row r="34" spans="1:33" ht="30" customHeight="1">
      <c r="A34" s="262"/>
      <c r="B34" s="19" t="s">
        <v>59</v>
      </c>
      <c r="C34" s="10">
        <v>2629</v>
      </c>
      <c r="D34" s="8">
        <v>2148</v>
      </c>
      <c r="E34" s="11">
        <v>481</v>
      </c>
      <c r="F34" s="9">
        <v>272</v>
      </c>
      <c r="G34" s="8">
        <v>131</v>
      </c>
      <c r="H34" s="8">
        <v>403</v>
      </c>
      <c r="I34" s="8">
        <v>175</v>
      </c>
      <c r="J34" s="8">
        <v>58</v>
      </c>
      <c r="K34" s="8">
        <v>233</v>
      </c>
      <c r="L34" s="8">
        <v>152</v>
      </c>
      <c r="M34" s="8">
        <v>130</v>
      </c>
      <c r="N34" s="8">
        <v>157</v>
      </c>
      <c r="O34" s="8">
        <v>125</v>
      </c>
      <c r="P34" s="8">
        <v>282</v>
      </c>
      <c r="Q34" s="262"/>
      <c r="R34" s="18" t="s">
        <v>59</v>
      </c>
      <c r="S34" s="8">
        <v>104</v>
      </c>
      <c r="T34" s="8">
        <v>94</v>
      </c>
      <c r="U34" s="8">
        <v>82</v>
      </c>
      <c r="V34" s="8">
        <v>60</v>
      </c>
      <c r="W34" s="8">
        <v>173</v>
      </c>
      <c r="X34" s="8">
        <v>98</v>
      </c>
      <c r="Y34" s="8">
        <v>72</v>
      </c>
      <c r="Z34" s="8">
        <v>105</v>
      </c>
      <c r="AA34" s="8">
        <v>72</v>
      </c>
      <c r="AB34" s="8">
        <v>111</v>
      </c>
      <c r="AC34" s="8">
        <v>73</v>
      </c>
      <c r="AD34" s="8">
        <v>142</v>
      </c>
      <c r="AE34" s="8">
        <v>94</v>
      </c>
      <c r="AF34" s="8">
        <v>49</v>
      </c>
      <c r="AG34" s="8">
        <v>100</v>
      </c>
    </row>
    <row r="35" spans="1:33" ht="30" customHeight="1" thickBot="1">
      <c r="A35" s="261"/>
      <c r="B35" s="19" t="s">
        <v>61</v>
      </c>
      <c r="C35" s="12">
        <v>17242</v>
      </c>
      <c r="D35" s="13">
        <v>17376</v>
      </c>
      <c r="E35" s="14">
        <v>-134</v>
      </c>
      <c r="F35" s="9">
        <v>1231</v>
      </c>
      <c r="G35" s="8">
        <v>558</v>
      </c>
      <c r="H35" s="8">
        <v>1789</v>
      </c>
      <c r="I35" s="8">
        <v>854</v>
      </c>
      <c r="J35" s="8">
        <v>520</v>
      </c>
      <c r="K35" s="8">
        <v>1374</v>
      </c>
      <c r="L35" s="8">
        <v>827</v>
      </c>
      <c r="M35" s="8">
        <v>804</v>
      </c>
      <c r="N35" s="8">
        <v>1092</v>
      </c>
      <c r="O35" s="8">
        <v>1189</v>
      </c>
      <c r="P35" s="8">
        <v>2281</v>
      </c>
      <c r="Q35" s="261"/>
      <c r="R35" s="18" t="s">
        <v>61</v>
      </c>
      <c r="S35" s="8">
        <v>513</v>
      </c>
      <c r="T35" s="8">
        <v>719</v>
      </c>
      <c r="U35" s="8">
        <v>541</v>
      </c>
      <c r="V35" s="8">
        <v>515</v>
      </c>
      <c r="W35" s="8">
        <v>1520</v>
      </c>
      <c r="X35" s="8">
        <v>1025</v>
      </c>
      <c r="Y35" s="8">
        <v>448</v>
      </c>
      <c r="Z35" s="8">
        <v>865</v>
      </c>
      <c r="AA35" s="8">
        <v>588</v>
      </c>
      <c r="AB35" s="8">
        <v>540</v>
      </c>
      <c r="AC35" s="8">
        <v>460</v>
      </c>
      <c r="AD35" s="8">
        <v>734</v>
      </c>
      <c r="AE35" s="8">
        <v>523</v>
      </c>
      <c r="AF35" s="8">
        <v>390</v>
      </c>
      <c r="AG35" s="8">
        <v>786</v>
      </c>
    </row>
  </sheetData>
  <mergeCells count="44">
    <mergeCell ref="A30:A35"/>
    <mergeCell ref="L4:L5"/>
    <mergeCell ref="A24:A29"/>
    <mergeCell ref="A6:A11"/>
    <mergeCell ref="A18:A23"/>
    <mergeCell ref="A12:A17"/>
    <mergeCell ref="A3:A5"/>
    <mergeCell ref="B3:B5"/>
    <mergeCell ref="D4:D5"/>
    <mergeCell ref="I4:K4"/>
    <mergeCell ref="Q30:Q35"/>
    <mergeCell ref="Q24:Q29"/>
    <mergeCell ref="Q18:Q23"/>
    <mergeCell ref="U4:U5"/>
    <mergeCell ref="Q3:Q5"/>
    <mergeCell ref="Q6:Q11"/>
    <mergeCell ref="Q12:Q17"/>
    <mergeCell ref="T4:T5"/>
    <mergeCell ref="R3:R5"/>
    <mergeCell ref="S4:S5"/>
    <mergeCell ref="A1:P1"/>
    <mergeCell ref="S3:AG3"/>
    <mergeCell ref="X4:X5"/>
    <mergeCell ref="W4:W5"/>
    <mergeCell ref="AA4:AA5"/>
    <mergeCell ref="AE4:AE5"/>
    <mergeCell ref="V4:V5"/>
    <mergeCell ref="AC4:AC5"/>
    <mergeCell ref="Y4:Y5"/>
    <mergeCell ref="AD4:AD5"/>
    <mergeCell ref="Q1:AG1"/>
    <mergeCell ref="Z4:Z5"/>
    <mergeCell ref="AG4:AG5"/>
    <mergeCell ref="AF4:AF5"/>
    <mergeCell ref="AB4:AB5"/>
    <mergeCell ref="Q2:AG2"/>
    <mergeCell ref="N4:P4"/>
    <mergeCell ref="E4:E5"/>
    <mergeCell ref="F3:P3"/>
    <mergeCell ref="A2:P2"/>
    <mergeCell ref="M4:M5"/>
    <mergeCell ref="C4:C5"/>
    <mergeCell ref="C3:E3"/>
    <mergeCell ref="F4:H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1" orientation="landscape" r:id="rId1"/>
  <colBreaks count="1" manualBreakCount="1">
    <brk id="16" max="1048575" man="1"/>
  </colBreaks>
</worksheet>
</file>

<file path=xl/worksheets/sheet30.xml><?xml version="1.0" encoding="utf-8"?>
<worksheet xmlns="http://schemas.openxmlformats.org/spreadsheetml/2006/main" xmlns:r="http://schemas.openxmlformats.org/officeDocument/2006/relationships">
  <sheetPr codeName="Arkusz30"/>
  <dimension ref="A1:AG40"/>
  <sheetViews>
    <sheetView zoomScale="75" zoomScaleNormal="55" workbookViewId="0">
      <selection activeCell="G8" sqref="G8"/>
    </sheetView>
  </sheetViews>
  <sheetFormatPr defaultRowHeight="15"/>
  <cols>
    <col min="1" max="1" width="3.625" style="2" customWidth="1"/>
    <col min="2" max="2" width="60.625" style="1" customWidth="1"/>
    <col min="3" max="3" width="12.625" style="1" customWidth="1"/>
    <col min="4" max="4" width="12.625" style="183" customWidth="1"/>
    <col min="5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7" t="s">
        <v>577</v>
      </c>
      <c r="B1" s="267"/>
      <c r="C1" s="267"/>
      <c r="D1" s="267"/>
      <c r="E1" s="267"/>
      <c r="F1" s="267"/>
      <c r="G1" s="267"/>
      <c r="H1" s="267"/>
      <c r="I1" s="36" t="s">
        <v>501</v>
      </c>
      <c r="J1" s="36"/>
      <c r="K1" s="36"/>
      <c r="L1" s="36"/>
      <c r="M1" s="36"/>
      <c r="N1" s="36"/>
      <c r="O1" s="36"/>
      <c r="P1" s="36"/>
      <c r="Q1" s="267" t="str">
        <f>A1</f>
        <v>TABELA 29. PODJĘCIA PRACY I AKTYWIZACJA BEZROBOTNYCH POWYŻEJ 50 ROKU ŻYCIA W OKRESIE STYCZEŃ - WRZESIEŃ</v>
      </c>
      <c r="R1" s="267"/>
      <c r="S1" s="267"/>
      <c r="T1" s="267"/>
      <c r="U1" s="267"/>
      <c r="V1" s="267"/>
      <c r="W1" s="267"/>
      <c r="X1" s="267"/>
      <c r="Y1" s="37" t="s">
        <v>502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9"/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  <c r="Q2" s="254"/>
      <c r="R2" s="254"/>
      <c r="S2" s="254"/>
      <c r="T2" s="254"/>
      <c r="U2" s="254"/>
      <c r="V2" s="254"/>
      <c r="W2" s="254"/>
      <c r="X2" s="254"/>
      <c r="Y2" s="254"/>
      <c r="Z2" s="254"/>
      <c r="AA2" s="254"/>
      <c r="AB2" s="254"/>
      <c r="AC2" s="254"/>
      <c r="AD2" s="254"/>
      <c r="AE2" s="254"/>
      <c r="AF2" s="254"/>
      <c r="AG2" s="254"/>
    </row>
    <row r="3" spans="1:33" s="23" customFormat="1" ht="20.100000000000001" customHeight="1">
      <c r="A3" s="248" t="s">
        <v>1</v>
      </c>
      <c r="B3" s="257" t="s">
        <v>2</v>
      </c>
      <c r="C3" s="243" t="s">
        <v>32</v>
      </c>
      <c r="D3" s="244"/>
      <c r="E3" s="245"/>
      <c r="F3" s="240" t="s">
        <v>3</v>
      </c>
      <c r="G3" s="241"/>
      <c r="H3" s="241"/>
      <c r="I3" s="241"/>
      <c r="J3" s="241"/>
      <c r="K3" s="241"/>
      <c r="L3" s="241"/>
      <c r="M3" s="241"/>
      <c r="N3" s="241"/>
      <c r="O3" s="241"/>
      <c r="P3" s="241"/>
      <c r="Q3" s="248" t="s">
        <v>1</v>
      </c>
      <c r="R3" s="257" t="s">
        <v>2</v>
      </c>
      <c r="S3" s="242" t="s">
        <v>3</v>
      </c>
      <c r="T3" s="242"/>
      <c r="U3" s="242"/>
      <c r="V3" s="242"/>
      <c r="W3" s="242"/>
      <c r="X3" s="242"/>
      <c r="Y3" s="242"/>
      <c r="Z3" s="242"/>
      <c r="AA3" s="242"/>
      <c r="AB3" s="242"/>
      <c r="AC3" s="242"/>
      <c r="AD3" s="242"/>
      <c r="AE3" s="242"/>
      <c r="AF3" s="242"/>
      <c r="AG3" s="242"/>
    </row>
    <row r="4" spans="1:33" s="23" customFormat="1" ht="35.1" customHeight="1">
      <c r="A4" s="250"/>
      <c r="B4" s="258"/>
      <c r="C4" s="246" t="str">
        <f>'8-BILANS OGÓŁEM NARASTAJĄCO'!C4:C5</f>
        <v>I - IX 2017</v>
      </c>
      <c r="D4" s="277" t="str">
        <f>'8-BILANS OGÓŁEM NARASTAJĄCO'!D4:D5</f>
        <v>I - IX 2016</v>
      </c>
      <c r="E4" s="264" t="s">
        <v>33</v>
      </c>
      <c r="F4" s="263" t="s">
        <v>4</v>
      </c>
      <c r="G4" s="263"/>
      <c r="H4" s="240"/>
      <c r="I4" s="266" t="s">
        <v>8</v>
      </c>
      <c r="J4" s="263"/>
      <c r="K4" s="240"/>
      <c r="L4" s="242" t="s">
        <v>9</v>
      </c>
      <c r="M4" s="242" t="s">
        <v>10</v>
      </c>
      <c r="N4" s="266" t="s">
        <v>11</v>
      </c>
      <c r="O4" s="263"/>
      <c r="P4" s="240"/>
      <c r="Q4" s="250"/>
      <c r="R4" s="258"/>
      <c r="S4" s="242" t="s">
        <v>42</v>
      </c>
      <c r="T4" s="242" t="s">
        <v>43</v>
      </c>
      <c r="U4" s="241" t="s">
        <v>44</v>
      </c>
      <c r="V4" s="255" t="s">
        <v>45</v>
      </c>
      <c r="W4" s="241" t="s">
        <v>46</v>
      </c>
      <c r="X4" s="241" t="s">
        <v>47</v>
      </c>
      <c r="Y4" s="241" t="s">
        <v>48</v>
      </c>
      <c r="Z4" s="255" t="s">
        <v>49</v>
      </c>
      <c r="AA4" s="241" t="s">
        <v>50</v>
      </c>
      <c r="AB4" s="241" t="s">
        <v>51</v>
      </c>
      <c r="AC4" s="255" t="s">
        <v>52</v>
      </c>
      <c r="AD4" s="241" t="s">
        <v>53</v>
      </c>
      <c r="AE4" s="241" t="s">
        <v>54</v>
      </c>
      <c r="AF4" s="241" t="s">
        <v>56</v>
      </c>
      <c r="AG4" s="241" t="s">
        <v>55</v>
      </c>
    </row>
    <row r="5" spans="1:33" s="23" customFormat="1" ht="20.100000000000001" customHeight="1">
      <c r="A5" s="249"/>
      <c r="B5" s="259"/>
      <c r="C5" s="247"/>
      <c r="D5" s="278"/>
      <c r="E5" s="265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2"/>
      <c r="M5" s="242"/>
      <c r="N5" s="17" t="s">
        <v>5</v>
      </c>
      <c r="O5" s="17" t="s">
        <v>6</v>
      </c>
      <c r="P5" s="17" t="s">
        <v>7</v>
      </c>
      <c r="Q5" s="249"/>
      <c r="R5" s="259"/>
      <c r="S5" s="242"/>
      <c r="T5" s="242"/>
      <c r="U5" s="241"/>
      <c r="V5" s="256"/>
      <c r="W5" s="241"/>
      <c r="X5" s="241"/>
      <c r="Y5" s="241"/>
      <c r="Z5" s="256"/>
      <c r="AA5" s="241"/>
      <c r="AB5" s="241"/>
      <c r="AC5" s="256"/>
      <c r="AD5" s="241"/>
      <c r="AE5" s="241"/>
      <c r="AF5" s="241"/>
      <c r="AG5" s="241"/>
    </row>
    <row r="6" spans="1:33" s="15" customFormat="1" ht="30" customHeight="1">
      <c r="A6" s="3" t="s">
        <v>12</v>
      </c>
      <c r="B6" s="38" t="s">
        <v>252</v>
      </c>
      <c r="C6" s="39">
        <v>9557</v>
      </c>
      <c r="D6" s="180">
        <v>10771</v>
      </c>
      <c r="E6" s="41">
        <v>-1214</v>
      </c>
      <c r="F6" s="42">
        <v>1004</v>
      </c>
      <c r="G6" s="40">
        <v>357</v>
      </c>
      <c r="H6" s="40">
        <v>1361</v>
      </c>
      <c r="I6" s="40">
        <v>677</v>
      </c>
      <c r="J6" s="40">
        <v>415</v>
      </c>
      <c r="K6" s="40">
        <v>1092</v>
      </c>
      <c r="L6" s="40">
        <v>525</v>
      </c>
      <c r="M6" s="40">
        <v>395</v>
      </c>
      <c r="N6" s="40">
        <v>602</v>
      </c>
      <c r="O6" s="40">
        <v>579</v>
      </c>
      <c r="P6" s="40">
        <v>1181</v>
      </c>
      <c r="Q6" s="106" t="s">
        <v>12</v>
      </c>
      <c r="R6" s="38" t="s">
        <v>252</v>
      </c>
      <c r="S6" s="40">
        <v>263</v>
      </c>
      <c r="T6" s="40">
        <v>254</v>
      </c>
      <c r="U6" s="40">
        <v>293</v>
      </c>
      <c r="V6" s="40">
        <v>183</v>
      </c>
      <c r="W6" s="40">
        <v>871</v>
      </c>
      <c r="X6" s="40">
        <v>335</v>
      </c>
      <c r="Y6" s="40">
        <v>253</v>
      </c>
      <c r="Z6" s="40">
        <v>420</v>
      </c>
      <c r="AA6" s="40">
        <v>252</v>
      </c>
      <c r="AB6" s="40">
        <v>269</v>
      </c>
      <c r="AC6" s="40">
        <v>427</v>
      </c>
      <c r="AD6" s="40">
        <v>324</v>
      </c>
      <c r="AE6" s="40">
        <v>227</v>
      </c>
      <c r="AF6" s="40">
        <v>194</v>
      </c>
      <c r="AG6" s="40">
        <v>438</v>
      </c>
    </row>
    <row r="7" spans="1:33" s="6" customFormat="1" ht="30" customHeight="1">
      <c r="A7" s="4" t="s">
        <v>188</v>
      </c>
      <c r="B7" s="18" t="s">
        <v>269</v>
      </c>
      <c r="C7" s="10">
        <v>6691</v>
      </c>
      <c r="D7" s="173">
        <v>7784</v>
      </c>
      <c r="E7" s="11">
        <v>-1093</v>
      </c>
      <c r="F7" s="9">
        <v>854</v>
      </c>
      <c r="G7" s="8">
        <v>271</v>
      </c>
      <c r="H7" s="8">
        <v>1125</v>
      </c>
      <c r="I7" s="8">
        <v>465</v>
      </c>
      <c r="J7" s="8">
        <v>224</v>
      </c>
      <c r="K7" s="8">
        <v>689</v>
      </c>
      <c r="L7" s="8">
        <v>486</v>
      </c>
      <c r="M7" s="8">
        <v>309</v>
      </c>
      <c r="N7" s="8">
        <v>467</v>
      </c>
      <c r="O7" s="8">
        <v>298</v>
      </c>
      <c r="P7" s="8">
        <v>765</v>
      </c>
      <c r="Q7" s="111" t="s">
        <v>188</v>
      </c>
      <c r="R7" s="18" t="s">
        <v>269</v>
      </c>
      <c r="S7" s="8">
        <v>187</v>
      </c>
      <c r="T7" s="8">
        <v>219</v>
      </c>
      <c r="U7" s="8">
        <v>190</v>
      </c>
      <c r="V7" s="8">
        <v>147</v>
      </c>
      <c r="W7" s="8">
        <v>555</v>
      </c>
      <c r="X7" s="8">
        <v>187</v>
      </c>
      <c r="Y7" s="8">
        <v>164</v>
      </c>
      <c r="Z7" s="8">
        <v>292</v>
      </c>
      <c r="AA7" s="8">
        <v>159</v>
      </c>
      <c r="AB7" s="8">
        <v>127</v>
      </c>
      <c r="AC7" s="8">
        <v>250</v>
      </c>
      <c r="AD7" s="8">
        <v>261</v>
      </c>
      <c r="AE7" s="8">
        <v>164</v>
      </c>
      <c r="AF7" s="8">
        <v>118</v>
      </c>
      <c r="AG7" s="8">
        <v>297</v>
      </c>
    </row>
    <row r="8" spans="1:33" s="6" customFormat="1" ht="30" customHeight="1">
      <c r="A8" s="4"/>
      <c r="B8" s="19" t="s">
        <v>127</v>
      </c>
      <c r="C8" s="10">
        <v>233</v>
      </c>
      <c r="D8" s="209">
        <v>264</v>
      </c>
      <c r="E8" s="27">
        <v>-31</v>
      </c>
      <c r="F8" s="9">
        <v>26</v>
      </c>
      <c r="G8" s="8">
        <v>12</v>
      </c>
      <c r="H8" s="8">
        <v>38</v>
      </c>
      <c r="I8" s="8">
        <v>13</v>
      </c>
      <c r="J8" s="8">
        <v>5</v>
      </c>
      <c r="K8" s="8">
        <v>18</v>
      </c>
      <c r="L8" s="8">
        <v>13</v>
      </c>
      <c r="M8" s="8">
        <v>9</v>
      </c>
      <c r="N8" s="8">
        <v>17</v>
      </c>
      <c r="O8" s="8">
        <v>12</v>
      </c>
      <c r="P8" s="8">
        <v>29</v>
      </c>
      <c r="Q8" s="111"/>
      <c r="R8" s="18" t="s">
        <v>127</v>
      </c>
      <c r="S8" s="8">
        <v>15</v>
      </c>
      <c r="T8" s="8">
        <v>11</v>
      </c>
      <c r="U8" s="8">
        <v>1</v>
      </c>
      <c r="V8" s="8">
        <v>6</v>
      </c>
      <c r="W8" s="8">
        <v>21</v>
      </c>
      <c r="X8" s="8">
        <v>6</v>
      </c>
      <c r="Y8" s="8">
        <v>3</v>
      </c>
      <c r="Z8" s="8">
        <v>11</v>
      </c>
      <c r="AA8" s="8">
        <v>9</v>
      </c>
      <c r="AB8" s="8">
        <v>5</v>
      </c>
      <c r="AC8" s="8">
        <v>9</v>
      </c>
      <c r="AD8" s="8">
        <v>10</v>
      </c>
      <c r="AE8" s="8">
        <v>6</v>
      </c>
      <c r="AF8" s="8">
        <v>4</v>
      </c>
      <c r="AG8" s="8">
        <v>9</v>
      </c>
    </row>
    <row r="9" spans="1:33" s="152" customFormat="1" ht="30" customHeight="1">
      <c r="A9" s="178"/>
      <c r="B9" s="150" t="s">
        <v>117</v>
      </c>
      <c r="C9" s="10">
        <v>241</v>
      </c>
      <c r="D9" s="173">
        <v>287</v>
      </c>
      <c r="E9" s="27">
        <v>-46</v>
      </c>
      <c r="F9" s="9">
        <v>0</v>
      </c>
      <c r="G9" s="8">
        <v>0</v>
      </c>
      <c r="H9" s="8">
        <v>0</v>
      </c>
      <c r="I9" s="8">
        <v>150</v>
      </c>
      <c r="J9" s="8">
        <v>49</v>
      </c>
      <c r="K9" s="8">
        <v>199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84"/>
      <c r="R9" s="151" t="s">
        <v>117</v>
      </c>
      <c r="S9" s="8">
        <v>0</v>
      </c>
      <c r="T9" s="8">
        <v>21</v>
      </c>
      <c r="U9" s="8">
        <v>0</v>
      </c>
      <c r="V9" s="8">
        <v>19</v>
      </c>
      <c r="W9" s="8">
        <v>0</v>
      </c>
      <c r="X9" s="8">
        <v>0</v>
      </c>
      <c r="Y9" s="8">
        <v>2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2" customFormat="1" ht="30" customHeight="1">
      <c r="A10" s="178" t="s">
        <v>189</v>
      </c>
      <c r="B10" s="151" t="s">
        <v>268</v>
      </c>
      <c r="C10" s="153">
        <v>2866</v>
      </c>
      <c r="D10" s="173">
        <v>2987</v>
      </c>
      <c r="E10" s="27">
        <v>-121</v>
      </c>
      <c r="F10" s="9">
        <v>150</v>
      </c>
      <c r="G10" s="8">
        <v>86</v>
      </c>
      <c r="H10" s="8">
        <v>236</v>
      </c>
      <c r="I10" s="8">
        <v>212</v>
      </c>
      <c r="J10" s="8">
        <v>191</v>
      </c>
      <c r="K10" s="8">
        <v>403</v>
      </c>
      <c r="L10" s="8">
        <v>39</v>
      </c>
      <c r="M10" s="8">
        <v>86</v>
      </c>
      <c r="N10" s="8">
        <v>135</v>
      </c>
      <c r="O10" s="8">
        <v>281</v>
      </c>
      <c r="P10" s="8">
        <v>416</v>
      </c>
      <c r="Q10" s="184" t="s">
        <v>189</v>
      </c>
      <c r="R10" s="151" t="s">
        <v>268</v>
      </c>
      <c r="S10" s="8">
        <v>76</v>
      </c>
      <c r="T10" s="8">
        <v>35</v>
      </c>
      <c r="U10" s="8">
        <v>103</v>
      </c>
      <c r="V10" s="8">
        <v>36</v>
      </c>
      <c r="W10" s="8">
        <v>316</v>
      </c>
      <c r="X10" s="8">
        <v>148</v>
      </c>
      <c r="Y10" s="8">
        <v>89</v>
      </c>
      <c r="Z10" s="8">
        <v>128</v>
      </c>
      <c r="AA10" s="8">
        <v>93</v>
      </c>
      <c r="AB10" s="8">
        <v>142</v>
      </c>
      <c r="AC10" s="8">
        <v>177</v>
      </c>
      <c r="AD10" s="8">
        <v>63</v>
      </c>
      <c r="AE10" s="8">
        <v>63</v>
      </c>
      <c r="AF10" s="8">
        <v>76</v>
      </c>
      <c r="AG10" s="8">
        <v>141</v>
      </c>
    </row>
    <row r="11" spans="1:33" s="6" customFormat="1" ht="30" customHeight="1">
      <c r="A11" s="4"/>
      <c r="B11" s="19" t="s">
        <v>118</v>
      </c>
      <c r="C11" s="10">
        <v>477</v>
      </c>
      <c r="D11" s="173">
        <v>531</v>
      </c>
      <c r="E11" s="11">
        <v>-54</v>
      </c>
      <c r="F11" s="9">
        <v>27</v>
      </c>
      <c r="G11" s="8">
        <v>8</v>
      </c>
      <c r="H11" s="8">
        <v>35</v>
      </c>
      <c r="I11" s="8">
        <v>2</v>
      </c>
      <c r="J11" s="8">
        <v>1</v>
      </c>
      <c r="K11" s="8">
        <v>3</v>
      </c>
      <c r="L11" s="8">
        <v>3</v>
      </c>
      <c r="M11" s="8">
        <v>40</v>
      </c>
      <c r="N11" s="8">
        <v>14</v>
      </c>
      <c r="O11" s="8">
        <v>7</v>
      </c>
      <c r="P11" s="8">
        <v>21</v>
      </c>
      <c r="Q11" s="111"/>
      <c r="R11" s="18" t="s">
        <v>118</v>
      </c>
      <c r="S11" s="8">
        <v>16</v>
      </c>
      <c r="T11" s="8">
        <v>3</v>
      </c>
      <c r="U11" s="8">
        <v>44</v>
      </c>
      <c r="V11" s="8">
        <v>28</v>
      </c>
      <c r="W11" s="8">
        <v>75</v>
      </c>
      <c r="X11" s="8">
        <v>32</v>
      </c>
      <c r="Y11" s="8">
        <v>45</v>
      </c>
      <c r="Z11" s="8">
        <v>1</v>
      </c>
      <c r="AA11" s="8">
        <v>4</v>
      </c>
      <c r="AB11" s="8">
        <v>16</v>
      </c>
      <c r="AC11" s="8">
        <v>30</v>
      </c>
      <c r="AD11" s="8">
        <v>7</v>
      </c>
      <c r="AE11" s="8">
        <v>4</v>
      </c>
      <c r="AF11" s="8">
        <v>42</v>
      </c>
      <c r="AG11" s="8">
        <v>28</v>
      </c>
    </row>
    <row r="12" spans="1:33" s="6" customFormat="1" ht="30" customHeight="1">
      <c r="A12" s="4"/>
      <c r="B12" s="19" t="s">
        <v>119</v>
      </c>
      <c r="C12" s="10">
        <v>1746</v>
      </c>
      <c r="D12" s="173">
        <v>1755</v>
      </c>
      <c r="E12" s="11">
        <v>-9</v>
      </c>
      <c r="F12" s="9">
        <v>14</v>
      </c>
      <c r="G12" s="8">
        <v>53</v>
      </c>
      <c r="H12" s="8">
        <v>67</v>
      </c>
      <c r="I12" s="8">
        <v>108</v>
      </c>
      <c r="J12" s="8">
        <v>161</v>
      </c>
      <c r="K12" s="8">
        <v>269</v>
      </c>
      <c r="L12" s="8">
        <v>8</v>
      </c>
      <c r="M12" s="8">
        <v>3</v>
      </c>
      <c r="N12" s="8">
        <v>72</v>
      </c>
      <c r="O12" s="8">
        <v>247</v>
      </c>
      <c r="P12" s="8">
        <v>319</v>
      </c>
      <c r="Q12" s="111"/>
      <c r="R12" s="18" t="s">
        <v>119</v>
      </c>
      <c r="S12" s="8">
        <v>33</v>
      </c>
      <c r="T12" s="8">
        <v>15</v>
      </c>
      <c r="U12" s="8">
        <v>58</v>
      </c>
      <c r="V12" s="8">
        <v>1</v>
      </c>
      <c r="W12" s="8">
        <v>191</v>
      </c>
      <c r="X12" s="8">
        <v>111</v>
      </c>
      <c r="Y12" s="8">
        <v>30</v>
      </c>
      <c r="Z12" s="8">
        <v>106</v>
      </c>
      <c r="AA12" s="8">
        <v>82</v>
      </c>
      <c r="AB12" s="8">
        <v>105</v>
      </c>
      <c r="AC12" s="8">
        <v>137</v>
      </c>
      <c r="AD12" s="8">
        <v>43</v>
      </c>
      <c r="AE12" s="8">
        <v>41</v>
      </c>
      <c r="AF12" s="8">
        <v>23</v>
      </c>
      <c r="AG12" s="8">
        <v>104</v>
      </c>
    </row>
    <row r="13" spans="1:33" s="6" customFormat="1" ht="30" customHeight="1">
      <c r="A13" s="4"/>
      <c r="B13" s="19" t="s">
        <v>120</v>
      </c>
      <c r="C13" s="10">
        <v>79</v>
      </c>
      <c r="D13" s="173">
        <v>122</v>
      </c>
      <c r="E13" s="11">
        <v>-43</v>
      </c>
      <c r="F13" s="9">
        <v>12</v>
      </c>
      <c r="G13" s="8">
        <v>5</v>
      </c>
      <c r="H13" s="8">
        <v>17</v>
      </c>
      <c r="I13" s="8">
        <v>5</v>
      </c>
      <c r="J13" s="8">
        <v>2</v>
      </c>
      <c r="K13" s="8">
        <v>7</v>
      </c>
      <c r="L13" s="8">
        <v>5</v>
      </c>
      <c r="M13" s="8">
        <v>7</v>
      </c>
      <c r="N13" s="8">
        <v>11</v>
      </c>
      <c r="O13" s="8">
        <v>1</v>
      </c>
      <c r="P13" s="8">
        <v>12</v>
      </c>
      <c r="Q13" s="111"/>
      <c r="R13" s="18" t="s">
        <v>120</v>
      </c>
      <c r="S13" s="8">
        <v>5</v>
      </c>
      <c r="T13" s="8">
        <v>3</v>
      </c>
      <c r="U13" s="8">
        <v>1</v>
      </c>
      <c r="V13" s="8">
        <v>2</v>
      </c>
      <c r="W13" s="8">
        <v>7</v>
      </c>
      <c r="X13" s="8">
        <v>1</v>
      </c>
      <c r="Y13" s="8">
        <v>1</v>
      </c>
      <c r="Z13" s="8">
        <v>2</v>
      </c>
      <c r="AA13" s="8">
        <v>4</v>
      </c>
      <c r="AB13" s="8">
        <v>0</v>
      </c>
      <c r="AC13" s="8">
        <v>0</v>
      </c>
      <c r="AD13" s="8">
        <v>2</v>
      </c>
      <c r="AE13" s="8">
        <v>1</v>
      </c>
      <c r="AF13" s="8">
        <v>1</v>
      </c>
      <c r="AG13" s="8">
        <v>1</v>
      </c>
    </row>
    <row r="14" spans="1:33" s="6" customFormat="1" ht="30" customHeight="1">
      <c r="A14" s="4"/>
      <c r="B14" s="19" t="s">
        <v>121</v>
      </c>
      <c r="C14" s="58" t="s">
        <v>136</v>
      </c>
      <c r="D14" s="181" t="s">
        <v>136</v>
      </c>
      <c r="E14" s="59" t="s">
        <v>136</v>
      </c>
      <c r="F14" s="60" t="s">
        <v>136</v>
      </c>
      <c r="G14" s="57" t="s">
        <v>136</v>
      </c>
      <c r="H14" s="57" t="s">
        <v>136</v>
      </c>
      <c r="I14" s="57" t="s">
        <v>136</v>
      </c>
      <c r="J14" s="57" t="s">
        <v>136</v>
      </c>
      <c r="K14" s="57" t="s">
        <v>136</v>
      </c>
      <c r="L14" s="57" t="s">
        <v>136</v>
      </c>
      <c r="M14" s="57" t="s">
        <v>136</v>
      </c>
      <c r="N14" s="57" t="s">
        <v>136</v>
      </c>
      <c r="O14" s="57" t="s">
        <v>136</v>
      </c>
      <c r="P14" s="57" t="s">
        <v>136</v>
      </c>
      <c r="Q14" s="111"/>
      <c r="R14" s="18" t="s">
        <v>121</v>
      </c>
      <c r="S14" s="57" t="s">
        <v>136</v>
      </c>
      <c r="T14" s="57" t="s">
        <v>136</v>
      </c>
      <c r="U14" s="57" t="s">
        <v>136</v>
      </c>
      <c r="V14" s="57" t="s">
        <v>136</v>
      </c>
      <c r="W14" s="57" t="s">
        <v>136</v>
      </c>
      <c r="X14" s="57" t="s">
        <v>136</v>
      </c>
      <c r="Y14" s="57" t="s">
        <v>136</v>
      </c>
      <c r="Z14" s="57" t="s">
        <v>136</v>
      </c>
      <c r="AA14" s="57" t="s">
        <v>136</v>
      </c>
      <c r="AB14" s="57" t="s">
        <v>136</v>
      </c>
      <c r="AC14" s="57" t="s">
        <v>136</v>
      </c>
      <c r="AD14" s="57" t="s">
        <v>136</v>
      </c>
      <c r="AE14" s="57" t="s">
        <v>136</v>
      </c>
      <c r="AF14" s="57" t="s">
        <v>136</v>
      </c>
      <c r="AG14" s="57" t="s">
        <v>136</v>
      </c>
    </row>
    <row r="15" spans="1:33" s="6" customFormat="1" ht="37.5" customHeight="1">
      <c r="A15" s="4"/>
      <c r="B15" s="19" t="s">
        <v>265</v>
      </c>
      <c r="C15" s="10">
        <v>391</v>
      </c>
      <c r="D15" s="173">
        <v>409</v>
      </c>
      <c r="E15" s="11">
        <v>-18</v>
      </c>
      <c r="F15" s="9">
        <v>71</v>
      </c>
      <c r="G15" s="8">
        <v>19</v>
      </c>
      <c r="H15" s="8">
        <v>90</v>
      </c>
      <c r="I15" s="8">
        <v>77</v>
      </c>
      <c r="J15" s="8">
        <v>21</v>
      </c>
      <c r="K15" s="8">
        <v>98</v>
      </c>
      <c r="L15" s="8">
        <v>7</v>
      </c>
      <c r="M15" s="8">
        <v>9</v>
      </c>
      <c r="N15" s="8">
        <v>27</v>
      </c>
      <c r="O15" s="8">
        <v>18</v>
      </c>
      <c r="P15" s="8">
        <v>45</v>
      </c>
      <c r="Q15" s="111"/>
      <c r="R15" s="18" t="s">
        <v>265</v>
      </c>
      <c r="S15" s="8">
        <v>16</v>
      </c>
      <c r="T15" s="8">
        <v>5</v>
      </c>
      <c r="U15" s="8">
        <v>0</v>
      </c>
      <c r="V15" s="8">
        <v>5</v>
      </c>
      <c r="W15" s="8">
        <v>41</v>
      </c>
      <c r="X15" s="8">
        <v>4</v>
      </c>
      <c r="Y15" s="8">
        <v>13</v>
      </c>
      <c r="Z15" s="8">
        <v>7</v>
      </c>
      <c r="AA15" s="8">
        <v>3</v>
      </c>
      <c r="AB15" s="8">
        <v>7</v>
      </c>
      <c r="AC15" s="8">
        <v>10</v>
      </c>
      <c r="AD15" s="8">
        <v>11</v>
      </c>
      <c r="AE15" s="8">
        <v>6</v>
      </c>
      <c r="AF15" s="8">
        <v>6</v>
      </c>
      <c r="AG15" s="8">
        <v>8</v>
      </c>
    </row>
    <row r="16" spans="1:33" s="6" customFormat="1" ht="37.5" customHeight="1">
      <c r="A16" s="4"/>
      <c r="B16" s="19" t="s">
        <v>266</v>
      </c>
      <c r="C16" s="58" t="s">
        <v>136</v>
      </c>
      <c r="D16" s="181" t="s">
        <v>136</v>
      </c>
      <c r="E16" s="59" t="s">
        <v>136</v>
      </c>
      <c r="F16" s="60" t="s">
        <v>136</v>
      </c>
      <c r="G16" s="57" t="s">
        <v>136</v>
      </c>
      <c r="H16" s="57" t="s">
        <v>136</v>
      </c>
      <c r="I16" s="57" t="s">
        <v>136</v>
      </c>
      <c r="J16" s="57" t="s">
        <v>136</v>
      </c>
      <c r="K16" s="57" t="s">
        <v>136</v>
      </c>
      <c r="L16" s="57" t="s">
        <v>136</v>
      </c>
      <c r="M16" s="57" t="s">
        <v>136</v>
      </c>
      <c r="N16" s="57" t="s">
        <v>136</v>
      </c>
      <c r="O16" s="57" t="s">
        <v>136</v>
      </c>
      <c r="P16" s="57" t="s">
        <v>136</v>
      </c>
      <c r="Q16" s="111"/>
      <c r="R16" s="18" t="s">
        <v>266</v>
      </c>
      <c r="S16" s="57" t="s">
        <v>136</v>
      </c>
      <c r="T16" s="57" t="s">
        <v>136</v>
      </c>
      <c r="U16" s="57" t="s">
        <v>136</v>
      </c>
      <c r="V16" s="57" t="s">
        <v>136</v>
      </c>
      <c r="W16" s="57" t="s">
        <v>136</v>
      </c>
      <c r="X16" s="57" t="s">
        <v>136</v>
      </c>
      <c r="Y16" s="57" t="s">
        <v>136</v>
      </c>
      <c r="Z16" s="57" t="s">
        <v>136</v>
      </c>
      <c r="AA16" s="57" t="s">
        <v>136</v>
      </c>
      <c r="AB16" s="57" t="s">
        <v>136</v>
      </c>
      <c r="AC16" s="57" t="s">
        <v>136</v>
      </c>
      <c r="AD16" s="57" t="s">
        <v>136</v>
      </c>
      <c r="AE16" s="57" t="s">
        <v>136</v>
      </c>
      <c r="AF16" s="57" t="s">
        <v>136</v>
      </c>
      <c r="AG16" s="57" t="s">
        <v>136</v>
      </c>
    </row>
    <row r="17" spans="1:33" s="6" customFormat="1" ht="30" customHeight="1">
      <c r="A17" s="4"/>
      <c r="B17" s="19" t="s">
        <v>122</v>
      </c>
      <c r="C17" s="58" t="s">
        <v>136</v>
      </c>
      <c r="D17" s="181" t="s">
        <v>136</v>
      </c>
      <c r="E17" s="59" t="s">
        <v>136</v>
      </c>
      <c r="F17" s="60" t="s">
        <v>136</v>
      </c>
      <c r="G17" s="57" t="s">
        <v>136</v>
      </c>
      <c r="H17" s="57" t="s">
        <v>136</v>
      </c>
      <c r="I17" s="57" t="s">
        <v>136</v>
      </c>
      <c r="J17" s="57" t="s">
        <v>136</v>
      </c>
      <c r="K17" s="57" t="s">
        <v>136</v>
      </c>
      <c r="L17" s="57" t="s">
        <v>136</v>
      </c>
      <c r="M17" s="57" t="s">
        <v>136</v>
      </c>
      <c r="N17" s="57" t="s">
        <v>136</v>
      </c>
      <c r="O17" s="57" t="s">
        <v>136</v>
      </c>
      <c r="P17" s="57" t="s">
        <v>136</v>
      </c>
      <c r="Q17" s="111"/>
      <c r="R17" s="18" t="s">
        <v>122</v>
      </c>
      <c r="S17" s="57" t="s">
        <v>136</v>
      </c>
      <c r="T17" s="57" t="s">
        <v>136</v>
      </c>
      <c r="U17" s="57" t="s">
        <v>136</v>
      </c>
      <c r="V17" s="57" t="s">
        <v>136</v>
      </c>
      <c r="W17" s="57" t="s">
        <v>136</v>
      </c>
      <c r="X17" s="57" t="s">
        <v>136</v>
      </c>
      <c r="Y17" s="57" t="s">
        <v>136</v>
      </c>
      <c r="Z17" s="57" t="s">
        <v>136</v>
      </c>
      <c r="AA17" s="57" t="s">
        <v>136</v>
      </c>
      <c r="AB17" s="57" t="s">
        <v>136</v>
      </c>
      <c r="AC17" s="57" t="s">
        <v>136</v>
      </c>
      <c r="AD17" s="57" t="s">
        <v>136</v>
      </c>
      <c r="AE17" s="57" t="s">
        <v>136</v>
      </c>
      <c r="AF17" s="57" t="s">
        <v>136</v>
      </c>
      <c r="AG17" s="57" t="s">
        <v>136</v>
      </c>
    </row>
    <row r="18" spans="1:33" s="6" customFormat="1" ht="30" customHeight="1">
      <c r="A18" s="4"/>
      <c r="B18" s="19" t="s">
        <v>123</v>
      </c>
      <c r="C18" s="10">
        <v>0</v>
      </c>
      <c r="D18" s="209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111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4"/>
      <c r="B19" s="19" t="s">
        <v>124</v>
      </c>
      <c r="C19" s="10">
        <v>0</v>
      </c>
      <c r="D19" s="209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111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4"/>
      <c r="B20" s="19" t="s">
        <v>267</v>
      </c>
      <c r="C20" s="58" t="s">
        <v>136</v>
      </c>
      <c r="D20" s="181" t="s">
        <v>136</v>
      </c>
      <c r="E20" s="59" t="s">
        <v>136</v>
      </c>
      <c r="F20" s="60" t="s">
        <v>136</v>
      </c>
      <c r="G20" s="57" t="s">
        <v>136</v>
      </c>
      <c r="H20" s="57" t="s">
        <v>136</v>
      </c>
      <c r="I20" s="57" t="s">
        <v>136</v>
      </c>
      <c r="J20" s="57" t="s">
        <v>136</v>
      </c>
      <c r="K20" s="57" t="s">
        <v>136</v>
      </c>
      <c r="L20" s="57" t="s">
        <v>136</v>
      </c>
      <c r="M20" s="57" t="s">
        <v>136</v>
      </c>
      <c r="N20" s="57" t="s">
        <v>136</v>
      </c>
      <c r="O20" s="57" t="s">
        <v>136</v>
      </c>
      <c r="P20" s="57" t="s">
        <v>136</v>
      </c>
      <c r="Q20" s="111"/>
      <c r="R20" s="18" t="s">
        <v>267</v>
      </c>
      <c r="S20" s="57" t="s">
        <v>136</v>
      </c>
      <c r="T20" s="57" t="s">
        <v>136</v>
      </c>
      <c r="U20" s="57" t="s">
        <v>136</v>
      </c>
      <c r="V20" s="57" t="s">
        <v>136</v>
      </c>
      <c r="W20" s="57" t="s">
        <v>136</v>
      </c>
      <c r="X20" s="57" t="s">
        <v>136</v>
      </c>
      <c r="Y20" s="57" t="s">
        <v>136</v>
      </c>
      <c r="Z20" s="57" t="s">
        <v>136</v>
      </c>
      <c r="AA20" s="57" t="s">
        <v>136</v>
      </c>
      <c r="AB20" s="57" t="s">
        <v>136</v>
      </c>
      <c r="AC20" s="57" t="s">
        <v>136</v>
      </c>
      <c r="AD20" s="57" t="s">
        <v>136</v>
      </c>
      <c r="AE20" s="57" t="s">
        <v>136</v>
      </c>
      <c r="AF20" s="57" t="s">
        <v>136</v>
      </c>
      <c r="AG20" s="57" t="s">
        <v>136</v>
      </c>
    </row>
    <row r="21" spans="1:33" s="6" customFormat="1" ht="61.5" customHeight="1">
      <c r="A21" s="4"/>
      <c r="B21" s="19" t="s">
        <v>508</v>
      </c>
      <c r="C21" s="10">
        <v>133</v>
      </c>
      <c r="D21" s="209">
        <v>117</v>
      </c>
      <c r="E21" s="27">
        <v>16</v>
      </c>
      <c r="F21" s="9">
        <v>0</v>
      </c>
      <c r="G21" s="8">
        <v>0</v>
      </c>
      <c r="H21" s="8">
        <v>0</v>
      </c>
      <c r="I21" s="8">
        <v>20</v>
      </c>
      <c r="J21" s="8">
        <v>6</v>
      </c>
      <c r="K21" s="8">
        <v>26</v>
      </c>
      <c r="L21" s="8">
        <v>11</v>
      </c>
      <c r="M21" s="8">
        <v>27</v>
      </c>
      <c r="N21" s="8">
        <v>11</v>
      </c>
      <c r="O21" s="8">
        <v>8</v>
      </c>
      <c r="P21" s="8">
        <v>19</v>
      </c>
      <c r="Q21" s="111"/>
      <c r="R21" s="18" t="s">
        <v>508</v>
      </c>
      <c r="S21" s="8">
        <v>1</v>
      </c>
      <c r="T21" s="8">
        <v>9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12</v>
      </c>
      <c r="AA21" s="8">
        <v>0</v>
      </c>
      <c r="AB21" s="8">
        <v>14</v>
      </c>
      <c r="AC21" s="8">
        <v>0</v>
      </c>
      <c r="AD21" s="8">
        <v>0</v>
      </c>
      <c r="AE21" s="8">
        <v>10</v>
      </c>
      <c r="AF21" s="8">
        <v>4</v>
      </c>
      <c r="AG21" s="8">
        <v>0</v>
      </c>
    </row>
    <row r="22" spans="1:33" s="6" customFormat="1" ht="30" customHeight="1">
      <c r="A22" s="5"/>
      <c r="B22" s="19" t="s">
        <v>125</v>
      </c>
      <c r="C22" s="10">
        <v>40</v>
      </c>
      <c r="D22" s="173">
        <v>53</v>
      </c>
      <c r="E22" s="11">
        <v>-13</v>
      </c>
      <c r="F22" s="9">
        <v>26</v>
      </c>
      <c r="G22" s="8">
        <v>1</v>
      </c>
      <c r="H22" s="8">
        <v>27</v>
      </c>
      <c r="I22" s="8">
        <v>0</v>
      </c>
      <c r="J22" s="8">
        <v>0</v>
      </c>
      <c r="K22" s="8">
        <v>0</v>
      </c>
      <c r="L22" s="8">
        <v>5</v>
      </c>
      <c r="M22" s="8">
        <v>0</v>
      </c>
      <c r="N22" s="8">
        <v>0</v>
      </c>
      <c r="O22" s="8">
        <v>0</v>
      </c>
      <c r="P22" s="8">
        <v>0</v>
      </c>
      <c r="Q22" s="112"/>
      <c r="R22" s="18" t="s">
        <v>125</v>
      </c>
      <c r="S22" s="8">
        <v>5</v>
      </c>
      <c r="T22" s="8">
        <v>0</v>
      </c>
      <c r="U22" s="8">
        <v>0</v>
      </c>
      <c r="V22" s="8">
        <v>0</v>
      </c>
      <c r="W22" s="8">
        <v>2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1</v>
      </c>
      <c r="AF22" s="8">
        <v>0</v>
      </c>
      <c r="AG22" s="8">
        <v>0</v>
      </c>
    </row>
    <row r="23" spans="1:33" s="15" customFormat="1" ht="30" customHeight="1">
      <c r="A23" s="260" t="s">
        <v>17</v>
      </c>
      <c r="B23" s="38" t="s">
        <v>128</v>
      </c>
      <c r="C23" s="39">
        <v>472</v>
      </c>
      <c r="D23" s="180">
        <v>569</v>
      </c>
      <c r="E23" s="41">
        <v>-97</v>
      </c>
      <c r="F23" s="42">
        <v>47</v>
      </c>
      <c r="G23" s="40">
        <v>14</v>
      </c>
      <c r="H23" s="40">
        <v>61</v>
      </c>
      <c r="I23" s="40">
        <v>58</v>
      </c>
      <c r="J23" s="40">
        <v>38</v>
      </c>
      <c r="K23" s="40">
        <v>96</v>
      </c>
      <c r="L23" s="40">
        <v>32</v>
      </c>
      <c r="M23" s="40">
        <v>16</v>
      </c>
      <c r="N23" s="40">
        <v>74</v>
      </c>
      <c r="O23" s="40">
        <v>48</v>
      </c>
      <c r="P23" s="40">
        <v>122</v>
      </c>
      <c r="Q23" s="279" t="s">
        <v>17</v>
      </c>
      <c r="R23" s="38" t="s">
        <v>128</v>
      </c>
      <c r="S23" s="40">
        <v>4</v>
      </c>
      <c r="T23" s="40">
        <v>8</v>
      </c>
      <c r="U23" s="40">
        <v>3</v>
      </c>
      <c r="V23" s="40">
        <v>1</v>
      </c>
      <c r="W23" s="40">
        <v>102</v>
      </c>
      <c r="X23" s="40">
        <v>4</v>
      </c>
      <c r="Y23" s="40">
        <v>1</v>
      </c>
      <c r="Z23" s="40">
        <v>8</v>
      </c>
      <c r="AA23" s="40">
        <v>1</v>
      </c>
      <c r="AB23" s="40">
        <v>3</v>
      </c>
      <c r="AC23" s="40">
        <v>0</v>
      </c>
      <c r="AD23" s="40">
        <v>5</v>
      </c>
      <c r="AE23" s="40">
        <v>2</v>
      </c>
      <c r="AF23" s="40">
        <v>0</v>
      </c>
      <c r="AG23" s="40">
        <v>3</v>
      </c>
    </row>
    <row r="24" spans="1:33" s="6" customFormat="1" ht="30" customHeight="1">
      <c r="A24" s="261"/>
      <c r="B24" s="19" t="s">
        <v>129</v>
      </c>
      <c r="C24" s="58" t="s">
        <v>136</v>
      </c>
      <c r="D24" s="181" t="s">
        <v>136</v>
      </c>
      <c r="E24" s="59" t="s">
        <v>136</v>
      </c>
      <c r="F24" s="60" t="s">
        <v>136</v>
      </c>
      <c r="G24" s="57" t="s">
        <v>136</v>
      </c>
      <c r="H24" s="57" t="s">
        <v>136</v>
      </c>
      <c r="I24" s="57" t="s">
        <v>136</v>
      </c>
      <c r="J24" s="57" t="s">
        <v>136</v>
      </c>
      <c r="K24" s="57" t="s">
        <v>136</v>
      </c>
      <c r="L24" s="57" t="s">
        <v>136</v>
      </c>
      <c r="M24" s="57" t="s">
        <v>136</v>
      </c>
      <c r="N24" s="57" t="s">
        <v>136</v>
      </c>
      <c r="O24" s="57" t="s">
        <v>136</v>
      </c>
      <c r="P24" s="181" t="s">
        <v>136</v>
      </c>
      <c r="Q24" s="280"/>
      <c r="R24" s="18" t="s">
        <v>129</v>
      </c>
      <c r="S24" s="57" t="s">
        <v>136</v>
      </c>
      <c r="T24" s="57" t="s">
        <v>136</v>
      </c>
      <c r="U24" s="57" t="s">
        <v>136</v>
      </c>
      <c r="V24" s="57" t="s">
        <v>136</v>
      </c>
      <c r="W24" s="57" t="s">
        <v>136</v>
      </c>
      <c r="X24" s="57" t="s">
        <v>136</v>
      </c>
      <c r="Y24" s="57" t="s">
        <v>136</v>
      </c>
      <c r="Z24" s="57" t="s">
        <v>136</v>
      </c>
      <c r="AA24" s="57" t="s">
        <v>136</v>
      </c>
      <c r="AB24" s="57" t="s">
        <v>136</v>
      </c>
      <c r="AC24" s="57" t="s">
        <v>136</v>
      </c>
      <c r="AD24" s="57" t="s">
        <v>136</v>
      </c>
      <c r="AE24" s="57" t="s">
        <v>136</v>
      </c>
      <c r="AF24" s="57" t="s">
        <v>136</v>
      </c>
      <c r="AG24" s="57" t="s">
        <v>136</v>
      </c>
    </row>
    <row r="25" spans="1:33" s="15" customFormat="1" ht="30" customHeight="1">
      <c r="A25" s="260" t="s">
        <v>19</v>
      </c>
      <c r="B25" s="38" t="s">
        <v>130</v>
      </c>
      <c r="C25" s="39">
        <v>1018</v>
      </c>
      <c r="D25" s="180">
        <v>1053</v>
      </c>
      <c r="E25" s="41">
        <v>-35</v>
      </c>
      <c r="F25" s="42">
        <v>50</v>
      </c>
      <c r="G25" s="40">
        <v>13</v>
      </c>
      <c r="H25" s="40">
        <v>63</v>
      </c>
      <c r="I25" s="40">
        <v>36</v>
      </c>
      <c r="J25" s="40">
        <v>26</v>
      </c>
      <c r="K25" s="40">
        <v>62</v>
      </c>
      <c r="L25" s="40">
        <v>52</v>
      </c>
      <c r="M25" s="40">
        <v>60</v>
      </c>
      <c r="N25" s="40">
        <v>47</v>
      </c>
      <c r="O25" s="40">
        <v>15</v>
      </c>
      <c r="P25" s="40">
        <v>62</v>
      </c>
      <c r="Q25" s="279" t="s">
        <v>19</v>
      </c>
      <c r="R25" s="38" t="s">
        <v>130</v>
      </c>
      <c r="S25" s="40">
        <v>62</v>
      </c>
      <c r="T25" s="40">
        <v>30</v>
      </c>
      <c r="U25" s="40">
        <v>64</v>
      </c>
      <c r="V25" s="40">
        <v>30</v>
      </c>
      <c r="W25" s="40">
        <v>82</v>
      </c>
      <c r="X25" s="40">
        <v>123</v>
      </c>
      <c r="Y25" s="40">
        <v>17</v>
      </c>
      <c r="Z25" s="40">
        <v>48</v>
      </c>
      <c r="AA25" s="40">
        <v>64</v>
      </c>
      <c r="AB25" s="40">
        <v>23</v>
      </c>
      <c r="AC25" s="40">
        <v>49</v>
      </c>
      <c r="AD25" s="40">
        <v>83</v>
      </c>
      <c r="AE25" s="40">
        <v>9</v>
      </c>
      <c r="AF25" s="40">
        <v>2</v>
      </c>
      <c r="AG25" s="40">
        <v>33</v>
      </c>
    </row>
    <row r="26" spans="1:33" s="6" customFormat="1" ht="30" customHeight="1">
      <c r="A26" s="261"/>
      <c r="B26" s="19" t="s">
        <v>131</v>
      </c>
      <c r="C26" s="58" t="s">
        <v>136</v>
      </c>
      <c r="D26" s="181" t="s">
        <v>136</v>
      </c>
      <c r="E26" s="59" t="s">
        <v>136</v>
      </c>
      <c r="F26" s="60" t="s">
        <v>136</v>
      </c>
      <c r="G26" s="57" t="s">
        <v>136</v>
      </c>
      <c r="H26" s="57" t="s">
        <v>136</v>
      </c>
      <c r="I26" s="57" t="s">
        <v>136</v>
      </c>
      <c r="J26" s="57" t="s">
        <v>136</v>
      </c>
      <c r="K26" s="57" t="s">
        <v>136</v>
      </c>
      <c r="L26" s="57" t="s">
        <v>136</v>
      </c>
      <c r="M26" s="57" t="s">
        <v>136</v>
      </c>
      <c r="N26" s="57" t="s">
        <v>136</v>
      </c>
      <c r="O26" s="57" t="s">
        <v>136</v>
      </c>
      <c r="P26" s="57" t="s">
        <v>136</v>
      </c>
      <c r="Q26" s="280"/>
      <c r="R26" s="18" t="s">
        <v>131</v>
      </c>
      <c r="S26" s="57" t="s">
        <v>136</v>
      </c>
      <c r="T26" s="57" t="s">
        <v>136</v>
      </c>
      <c r="U26" s="57" t="s">
        <v>136</v>
      </c>
      <c r="V26" s="57" t="s">
        <v>136</v>
      </c>
      <c r="W26" s="57" t="s">
        <v>136</v>
      </c>
      <c r="X26" s="57" t="s">
        <v>136</v>
      </c>
      <c r="Y26" s="57" t="s">
        <v>136</v>
      </c>
      <c r="Z26" s="57" t="s">
        <v>136</v>
      </c>
      <c r="AA26" s="57" t="s">
        <v>136</v>
      </c>
      <c r="AB26" s="57" t="s">
        <v>136</v>
      </c>
      <c r="AC26" s="57" t="s">
        <v>136</v>
      </c>
      <c r="AD26" s="57" t="s">
        <v>136</v>
      </c>
      <c r="AE26" s="57" t="s">
        <v>136</v>
      </c>
      <c r="AF26" s="57" t="s">
        <v>136</v>
      </c>
      <c r="AG26" s="57" t="s">
        <v>136</v>
      </c>
    </row>
    <row r="27" spans="1:33" s="15" customFormat="1" ht="30" customHeight="1">
      <c r="A27" s="7" t="s">
        <v>22</v>
      </c>
      <c r="B27" s="38" t="s">
        <v>132</v>
      </c>
      <c r="C27" s="39">
        <v>0</v>
      </c>
      <c r="D27" s="180">
        <v>0</v>
      </c>
      <c r="E27" s="41">
        <v>0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112" t="s">
        <v>22</v>
      </c>
      <c r="R27" s="38" t="s">
        <v>132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60" t="s">
        <v>24</v>
      </c>
      <c r="B28" s="38" t="s">
        <v>133</v>
      </c>
      <c r="C28" s="39">
        <v>1195</v>
      </c>
      <c r="D28" s="180">
        <v>1181</v>
      </c>
      <c r="E28" s="41">
        <v>14</v>
      </c>
      <c r="F28" s="42">
        <v>0</v>
      </c>
      <c r="G28" s="40">
        <v>44</v>
      </c>
      <c r="H28" s="40">
        <v>44</v>
      </c>
      <c r="I28" s="40">
        <v>1</v>
      </c>
      <c r="J28" s="40">
        <v>14</v>
      </c>
      <c r="K28" s="40">
        <v>15</v>
      </c>
      <c r="L28" s="40">
        <v>117</v>
      </c>
      <c r="M28" s="40">
        <v>31</v>
      </c>
      <c r="N28" s="40">
        <v>46</v>
      </c>
      <c r="O28" s="40">
        <v>166</v>
      </c>
      <c r="P28" s="40">
        <v>212</v>
      </c>
      <c r="Q28" s="279" t="s">
        <v>24</v>
      </c>
      <c r="R28" s="38" t="s">
        <v>133</v>
      </c>
      <c r="S28" s="40">
        <v>46</v>
      </c>
      <c r="T28" s="40">
        <v>37</v>
      </c>
      <c r="U28" s="40">
        <v>5</v>
      </c>
      <c r="V28" s="40">
        <v>65</v>
      </c>
      <c r="W28" s="40">
        <v>47</v>
      </c>
      <c r="X28" s="40">
        <v>127</v>
      </c>
      <c r="Y28" s="40">
        <v>39</v>
      </c>
      <c r="Z28" s="40">
        <v>73</v>
      </c>
      <c r="AA28" s="40">
        <v>44</v>
      </c>
      <c r="AB28" s="40">
        <v>77</v>
      </c>
      <c r="AC28" s="40">
        <v>44</v>
      </c>
      <c r="AD28" s="40">
        <v>56</v>
      </c>
      <c r="AE28" s="40">
        <v>27</v>
      </c>
      <c r="AF28" s="40">
        <v>55</v>
      </c>
      <c r="AG28" s="40">
        <v>34</v>
      </c>
    </row>
    <row r="29" spans="1:33" s="54" customFormat="1" ht="30" customHeight="1">
      <c r="A29" s="261"/>
      <c r="B29" s="19" t="s">
        <v>438</v>
      </c>
      <c r="C29" s="10">
        <v>36</v>
      </c>
      <c r="D29" s="209">
        <v>107</v>
      </c>
      <c r="E29" s="27">
        <v>-71</v>
      </c>
      <c r="F29" s="9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13</v>
      </c>
      <c r="M29" s="8">
        <v>0</v>
      </c>
      <c r="N29" s="8">
        <v>0</v>
      </c>
      <c r="O29" s="8">
        <v>6</v>
      </c>
      <c r="P29" s="8">
        <v>6</v>
      </c>
      <c r="Q29" s="280"/>
      <c r="R29" s="53" t="s">
        <v>438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5</v>
      </c>
      <c r="AE29" s="8">
        <v>12</v>
      </c>
      <c r="AF29" s="8">
        <v>0</v>
      </c>
      <c r="AG29" s="8">
        <v>0</v>
      </c>
    </row>
    <row r="30" spans="1:33" s="49" customFormat="1" ht="37.5" customHeight="1" thickBot="1">
      <c r="A30" s="56" t="s">
        <v>34</v>
      </c>
      <c r="B30" s="38" t="s">
        <v>134</v>
      </c>
      <c r="C30" s="50">
        <v>0</v>
      </c>
      <c r="D30" s="210">
        <v>61</v>
      </c>
      <c r="E30" s="203">
        <v>-61</v>
      </c>
      <c r="F30" s="42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112" t="s">
        <v>34</v>
      </c>
      <c r="R30" s="43" t="s">
        <v>134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25" customFormat="1" ht="18.75">
      <c r="A31" s="46"/>
      <c r="D31" s="177"/>
      <c r="Q31" s="46"/>
    </row>
    <row r="32" spans="1:33" s="25" customFormat="1" ht="18.75">
      <c r="A32" s="46"/>
      <c r="D32" s="177"/>
      <c r="Q32" s="46"/>
    </row>
    <row r="33" spans="1:17" s="25" customFormat="1" ht="18.75">
      <c r="A33" s="46"/>
      <c r="D33" s="177"/>
      <c r="Q33" s="46"/>
    </row>
    <row r="34" spans="1:17" s="25" customFormat="1" ht="18.75">
      <c r="A34" s="46"/>
      <c r="D34" s="177"/>
      <c r="Q34" s="46"/>
    </row>
    <row r="35" spans="1:17" s="25" customFormat="1" ht="18.75">
      <c r="A35" s="46"/>
      <c r="D35" s="177"/>
      <c r="Q35" s="46"/>
    </row>
    <row r="36" spans="1:17" s="25" customFormat="1" ht="18.75">
      <c r="A36" s="46"/>
      <c r="D36" s="177"/>
      <c r="Q36" s="46"/>
    </row>
    <row r="37" spans="1:17" s="25" customFormat="1" ht="18.75">
      <c r="A37" s="46"/>
      <c r="D37" s="177"/>
      <c r="Q37" s="46"/>
    </row>
    <row r="38" spans="1:17" s="25" customFormat="1" ht="18.75">
      <c r="A38" s="46"/>
      <c r="D38" s="177"/>
      <c r="Q38" s="46"/>
    </row>
    <row r="39" spans="1:17" s="25" customFormat="1" ht="18.75">
      <c r="A39" s="46"/>
      <c r="D39" s="177"/>
      <c r="Q39" s="46"/>
    </row>
    <row r="40" spans="1:17" s="25" customFormat="1" ht="18.75">
      <c r="A40" s="46"/>
      <c r="D40" s="177"/>
      <c r="Q40" s="46"/>
    </row>
  </sheetData>
  <mergeCells count="40"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  <mergeCell ref="L4:L5"/>
    <mergeCell ref="A3:A5"/>
    <mergeCell ref="AC4:AC5"/>
    <mergeCell ref="V4:V5"/>
    <mergeCell ref="S3:AG3"/>
    <mergeCell ref="AG4:AG5"/>
    <mergeCell ref="AD4:AD5"/>
    <mergeCell ref="AF4:AF5"/>
    <mergeCell ref="Q28:Q29"/>
    <mergeCell ref="A28:A29"/>
    <mergeCell ref="E4:E5"/>
    <mergeCell ref="D4:D5"/>
    <mergeCell ref="M4:M5"/>
    <mergeCell ref="N4:P4"/>
    <mergeCell ref="Q25:Q26"/>
    <mergeCell ref="A23:A24"/>
    <mergeCell ref="Q23:Q24"/>
    <mergeCell ref="Q3:Q5"/>
    <mergeCell ref="A25:A26"/>
    <mergeCell ref="C3:E3"/>
    <mergeCell ref="C4:C5"/>
    <mergeCell ref="F4:H4"/>
    <mergeCell ref="F3:P3"/>
    <mergeCell ref="B3:B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1.xml><?xml version="1.0" encoding="utf-8"?>
<worksheet xmlns="http://schemas.openxmlformats.org/spreadsheetml/2006/main" xmlns:r="http://schemas.openxmlformats.org/officeDocument/2006/relationships">
  <sheetPr codeName="Arkusz31"/>
  <dimension ref="A1:AG41"/>
  <sheetViews>
    <sheetView zoomScale="70" zoomScaleNormal="70" workbookViewId="0">
      <selection activeCell="H17" sqref="H17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7" t="s">
        <v>560</v>
      </c>
      <c r="B1" s="267"/>
      <c r="C1" s="267"/>
      <c r="D1" s="267"/>
      <c r="E1" s="267"/>
      <c r="F1" s="267"/>
      <c r="G1" s="267"/>
      <c r="H1" s="267"/>
      <c r="I1" s="36" t="s">
        <v>501</v>
      </c>
      <c r="J1" s="36"/>
      <c r="K1" s="36"/>
      <c r="L1" s="36"/>
      <c r="M1" s="36"/>
      <c r="N1" s="36"/>
      <c r="O1" s="36"/>
      <c r="P1" s="36"/>
      <c r="Q1" s="267" t="str">
        <f>A1</f>
        <v>TABELA 30. BILANS DŁUGOTRWALE BEZROBOTNYCH WE WRZEŚNIU</v>
      </c>
      <c r="R1" s="267"/>
      <c r="S1" s="267"/>
      <c r="T1" s="267"/>
      <c r="U1" s="267"/>
      <c r="V1" s="267"/>
      <c r="W1" s="267"/>
      <c r="X1" s="267"/>
      <c r="Y1" s="37" t="s">
        <v>502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9"/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  <c r="Q2" s="254"/>
      <c r="R2" s="254"/>
      <c r="S2" s="254"/>
      <c r="T2" s="254"/>
      <c r="U2" s="254"/>
      <c r="V2" s="254"/>
      <c r="W2" s="254"/>
      <c r="X2" s="254"/>
      <c r="Y2" s="254"/>
      <c r="Z2" s="254"/>
      <c r="AA2" s="254"/>
      <c r="AB2" s="254"/>
      <c r="AC2" s="254"/>
      <c r="AD2" s="254"/>
      <c r="AE2" s="254"/>
      <c r="AF2" s="254"/>
      <c r="AG2" s="254"/>
    </row>
    <row r="3" spans="1:33" s="23" customFormat="1" ht="20.100000000000001" customHeight="1">
      <c r="A3" s="248" t="s">
        <v>1</v>
      </c>
      <c r="B3" s="257" t="s">
        <v>2</v>
      </c>
      <c r="C3" s="243" t="s">
        <v>32</v>
      </c>
      <c r="D3" s="244"/>
      <c r="E3" s="245"/>
      <c r="F3" s="240" t="s">
        <v>3</v>
      </c>
      <c r="G3" s="241"/>
      <c r="H3" s="241"/>
      <c r="I3" s="241"/>
      <c r="J3" s="241"/>
      <c r="K3" s="241"/>
      <c r="L3" s="241"/>
      <c r="M3" s="241"/>
      <c r="N3" s="241"/>
      <c r="O3" s="241"/>
      <c r="P3" s="241"/>
      <c r="Q3" s="248" t="s">
        <v>1</v>
      </c>
      <c r="R3" s="257" t="s">
        <v>2</v>
      </c>
      <c r="S3" s="242" t="s">
        <v>3</v>
      </c>
      <c r="T3" s="242"/>
      <c r="U3" s="242"/>
      <c r="V3" s="242"/>
      <c r="W3" s="242"/>
      <c r="X3" s="242"/>
      <c r="Y3" s="242"/>
      <c r="Z3" s="242"/>
      <c r="AA3" s="242"/>
      <c r="AB3" s="242"/>
      <c r="AC3" s="242"/>
      <c r="AD3" s="242"/>
      <c r="AE3" s="242"/>
      <c r="AF3" s="242"/>
      <c r="AG3" s="242"/>
    </row>
    <row r="4" spans="1:33" s="23" customFormat="1" ht="35.1" customHeight="1">
      <c r="A4" s="250"/>
      <c r="B4" s="258"/>
      <c r="C4" s="246" t="str">
        <f>'1-STRUKTURA-PODST'!C4:C5</f>
        <v>IX 2017</v>
      </c>
      <c r="D4" s="248" t="str">
        <f>'1-STRUKTURA-PODST'!D4:D5</f>
        <v>VIII 2017</v>
      </c>
      <c r="E4" s="264" t="s">
        <v>33</v>
      </c>
      <c r="F4" s="263" t="s">
        <v>4</v>
      </c>
      <c r="G4" s="263"/>
      <c r="H4" s="240"/>
      <c r="I4" s="266" t="s">
        <v>8</v>
      </c>
      <c r="J4" s="263"/>
      <c r="K4" s="240"/>
      <c r="L4" s="242" t="s">
        <v>9</v>
      </c>
      <c r="M4" s="242" t="s">
        <v>10</v>
      </c>
      <c r="N4" s="266" t="s">
        <v>11</v>
      </c>
      <c r="O4" s="263"/>
      <c r="P4" s="240"/>
      <c r="Q4" s="250"/>
      <c r="R4" s="258"/>
      <c r="S4" s="242" t="s">
        <v>42</v>
      </c>
      <c r="T4" s="242" t="s">
        <v>43</v>
      </c>
      <c r="U4" s="241" t="s">
        <v>44</v>
      </c>
      <c r="V4" s="255" t="s">
        <v>45</v>
      </c>
      <c r="W4" s="241" t="s">
        <v>46</v>
      </c>
      <c r="X4" s="241" t="s">
        <v>47</v>
      </c>
      <c r="Y4" s="241" t="s">
        <v>48</v>
      </c>
      <c r="Z4" s="255" t="s">
        <v>49</v>
      </c>
      <c r="AA4" s="241" t="s">
        <v>50</v>
      </c>
      <c r="AB4" s="241" t="s">
        <v>51</v>
      </c>
      <c r="AC4" s="255" t="s">
        <v>52</v>
      </c>
      <c r="AD4" s="241" t="s">
        <v>53</v>
      </c>
      <c r="AE4" s="241" t="s">
        <v>54</v>
      </c>
      <c r="AF4" s="241" t="s">
        <v>56</v>
      </c>
      <c r="AG4" s="241" t="s">
        <v>55</v>
      </c>
    </row>
    <row r="5" spans="1:33" s="23" customFormat="1" ht="20.100000000000001" customHeight="1">
      <c r="A5" s="249"/>
      <c r="B5" s="259"/>
      <c r="C5" s="247"/>
      <c r="D5" s="249"/>
      <c r="E5" s="265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2"/>
      <c r="M5" s="242"/>
      <c r="N5" s="17" t="s">
        <v>5</v>
      </c>
      <c r="O5" s="17" t="s">
        <v>6</v>
      </c>
      <c r="P5" s="17" t="s">
        <v>7</v>
      </c>
      <c r="Q5" s="249"/>
      <c r="R5" s="259"/>
      <c r="S5" s="242"/>
      <c r="T5" s="242"/>
      <c r="U5" s="241"/>
      <c r="V5" s="256"/>
      <c r="W5" s="241"/>
      <c r="X5" s="241"/>
      <c r="Y5" s="241"/>
      <c r="Z5" s="256"/>
      <c r="AA5" s="241"/>
      <c r="AB5" s="241"/>
      <c r="AC5" s="256"/>
      <c r="AD5" s="241"/>
      <c r="AE5" s="241"/>
      <c r="AF5" s="241"/>
      <c r="AG5" s="241"/>
    </row>
    <row r="6" spans="1:33" s="6" customFormat="1" ht="30" customHeight="1">
      <c r="A6" s="48" t="s">
        <v>12</v>
      </c>
      <c r="B6" s="18" t="s">
        <v>81</v>
      </c>
      <c r="C6" s="10">
        <v>50376</v>
      </c>
      <c r="D6" s="8">
        <v>51036</v>
      </c>
      <c r="E6" s="11">
        <v>-660</v>
      </c>
      <c r="F6" s="9">
        <v>3529</v>
      </c>
      <c r="G6" s="8">
        <v>1447</v>
      </c>
      <c r="H6" s="8">
        <v>4976</v>
      </c>
      <c r="I6" s="8">
        <v>2307</v>
      </c>
      <c r="J6" s="8">
        <v>1281</v>
      </c>
      <c r="K6" s="8">
        <v>3588</v>
      </c>
      <c r="L6" s="8">
        <v>2604</v>
      </c>
      <c r="M6" s="8">
        <v>2466</v>
      </c>
      <c r="N6" s="8">
        <v>4651</v>
      </c>
      <c r="O6" s="8">
        <v>4447</v>
      </c>
      <c r="P6" s="8">
        <v>9098</v>
      </c>
      <c r="Q6" s="48" t="s">
        <v>12</v>
      </c>
      <c r="R6" s="18" t="s">
        <v>81</v>
      </c>
      <c r="S6" s="8">
        <v>1556</v>
      </c>
      <c r="T6" s="8">
        <v>1383</v>
      </c>
      <c r="U6" s="8">
        <v>1609</v>
      </c>
      <c r="V6" s="8">
        <v>1335</v>
      </c>
      <c r="W6" s="8">
        <v>5459</v>
      </c>
      <c r="X6" s="8">
        <v>2536</v>
      </c>
      <c r="Y6" s="8">
        <v>1178</v>
      </c>
      <c r="Z6" s="8">
        <v>2126</v>
      </c>
      <c r="AA6" s="8">
        <v>1913</v>
      </c>
      <c r="AB6" s="8">
        <v>1126</v>
      </c>
      <c r="AC6" s="8">
        <v>1162</v>
      </c>
      <c r="AD6" s="8">
        <v>1633</v>
      </c>
      <c r="AE6" s="8">
        <v>1428</v>
      </c>
      <c r="AF6" s="8">
        <v>1296</v>
      </c>
      <c r="AG6" s="8">
        <v>1904</v>
      </c>
    </row>
    <row r="7" spans="1:33" s="15" customFormat="1" ht="30" customHeight="1">
      <c r="A7" s="30" t="s">
        <v>17</v>
      </c>
      <c r="B7" s="38" t="s">
        <v>82</v>
      </c>
      <c r="C7" s="39">
        <v>3941</v>
      </c>
      <c r="D7" s="40">
        <v>3480</v>
      </c>
      <c r="E7" s="41">
        <v>461</v>
      </c>
      <c r="F7" s="42">
        <v>266</v>
      </c>
      <c r="G7" s="40">
        <v>112</v>
      </c>
      <c r="H7" s="40">
        <v>378</v>
      </c>
      <c r="I7" s="40">
        <v>209</v>
      </c>
      <c r="J7" s="40">
        <v>163</v>
      </c>
      <c r="K7" s="40">
        <v>372</v>
      </c>
      <c r="L7" s="40">
        <v>237</v>
      </c>
      <c r="M7" s="40">
        <v>202</v>
      </c>
      <c r="N7" s="40">
        <v>246</v>
      </c>
      <c r="O7" s="40">
        <v>308</v>
      </c>
      <c r="P7" s="40">
        <v>554</v>
      </c>
      <c r="Q7" s="29" t="s">
        <v>17</v>
      </c>
      <c r="R7" s="38" t="s">
        <v>82</v>
      </c>
      <c r="S7" s="40">
        <v>167</v>
      </c>
      <c r="T7" s="40">
        <v>124</v>
      </c>
      <c r="U7" s="40">
        <v>130</v>
      </c>
      <c r="V7" s="40">
        <v>108</v>
      </c>
      <c r="W7" s="40">
        <v>368</v>
      </c>
      <c r="X7" s="40">
        <v>242</v>
      </c>
      <c r="Y7" s="40">
        <v>103</v>
      </c>
      <c r="Z7" s="40">
        <v>158</v>
      </c>
      <c r="AA7" s="40">
        <v>127</v>
      </c>
      <c r="AB7" s="40">
        <v>110</v>
      </c>
      <c r="AC7" s="40">
        <v>117</v>
      </c>
      <c r="AD7" s="40">
        <v>131</v>
      </c>
      <c r="AE7" s="40">
        <v>95</v>
      </c>
      <c r="AF7" s="40">
        <v>77</v>
      </c>
      <c r="AG7" s="40">
        <v>141</v>
      </c>
    </row>
    <row r="8" spans="1:33" s="6" customFormat="1" ht="30" customHeight="1">
      <c r="A8" s="30"/>
      <c r="B8" s="18" t="s">
        <v>83</v>
      </c>
      <c r="C8" s="58" t="s">
        <v>136</v>
      </c>
      <c r="D8" s="57" t="s">
        <v>136</v>
      </c>
      <c r="E8" s="59" t="s">
        <v>136</v>
      </c>
      <c r="F8" s="60" t="s">
        <v>136</v>
      </c>
      <c r="G8" s="57" t="s">
        <v>136</v>
      </c>
      <c r="H8" s="57" t="s">
        <v>136</v>
      </c>
      <c r="I8" s="57" t="s">
        <v>136</v>
      </c>
      <c r="J8" s="57" t="s">
        <v>136</v>
      </c>
      <c r="K8" s="57" t="s">
        <v>136</v>
      </c>
      <c r="L8" s="57" t="s">
        <v>136</v>
      </c>
      <c r="M8" s="57" t="s">
        <v>136</v>
      </c>
      <c r="N8" s="57" t="s">
        <v>136</v>
      </c>
      <c r="O8" s="57" t="s">
        <v>136</v>
      </c>
      <c r="P8" s="57" t="s">
        <v>136</v>
      </c>
      <c r="Q8" s="30"/>
      <c r="R8" s="18" t="s">
        <v>83</v>
      </c>
      <c r="S8" s="7" t="s">
        <v>136</v>
      </c>
      <c r="T8" s="7" t="s">
        <v>136</v>
      </c>
      <c r="U8" s="7" t="s">
        <v>136</v>
      </c>
      <c r="V8" s="7" t="s">
        <v>136</v>
      </c>
      <c r="W8" s="7" t="s">
        <v>136</v>
      </c>
      <c r="X8" s="7" t="s">
        <v>136</v>
      </c>
      <c r="Y8" s="7" t="s">
        <v>136</v>
      </c>
      <c r="Z8" s="7" t="s">
        <v>136</v>
      </c>
      <c r="AA8" s="7" t="s">
        <v>136</v>
      </c>
      <c r="AB8" s="7" t="s">
        <v>136</v>
      </c>
      <c r="AC8" s="7" t="s">
        <v>136</v>
      </c>
      <c r="AD8" s="7" t="s">
        <v>136</v>
      </c>
      <c r="AE8" s="7" t="s">
        <v>136</v>
      </c>
      <c r="AF8" s="7" t="s">
        <v>136</v>
      </c>
      <c r="AG8" s="7" t="s">
        <v>136</v>
      </c>
    </row>
    <row r="9" spans="1:33" s="152" customFormat="1" ht="30" customHeight="1">
      <c r="A9" s="161"/>
      <c r="B9" s="151" t="s">
        <v>84</v>
      </c>
      <c r="C9" s="10">
        <v>3941</v>
      </c>
      <c r="D9" s="8">
        <v>3480</v>
      </c>
      <c r="E9" s="27">
        <v>461</v>
      </c>
      <c r="F9" s="9">
        <v>266</v>
      </c>
      <c r="G9" s="8">
        <v>112</v>
      </c>
      <c r="H9" s="8">
        <v>378</v>
      </c>
      <c r="I9" s="8">
        <v>209</v>
      </c>
      <c r="J9" s="8">
        <v>163</v>
      </c>
      <c r="K9" s="8">
        <v>372</v>
      </c>
      <c r="L9" s="8">
        <v>237</v>
      </c>
      <c r="M9" s="8">
        <v>202</v>
      </c>
      <c r="N9" s="8">
        <v>246</v>
      </c>
      <c r="O9" s="8">
        <v>308</v>
      </c>
      <c r="P9" s="8">
        <v>554</v>
      </c>
      <c r="Q9" s="161"/>
      <c r="R9" s="151" t="s">
        <v>84</v>
      </c>
      <c r="S9" s="8">
        <v>167</v>
      </c>
      <c r="T9" s="8">
        <v>124</v>
      </c>
      <c r="U9" s="8">
        <v>130</v>
      </c>
      <c r="V9" s="8">
        <v>108</v>
      </c>
      <c r="W9" s="8">
        <v>368</v>
      </c>
      <c r="X9" s="8">
        <v>242</v>
      </c>
      <c r="Y9" s="8">
        <v>103</v>
      </c>
      <c r="Z9" s="8">
        <v>158</v>
      </c>
      <c r="AA9" s="8">
        <v>127</v>
      </c>
      <c r="AB9" s="8">
        <v>110</v>
      </c>
      <c r="AC9" s="8">
        <v>117</v>
      </c>
      <c r="AD9" s="8">
        <v>131</v>
      </c>
      <c r="AE9" s="8">
        <v>95</v>
      </c>
      <c r="AF9" s="8">
        <v>77</v>
      </c>
      <c r="AG9" s="8">
        <v>141</v>
      </c>
    </row>
    <row r="10" spans="1:33" s="152" customFormat="1" ht="30" customHeight="1">
      <c r="A10" s="161"/>
      <c r="B10" s="151" t="s">
        <v>85</v>
      </c>
      <c r="C10" s="153">
        <v>4</v>
      </c>
      <c r="D10" s="8">
        <v>1</v>
      </c>
      <c r="E10" s="27">
        <v>3</v>
      </c>
      <c r="F10" s="9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0</v>
      </c>
      <c r="N10" s="8">
        <v>0</v>
      </c>
      <c r="O10" s="8">
        <v>1</v>
      </c>
      <c r="P10" s="8">
        <v>1</v>
      </c>
      <c r="Q10" s="161"/>
      <c r="R10" s="151" t="s">
        <v>85</v>
      </c>
      <c r="S10" s="8">
        <v>0</v>
      </c>
      <c r="T10" s="8">
        <v>0</v>
      </c>
      <c r="U10" s="8">
        <v>0</v>
      </c>
      <c r="V10" s="8">
        <v>0</v>
      </c>
      <c r="W10" s="8">
        <v>1</v>
      </c>
      <c r="X10" s="8">
        <v>0</v>
      </c>
      <c r="Y10" s="8">
        <v>0</v>
      </c>
      <c r="Z10" s="8">
        <v>0</v>
      </c>
      <c r="AA10" s="8">
        <v>0</v>
      </c>
      <c r="AB10" s="8">
        <v>0</v>
      </c>
      <c r="AC10" s="8">
        <v>0</v>
      </c>
      <c r="AD10" s="8">
        <v>1</v>
      </c>
      <c r="AE10" s="8">
        <v>0</v>
      </c>
      <c r="AF10" s="8">
        <v>0</v>
      </c>
      <c r="AG10" s="8">
        <v>1</v>
      </c>
    </row>
    <row r="11" spans="1:33" s="6" customFormat="1" ht="30" customHeight="1">
      <c r="A11" s="30"/>
      <c r="B11" s="18" t="s">
        <v>86</v>
      </c>
      <c r="C11" s="10">
        <v>85</v>
      </c>
      <c r="D11" s="8">
        <v>40</v>
      </c>
      <c r="E11" s="11">
        <v>45</v>
      </c>
      <c r="F11" s="9">
        <v>0</v>
      </c>
      <c r="G11" s="8">
        <v>2</v>
      </c>
      <c r="H11" s="8">
        <v>2</v>
      </c>
      <c r="I11" s="8">
        <v>11</v>
      </c>
      <c r="J11" s="8">
        <v>11</v>
      </c>
      <c r="K11" s="8">
        <v>22</v>
      </c>
      <c r="L11" s="8">
        <v>1</v>
      </c>
      <c r="M11" s="8">
        <v>0</v>
      </c>
      <c r="N11" s="8">
        <v>4</v>
      </c>
      <c r="O11" s="8">
        <v>18</v>
      </c>
      <c r="P11" s="8">
        <v>22</v>
      </c>
      <c r="Q11" s="30"/>
      <c r="R11" s="18" t="s">
        <v>86</v>
      </c>
      <c r="S11" s="8">
        <v>1</v>
      </c>
      <c r="T11" s="8">
        <v>0</v>
      </c>
      <c r="U11" s="8">
        <v>2</v>
      </c>
      <c r="V11" s="8">
        <v>0</v>
      </c>
      <c r="W11" s="8">
        <v>3</v>
      </c>
      <c r="X11" s="8">
        <v>13</v>
      </c>
      <c r="Y11" s="8">
        <v>1</v>
      </c>
      <c r="Z11" s="8">
        <v>1</v>
      </c>
      <c r="AA11" s="8">
        <v>2</v>
      </c>
      <c r="AB11" s="8">
        <v>2</v>
      </c>
      <c r="AC11" s="8">
        <v>8</v>
      </c>
      <c r="AD11" s="8">
        <v>1</v>
      </c>
      <c r="AE11" s="8">
        <v>3</v>
      </c>
      <c r="AF11" s="8">
        <v>0</v>
      </c>
      <c r="AG11" s="8">
        <v>1</v>
      </c>
    </row>
    <row r="12" spans="1:33" s="6" customFormat="1" ht="30" customHeight="1">
      <c r="A12" s="30"/>
      <c r="B12" s="18" t="s">
        <v>87</v>
      </c>
      <c r="C12" s="10">
        <v>322</v>
      </c>
      <c r="D12" s="8">
        <v>188</v>
      </c>
      <c r="E12" s="11">
        <v>134</v>
      </c>
      <c r="F12" s="9">
        <v>15</v>
      </c>
      <c r="G12" s="8">
        <v>7</v>
      </c>
      <c r="H12" s="8">
        <v>22</v>
      </c>
      <c r="I12" s="8">
        <v>9</v>
      </c>
      <c r="J12" s="8">
        <v>13</v>
      </c>
      <c r="K12" s="8">
        <v>22</v>
      </c>
      <c r="L12" s="8">
        <v>31</v>
      </c>
      <c r="M12" s="8">
        <v>18</v>
      </c>
      <c r="N12" s="8">
        <v>11</v>
      </c>
      <c r="O12" s="8">
        <v>13</v>
      </c>
      <c r="P12" s="8">
        <v>24</v>
      </c>
      <c r="Q12" s="30"/>
      <c r="R12" s="18" t="s">
        <v>87</v>
      </c>
      <c r="S12" s="8">
        <v>16</v>
      </c>
      <c r="T12" s="8">
        <v>0</v>
      </c>
      <c r="U12" s="8">
        <v>33</v>
      </c>
      <c r="V12" s="8">
        <v>17</v>
      </c>
      <c r="W12" s="8">
        <v>1</v>
      </c>
      <c r="X12" s="8">
        <v>31</v>
      </c>
      <c r="Y12" s="8">
        <v>17</v>
      </c>
      <c r="Z12" s="8">
        <v>1</v>
      </c>
      <c r="AA12" s="8">
        <v>41</v>
      </c>
      <c r="AB12" s="8">
        <v>12</v>
      </c>
      <c r="AC12" s="8">
        <v>10</v>
      </c>
      <c r="AD12" s="8">
        <v>1</v>
      </c>
      <c r="AE12" s="8">
        <v>13</v>
      </c>
      <c r="AF12" s="8">
        <v>4</v>
      </c>
      <c r="AG12" s="8">
        <v>8</v>
      </c>
    </row>
    <row r="13" spans="1:33" s="6" customFormat="1" ht="30" customHeight="1">
      <c r="A13" s="30"/>
      <c r="B13" s="18" t="s">
        <v>88</v>
      </c>
      <c r="C13" s="10">
        <v>0</v>
      </c>
      <c r="D13" s="8">
        <v>0</v>
      </c>
      <c r="E13" s="11">
        <v>0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30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30"/>
      <c r="B14" s="18" t="s">
        <v>89</v>
      </c>
      <c r="C14" s="10">
        <v>154</v>
      </c>
      <c r="D14" s="8">
        <v>82</v>
      </c>
      <c r="E14" s="11">
        <v>72</v>
      </c>
      <c r="F14" s="9">
        <v>10</v>
      </c>
      <c r="G14" s="8">
        <v>5</v>
      </c>
      <c r="H14" s="8">
        <v>15</v>
      </c>
      <c r="I14" s="8">
        <v>43</v>
      </c>
      <c r="J14" s="8">
        <v>32</v>
      </c>
      <c r="K14" s="8">
        <v>75</v>
      </c>
      <c r="L14" s="8">
        <v>1</v>
      </c>
      <c r="M14" s="8">
        <v>2</v>
      </c>
      <c r="N14" s="8">
        <v>10</v>
      </c>
      <c r="O14" s="8">
        <v>13</v>
      </c>
      <c r="P14" s="8">
        <v>23</v>
      </c>
      <c r="Q14" s="30"/>
      <c r="R14" s="18" t="s">
        <v>89</v>
      </c>
      <c r="S14" s="8">
        <v>0</v>
      </c>
      <c r="T14" s="8">
        <v>2</v>
      </c>
      <c r="U14" s="8">
        <v>10</v>
      </c>
      <c r="V14" s="8">
        <v>0</v>
      </c>
      <c r="W14" s="8">
        <v>13</v>
      </c>
      <c r="X14" s="8">
        <v>0</v>
      </c>
      <c r="Y14" s="8">
        <v>0</v>
      </c>
      <c r="Z14" s="8">
        <v>9</v>
      </c>
      <c r="AA14" s="8">
        <v>0</v>
      </c>
      <c r="AB14" s="8">
        <v>1</v>
      </c>
      <c r="AC14" s="8">
        <v>1</v>
      </c>
      <c r="AD14" s="8">
        <v>1</v>
      </c>
      <c r="AE14" s="8">
        <v>1</v>
      </c>
      <c r="AF14" s="8">
        <v>0</v>
      </c>
      <c r="AG14" s="8">
        <v>0</v>
      </c>
    </row>
    <row r="15" spans="1:33" s="6" customFormat="1" ht="30" customHeight="1">
      <c r="A15" s="31"/>
      <c r="B15" s="18" t="s">
        <v>90</v>
      </c>
      <c r="C15" s="10">
        <v>223</v>
      </c>
      <c r="D15" s="8">
        <v>185</v>
      </c>
      <c r="E15" s="11">
        <v>38</v>
      </c>
      <c r="F15" s="9">
        <v>0</v>
      </c>
      <c r="G15" s="8">
        <v>3</v>
      </c>
      <c r="H15" s="8">
        <v>3</v>
      </c>
      <c r="I15" s="8">
        <v>1</v>
      </c>
      <c r="J15" s="8">
        <v>15</v>
      </c>
      <c r="K15" s="8">
        <v>16</v>
      </c>
      <c r="L15" s="8">
        <v>5</v>
      </c>
      <c r="M15" s="8">
        <v>4</v>
      </c>
      <c r="N15" s="8">
        <v>0</v>
      </c>
      <c r="O15" s="8">
        <v>60</v>
      </c>
      <c r="P15" s="8">
        <v>60</v>
      </c>
      <c r="Q15" s="31"/>
      <c r="R15" s="18" t="s">
        <v>90</v>
      </c>
      <c r="S15" s="8">
        <v>22</v>
      </c>
      <c r="T15" s="8">
        <v>29</v>
      </c>
      <c r="U15" s="8">
        <v>0</v>
      </c>
      <c r="V15" s="8">
        <v>5</v>
      </c>
      <c r="W15" s="8">
        <v>3</v>
      </c>
      <c r="X15" s="8">
        <v>18</v>
      </c>
      <c r="Y15" s="8">
        <v>9</v>
      </c>
      <c r="Z15" s="8">
        <v>4</v>
      </c>
      <c r="AA15" s="8">
        <v>6</v>
      </c>
      <c r="AB15" s="8">
        <v>6</v>
      </c>
      <c r="AC15" s="8">
        <v>9</v>
      </c>
      <c r="AD15" s="8">
        <v>1</v>
      </c>
      <c r="AE15" s="8">
        <v>8</v>
      </c>
      <c r="AF15" s="8">
        <v>8</v>
      </c>
      <c r="AG15" s="8">
        <v>7</v>
      </c>
    </row>
    <row r="16" spans="1:33" s="15" customFormat="1" ht="30" customHeight="1">
      <c r="A16" s="30" t="s">
        <v>19</v>
      </c>
      <c r="B16" s="38" t="s">
        <v>91</v>
      </c>
      <c r="C16" s="39">
        <v>4678</v>
      </c>
      <c r="D16" s="40">
        <v>4140</v>
      </c>
      <c r="E16" s="41">
        <v>538</v>
      </c>
      <c r="F16" s="42">
        <v>298</v>
      </c>
      <c r="G16" s="40">
        <v>165</v>
      </c>
      <c r="H16" s="40">
        <v>463</v>
      </c>
      <c r="I16" s="40">
        <v>309</v>
      </c>
      <c r="J16" s="40">
        <v>178</v>
      </c>
      <c r="K16" s="40">
        <v>487</v>
      </c>
      <c r="L16" s="40">
        <v>224</v>
      </c>
      <c r="M16" s="40">
        <v>250</v>
      </c>
      <c r="N16" s="40">
        <v>291</v>
      </c>
      <c r="O16" s="40">
        <v>413</v>
      </c>
      <c r="P16" s="40">
        <v>704</v>
      </c>
      <c r="Q16" s="30" t="s">
        <v>19</v>
      </c>
      <c r="R16" s="38" t="s">
        <v>91</v>
      </c>
      <c r="S16" s="40">
        <v>164</v>
      </c>
      <c r="T16" s="40">
        <v>102</v>
      </c>
      <c r="U16" s="40">
        <v>157</v>
      </c>
      <c r="V16" s="40">
        <v>145</v>
      </c>
      <c r="W16" s="40">
        <v>425</v>
      </c>
      <c r="X16" s="40">
        <v>263</v>
      </c>
      <c r="Y16" s="40">
        <v>131</v>
      </c>
      <c r="Z16" s="40">
        <v>224</v>
      </c>
      <c r="AA16" s="40">
        <v>139</v>
      </c>
      <c r="AB16" s="40">
        <v>106</v>
      </c>
      <c r="AC16" s="40">
        <v>148</v>
      </c>
      <c r="AD16" s="40">
        <v>127</v>
      </c>
      <c r="AE16" s="40">
        <v>137</v>
      </c>
      <c r="AF16" s="40">
        <v>94</v>
      </c>
      <c r="AG16" s="40">
        <v>188</v>
      </c>
    </row>
    <row r="17" spans="1:33" s="6" customFormat="1" ht="30" customHeight="1">
      <c r="A17" s="30" t="s">
        <v>103</v>
      </c>
      <c r="B17" s="18" t="s">
        <v>101</v>
      </c>
      <c r="C17" s="10">
        <v>2237</v>
      </c>
      <c r="D17" s="8">
        <v>1563</v>
      </c>
      <c r="E17" s="11">
        <v>674</v>
      </c>
      <c r="F17" s="9">
        <v>161</v>
      </c>
      <c r="G17" s="8">
        <v>59</v>
      </c>
      <c r="H17" s="8">
        <v>220</v>
      </c>
      <c r="I17" s="8">
        <v>145</v>
      </c>
      <c r="J17" s="8">
        <v>108</v>
      </c>
      <c r="K17" s="8">
        <v>253</v>
      </c>
      <c r="L17" s="8">
        <v>121</v>
      </c>
      <c r="M17" s="8">
        <v>113</v>
      </c>
      <c r="N17" s="8">
        <v>129</v>
      </c>
      <c r="O17" s="8">
        <v>170</v>
      </c>
      <c r="P17" s="8">
        <v>299</v>
      </c>
      <c r="Q17" s="30" t="s">
        <v>103</v>
      </c>
      <c r="R17" s="18" t="s">
        <v>101</v>
      </c>
      <c r="S17" s="8">
        <v>66</v>
      </c>
      <c r="T17" s="8">
        <v>46</v>
      </c>
      <c r="U17" s="8">
        <v>78</v>
      </c>
      <c r="V17" s="8">
        <v>61</v>
      </c>
      <c r="W17" s="8">
        <v>206</v>
      </c>
      <c r="X17" s="8">
        <v>92</v>
      </c>
      <c r="Y17" s="8">
        <v>82</v>
      </c>
      <c r="Z17" s="8">
        <v>112</v>
      </c>
      <c r="AA17" s="8">
        <v>60</v>
      </c>
      <c r="AB17" s="8">
        <v>49</v>
      </c>
      <c r="AC17" s="8">
        <v>79</v>
      </c>
      <c r="AD17" s="8">
        <v>60</v>
      </c>
      <c r="AE17" s="8">
        <v>91</v>
      </c>
      <c r="AF17" s="8">
        <v>54</v>
      </c>
      <c r="AG17" s="8">
        <v>95</v>
      </c>
    </row>
    <row r="18" spans="1:33" s="6" customFormat="1" ht="30" customHeight="1">
      <c r="A18" s="30"/>
      <c r="B18" s="18" t="s">
        <v>114</v>
      </c>
      <c r="C18" s="10">
        <v>1664</v>
      </c>
      <c r="D18" s="8">
        <v>1241</v>
      </c>
      <c r="E18" s="11">
        <v>423</v>
      </c>
      <c r="F18" s="9">
        <v>136</v>
      </c>
      <c r="G18" s="8">
        <v>40</v>
      </c>
      <c r="H18" s="8">
        <v>176</v>
      </c>
      <c r="I18" s="8">
        <v>79</v>
      </c>
      <c r="J18" s="8">
        <v>65</v>
      </c>
      <c r="K18" s="8">
        <v>144</v>
      </c>
      <c r="L18" s="8">
        <v>116</v>
      </c>
      <c r="M18" s="8">
        <v>94</v>
      </c>
      <c r="N18" s="8">
        <v>109</v>
      </c>
      <c r="O18" s="8">
        <v>120</v>
      </c>
      <c r="P18" s="8">
        <v>229</v>
      </c>
      <c r="Q18" s="30"/>
      <c r="R18" s="18" t="s">
        <v>114</v>
      </c>
      <c r="S18" s="8">
        <v>51</v>
      </c>
      <c r="T18" s="8">
        <v>41</v>
      </c>
      <c r="U18" s="8">
        <v>69</v>
      </c>
      <c r="V18" s="8">
        <v>53</v>
      </c>
      <c r="W18" s="8">
        <v>156</v>
      </c>
      <c r="X18" s="8">
        <v>67</v>
      </c>
      <c r="Y18" s="8">
        <v>76</v>
      </c>
      <c r="Z18" s="8">
        <v>73</v>
      </c>
      <c r="AA18" s="8">
        <v>50</v>
      </c>
      <c r="AB18" s="8">
        <v>34</v>
      </c>
      <c r="AC18" s="8">
        <v>39</v>
      </c>
      <c r="AD18" s="8">
        <v>55</v>
      </c>
      <c r="AE18" s="8">
        <v>48</v>
      </c>
      <c r="AF18" s="8">
        <v>31</v>
      </c>
      <c r="AG18" s="8">
        <v>62</v>
      </c>
    </row>
    <row r="19" spans="1:33" s="6" customFormat="1" ht="30" customHeight="1">
      <c r="A19" s="30"/>
      <c r="B19" s="18" t="s">
        <v>115</v>
      </c>
      <c r="C19" s="10">
        <v>573</v>
      </c>
      <c r="D19" s="8">
        <v>322</v>
      </c>
      <c r="E19" s="11">
        <v>251</v>
      </c>
      <c r="F19" s="9">
        <v>25</v>
      </c>
      <c r="G19" s="8">
        <v>19</v>
      </c>
      <c r="H19" s="8">
        <v>44</v>
      </c>
      <c r="I19" s="8">
        <v>66</v>
      </c>
      <c r="J19" s="8">
        <v>43</v>
      </c>
      <c r="K19" s="8">
        <v>109</v>
      </c>
      <c r="L19" s="8">
        <v>5</v>
      </c>
      <c r="M19" s="8">
        <v>19</v>
      </c>
      <c r="N19" s="8">
        <v>20</v>
      </c>
      <c r="O19" s="8">
        <v>50</v>
      </c>
      <c r="P19" s="8">
        <v>70</v>
      </c>
      <c r="Q19" s="30"/>
      <c r="R19" s="18" t="s">
        <v>115</v>
      </c>
      <c r="S19" s="8">
        <v>15</v>
      </c>
      <c r="T19" s="8">
        <v>5</v>
      </c>
      <c r="U19" s="8">
        <v>9</v>
      </c>
      <c r="V19" s="8">
        <v>8</v>
      </c>
      <c r="W19" s="8">
        <v>50</v>
      </c>
      <c r="X19" s="8">
        <v>25</v>
      </c>
      <c r="Y19" s="8">
        <v>6</v>
      </c>
      <c r="Z19" s="8">
        <v>39</v>
      </c>
      <c r="AA19" s="8">
        <v>10</v>
      </c>
      <c r="AB19" s="8">
        <v>15</v>
      </c>
      <c r="AC19" s="8">
        <v>40</v>
      </c>
      <c r="AD19" s="8">
        <v>5</v>
      </c>
      <c r="AE19" s="8">
        <v>43</v>
      </c>
      <c r="AF19" s="8">
        <v>23</v>
      </c>
      <c r="AG19" s="8">
        <v>33</v>
      </c>
    </row>
    <row r="20" spans="1:33" s="6" customFormat="1" ht="30" customHeight="1">
      <c r="A20" s="30" t="s">
        <v>104</v>
      </c>
      <c r="B20" s="18" t="s">
        <v>102</v>
      </c>
      <c r="C20" s="10">
        <v>656</v>
      </c>
      <c r="D20" s="8">
        <v>625</v>
      </c>
      <c r="E20" s="11">
        <v>31</v>
      </c>
      <c r="F20" s="9">
        <v>8</v>
      </c>
      <c r="G20" s="8">
        <v>7</v>
      </c>
      <c r="H20" s="8">
        <v>15</v>
      </c>
      <c r="I20" s="8">
        <v>46</v>
      </c>
      <c r="J20" s="8">
        <v>33</v>
      </c>
      <c r="K20" s="8">
        <v>79</v>
      </c>
      <c r="L20" s="8">
        <v>35</v>
      </c>
      <c r="M20" s="8">
        <v>55</v>
      </c>
      <c r="N20" s="8">
        <v>42</v>
      </c>
      <c r="O20" s="8">
        <v>95</v>
      </c>
      <c r="P20" s="8">
        <v>137</v>
      </c>
      <c r="Q20" s="30" t="s">
        <v>104</v>
      </c>
      <c r="R20" s="18" t="s">
        <v>102</v>
      </c>
      <c r="S20" s="8">
        <v>31</v>
      </c>
      <c r="T20" s="8">
        <v>1</v>
      </c>
      <c r="U20" s="8">
        <v>27</v>
      </c>
      <c r="V20" s="8">
        <v>23</v>
      </c>
      <c r="W20" s="8">
        <v>20</v>
      </c>
      <c r="X20" s="8">
        <v>69</v>
      </c>
      <c r="Y20" s="8">
        <v>17</v>
      </c>
      <c r="Z20" s="8">
        <v>17</v>
      </c>
      <c r="AA20" s="8">
        <v>17</v>
      </c>
      <c r="AB20" s="8">
        <v>15</v>
      </c>
      <c r="AC20" s="8">
        <v>32</v>
      </c>
      <c r="AD20" s="8">
        <v>17</v>
      </c>
      <c r="AE20" s="8">
        <v>12</v>
      </c>
      <c r="AF20" s="8">
        <v>13</v>
      </c>
      <c r="AG20" s="8">
        <v>24</v>
      </c>
    </row>
    <row r="21" spans="1:33" s="6" customFormat="1" ht="56.25">
      <c r="A21" s="30" t="s">
        <v>105</v>
      </c>
      <c r="B21" s="18" t="s">
        <v>436</v>
      </c>
      <c r="C21" s="10">
        <v>265</v>
      </c>
      <c r="D21" s="8">
        <v>251</v>
      </c>
      <c r="E21" s="11">
        <v>14</v>
      </c>
      <c r="F21" s="9">
        <v>10</v>
      </c>
      <c r="G21" s="8">
        <v>12</v>
      </c>
      <c r="H21" s="8">
        <v>22</v>
      </c>
      <c r="I21" s="8">
        <v>28</v>
      </c>
      <c r="J21" s="8">
        <v>2</v>
      </c>
      <c r="K21" s="8">
        <v>30</v>
      </c>
      <c r="L21" s="8">
        <v>2</v>
      </c>
      <c r="M21" s="8">
        <v>9</v>
      </c>
      <c r="N21" s="8">
        <v>58</v>
      </c>
      <c r="O21" s="8">
        <v>44</v>
      </c>
      <c r="P21" s="8">
        <v>102</v>
      </c>
      <c r="Q21" s="30" t="s">
        <v>105</v>
      </c>
      <c r="R21" s="18" t="s">
        <v>436</v>
      </c>
      <c r="S21" s="8">
        <v>21</v>
      </c>
      <c r="T21" s="8">
        <v>4</v>
      </c>
      <c r="U21" s="8">
        <v>1</v>
      </c>
      <c r="V21" s="8">
        <v>6</v>
      </c>
      <c r="W21" s="8">
        <v>3</v>
      </c>
      <c r="X21" s="8">
        <v>28</v>
      </c>
      <c r="Y21" s="8">
        <v>1</v>
      </c>
      <c r="Z21" s="8">
        <v>4</v>
      </c>
      <c r="AA21" s="8">
        <v>13</v>
      </c>
      <c r="AB21" s="8">
        <v>3</v>
      </c>
      <c r="AC21" s="8">
        <v>5</v>
      </c>
      <c r="AD21" s="8">
        <v>5</v>
      </c>
      <c r="AE21" s="8">
        <v>2</v>
      </c>
      <c r="AF21" s="8">
        <v>4</v>
      </c>
      <c r="AG21" s="8">
        <v>0</v>
      </c>
    </row>
    <row r="22" spans="1:33" s="6" customFormat="1" ht="30" customHeight="1">
      <c r="A22" s="30" t="s">
        <v>106</v>
      </c>
      <c r="B22" s="18" t="s">
        <v>92</v>
      </c>
      <c r="C22" s="10">
        <v>0</v>
      </c>
      <c r="D22" s="164">
        <v>0</v>
      </c>
      <c r="E22" s="27">
        <v>0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107</v>
      </c>
      <c r="B23" s="18" t="s">
        <v>93</v>
      </c>
      <c r="C23" s="10">
        <v>835</v>
      </c>
      <c r="D23" s="8">
        <v>921</v>
      </c>
      <c r="E23" s="11">
        <v>-86</v>
      </c>
      <c r="F23" s="9">
        <v>78</v>
      </c>
      <c r="G23" s="8">
        <v>65</v>
      </c>
      <c r="H23" s="8">
        <v>143</v>
      </c>
      <c r="I23" s="8">
        <v>50</v>
      </c>
      <c r="J23" s="8">
        <v>7</v>
      </c>
      <c r="K23" s="8">
        <v>57</v>
      </c>
      <c r="L23" s="8">
        <v>43</v>
      </c>
      <c r="M23" s="8">
        <v>33</v>
      </c>
      <c r="N23" s="8">
        <v>25</v>
      </c>
      <c r="O23" s="8">
        <v>60</v>
      </c>
      <c r="P23" s="8">
        <v>85</v>
      </c>
      <c r="Q23" s="30" t="s">
        <v>107</v>
      </c>
      <c r="R23" s="18" t="s">
        <v>93</v>
      </c>
      <c r="S23" s="8">
        <v>24</v>
      </c>
      <c r="T23" s="8">
        <v>26</v>
      </c>
      <c r="U23" s="8">
        <v>21</v>
      </c>
      <c r="V23" s="8">
        <v>29</v>
      </c>
      <c r="W23" s="8">
        <v>138</v>
      </c>
      <c r="X23" s="8">
        <v>27</v>
      </c>
      <c r="Y23" s="8">
        <v>17</v>
      </c>
      <c r="Z23" s="8">
        <v>48</v>
      </c>
      <c r="AA23" s="8">
        <v>27</v>
      </c>
      <c r="AB23" s="8">
        <v>15</v>
      </c>
      <c r="AC23" s="8">
        <v>14</v>
      </c>
      <c r="AD23" s="8">
        <v>30</v>
      </c>
      <c r="AE23" s="8">
        <v>8</v>
      </c>
      <c r="AF23" s="8">
        <v>10</v>
      </c>
      <c r="AG23" s="8">
        <v>40</v>
      </c>
    </row>
    <row r="24" spans="1:33" s="6" customFormat="1" ht="30" customHeight="1">
      <c r="A24" s="30" t="s">
        <v>108</v>
      </c>
      <c r="B24" s="18" t="s">
        <v>94</v>
      </c>
      <c r="C24" s="10">
        <v>379</v>
      </c>
      <c r="D24" s="8">
        <v>376</v>
      </c>
      <c r="E24" s="11">
        <v>3</v>
      </c>
      <c r="F24" s="9">
        <v>24</v>
      </c>
      <c r="G24" s="8">
        <v>12</v>
      </c>
      <c r="H24" s="8">
        <v>36</v>
      </c>
      <c r="I24" s="8">
        <v>24</v>
      </c>
      <c r="J24" s="8">
        <v>19</v>
      </c>
      <c r="K24" s="8">
        <v>43</v>
      </c>
      <c r="L24" s="8">
        <v>9</v>
      </c>
      <c r="M24" s="8">
        <v>28</v>
      </c>
      <c r="N24" s="8">
        <v>11</v>
      </c>
      <c r="O24" s="8">
        <v>21</v>
      </c>
      <c r="P24" s="173">
        <v>32</v>
      </c>
      <c r="Q24" s="30" t="s">
        <v>108</v>
      </c>
      <c r="R24" s="18" t="s">
        <v>94</v>
      </c>
      <c r="S24" s="8">
        <v>13</v>
      </c>
      <c r="T24" s="8">
        <v>13</v>
      </c>
      <c r="U24" s="8">
        <v>19</v>
      </c>
      <c r="V24" s="8">
        <v>20</v>
      </c>
      <c r="W24" s="8">
        <v>31</v>
      </c>
      <c r="X24" s="8">
        <v>21</v>
      </c>
      <c r="Y24" s="8">
        <v>9</v>
      </c>
      <c r="Z24" s="8">
        <v>20</v>
      </c>
      <c r="AA24" s="8">
        <v>11</v>
      </c>
      <c r="AB24" s="8">
        <v>16</v>
      </c>
      <c r="AC24" s="8">
        <v>13</v>
      </c>
      <c r="AD24" s="8">
        <v>6</v>
      </c>
      <c r="AE24" s="8">
        <v>14</v>
      </c>
      <c r="AF24" s="8">
        <v>8</v>
      </c>
      <c r="AG24" s="8">
        <v>17</v>
      </c>
    </row>
    <row r="25" spans="1:33" s="6" customFormat="1" ht="30" customHeight="1">
      <c r="A25" s="30" t="s">
        <v>109</v>
      </c>
      <c r="B25" s="18" t="s">
        <v>95</v>
      </c>
      <c r="C25" s="10">
        <v>3</v>
      </c>
      <c r="D25" s="8">
        <v>0</v>
      </c>
      <c r="E25" s="11">
        <v>3</v>
      </c>
      <c r="F25" s="9">
        <v>0</v>
      </c>
      <c r="G25" s="8">
        <v>1</v>
      </c>
      <c r="H25" s="8">
        <v>1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30" t="s">
        <v>109</v>
      </c>
      <c r="R25" s="18" t="s">
        <v>95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1</v>
      </c>
      <c r="AC25" s="8">
        <v>0</v>
      </c>
      <c r="AD25" s="8">
        <v>1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30" t="s">
        <v>110</v>
      </c>
      <c r="B26" s="18" t="s">
        <v>96</v>
      </c>
      <c r="C26" s="10">
        <v>14</v>
      </c>
      <c r="D26" s="8">
        <v>98</v>
      </c>
      <c r="E26" s="11">
        <v>-84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2</v>
      </c>
      <c r="O26" s="8">
        <v>3</v>
      </c>
      <c r="P26" s="8">
        <v>5</v>
      </c>
      <c r="Q26" s="30" t="s">
        <v>110</v>
      </c>
      <c r="R26" s="18" t="s">
        <v>96</v>
      </c>
      <c r="S26" s="8">
        <v>0</v>
      </c>
      <c r="T26" s="8">
        <v>0</v>
      </c>
      <c r="U26" s="8">
        <v>1</v>
      </c>
      <c r="V26" s="8">
        <v>0</v>
      </c>
      <c r="W26" s="8">
        <v>0</v>
      </c>
      <c r="X26" s="8">
        <v>4</v>
      </c>
      <c r="Y26" s="8">
        <v>0</v>
      </c>
      <c r="Z26" s="8">
        <v>0</v>
      </c>
      <c r="AA26" s="8">
        <v>2</v>
      </c>
      <c r="AB26" s="8">
        <v>0</v>
      </c>
      <c r="AC26" s="8">
        <v>0</v>
      </c>
      <c r="AD26" s="8">
        <v>0</v>
      </c>
      <c r="AE26" s="8">
        <v>0</v>
      </c>
      <c r="AF26" s="8">
        <v>2</v>
      </c>
      <c r="AG26" s="8">
        <v>0</v>
      </c>
    </row>
    <row r="27" spans="1:33" s="6" customFormat="1" ht="30" customHeight="1">
      <c r="A27" s="30" t="s">
        <v>111</v>
      </c>
      <c r="B27" s="18" t="s">
        <v>97</v>
      </c>
      <c r="C27" s="10">
        <v>29</v>
      </c>
      <c r="D27" s="8">
        <v>28</v>
      </c>
      <c r="E27" s="11">
        <v>1</v>
      </c>
      <c r="F27" s="9">
        <v>1</v>
      </c>
      <c r="G27" s="8">
        <v>3</v>
      </c>
      <c r="H27" s="8">
        <v>4</v>
      </c>
      <c r="I27" s="8">
        <v>2</v>
      </c>
      <c r="J27" s="8">
        <v>0</v>
      </c>
      <c r="K27" s="8">
        <v>2</v>
      </c>
      <c r="L27" s="8">
        <v>2</v>
      </c>
      <c r="M27" s="8">
        <v>2</v>
      </c>
      <c r="N27" s="8">
        <v>1</v>
      </c>
      <c r="O27" s="8">
        <v>3</v>
      </c>
      <c r="P27" s="8">
        <v>4</v>
      </c>
      <c r="Q27" s="30" t="s">
        <v>111</v>
      </c>
      <c r="R27" s="18" t="s">
        <v>97</v>
      </c>
      <c r="S27" s="8">
        <v>0</v>
      </c>
      <c r="T27" s="8">
        <v>1</v>
      </c>
      <c r="U27" s="8">
        <v>0</v>
      </c>
      <c r="V27" s="8">
        <v>1</v>
      </c>
      <c r="W27" s="8">
        <v>5</v>
      </c>
      <c r="X27" s="8">
        <v>3</v>
      </c>
      <c r="Y27" s="8">
        <v>1</v>
      </c>
      <c r="Z27" s="8">
        <v>0</v>
      </c>
      <c r="AA27" s="8">
        <v>2</v>
      </c>
      <c r="AB27" s="8">
        <v>0</v>
      </c>
      <c r="AC27" s="8">
        <v>0</v>
      </c>
      <c r="AD27" s="8">
        <v>0</v>
      </c>
      <c r="AE27" s="8">
        <v>0</v>
      </c>
      <c r="AF27" s="8">
        <v>1</v>
      </c>
      <c r="AG27" s="8">
        <v>1</v>
      </c>
    </row>
    <row r="28" spans="1:33" s="6" customFormat="1" ht="30" customHeight="1">
      <c r="A28" s="30" t="s">
        <v>112</v>
      </c>
      <c r="B28" s="18" t="s">
        <v>98</v>
      </c>
      <c r="C28" s="10">
        <v>0</v>
      </c>
      <c r="D28" s="8">
        <v>2</v>
      </c>
      <c r="E28" s="11">
        <v>-2</v>
      </c>
      <c r="F28" s="9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v>0</v>
      </c>
      <c r="Q28" s="30" t="s">
        <v>112</v>
      </c>
      <c r="R28" s="18" t="s">
        <v>98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  <c r="X28" s="8">
        <v>0</v>
      </c>
      <c r="Y28" s="8">
        <v>0</v>
      </c>
      <c r="Z28" s="8">
        <v>0</v>
      </c>
      <c r="AA28" s="8">
        <v>0</v>
      </c>
      <c r="AB28" s="8">
        <v>0</v>
      </c>
      <c r="AC28" s="8">
        <v>0</v>
      </c>
      <c r="AD28" s="8">
        <v>0</v>
      </c>
      <c r="AE28" s="8">
        <v>0</v>
      </c>
      <c r="AF28" s="8">
        <v>0</v>
      </c>
      <c r="AG28" s="8">
        <v>0</v>
      </c>
    </row>
    <row r="29" spans="1:33" s="6" customFormat="1" ht="30" customHeight="1">
      <c r="A29" s="31" t="s">
        <v>126</v>
      </c>
      <c r="B29" s="18" t="s">
        <v>99</v>
      </c>
      <c r="C29" s="10">
        <v>260</v>
      </c>
      <c r="D29" s="8">
        <v>276</v>
      </c>
      <c r="E29" s="11">
        <v>-16</v>
      </c>
      <c r="F29" s="9">
        <v>16</v>
      </c>
      <c r="G29" s="8">
        <v>6</v>
      </c>
      <c r="H29" s="8">
        <v>22</v>
      </c>
      <c r="I29" s="8">
        <v>14</v>
      </c>
      <c r="J29" s="8">
        <v>9</v>
      </c>
      <c r="K29" s="8">
        <v>23</v>
      </c>
      <c r="L29" s="8">
        <v>12</v>
      </c>
      <c r="M29" s="8">
        <v>10</v>
      </c>
      <c r="N29" s="8">
        <v>23</v>
      </c>
      <c r="O29" s="8">
        <v>17</v>
      </c>
      <c r="P29" s="8">
        <v>40</v>
      </c>
      <c r="Q29" s="31" t="s">
        <v>126</v>
      </c>
      <c r="R29" s="18" t="s">
        <v>99</v>
      </c>
      <c r="S29" s="8">
        <v>9</v>
      </c>
      <c r="T29" s="8">
        <v>11</v>
      </c>
      <c r="U29" s="8">
        <v>10</v>
      </c>
      <c r="V29" s="8">
        <v>5</v>
      </c>
      <c r="W29" s="8">
        <v>22</v>
      </c>
      <c r="X29" s="8">
        <v>19</v>
      </c>
      <c r="Y29" s="8">
        <v>4</v>
      </c>
      <c r="Z29" s="8">
        <v>23</v>
      </c>
      <c r="AA29" s="8">
        <v>7</v>
      </c>
      <c r="AB29" s="8">
        <v>7</v>
      </c>
      <c r="AC29" s="8">
        <v>5</v>
      </c>
      <c r="AD29" s="8">
        <v>8</v>
      </c>
      <c r="AE29" s="8">
        <v>10</v>
      </c>
      <c r="AF29" s="8">
        <v>2</v>
      </c>
      <c r="AG29" s="8">
        <v>11</v>
      </c>
    </row>
    <row r="30" spans="1:33" s="45" customFormat="1" ht="30" customHeight="1">
      <c r="A30" s="51" t="s">
        <v>22</v>
      </c>
      <c r="B30" s="38" t="s">
        <v>100</v>
      </c>
      <c r="C30" s="39">
        <v>49639</v>
      </c>
      <c r="D30" s="40">
        <v>50376</v>
      </c>
      <c r="E30" s="41">
        <v>-737</v>
      </c>
      <c r="F30" s="42">
        <v>3497</v>
      </c>
      <c r="G30" s="40">
        <v>1394</v>
      </c>
      <c r="H30" s="40">
        <v>4891</v>
      </c>
      <c r="I30" s="40">
        <v>2207</v>
      </c>
      <c r="J30" s="40">
        <v>1266</v>
      </c>
      <c r="K30" s="40">
        <v>3473</v>
      </c>
      <c r="L30" s="40">
        <v>2617</v>
      </c>
      <c r="M30" s="40">
        <v>2418</v>
      </c>
      <c r="N30" s="40">
        <v>4606</v>
      </c>
      <c r="O30" s="40">
        <v>4342</v>
      </c>
      <c r="P30" s="40">
        <v>8948</v>
      </c>
      <c r="Q30" s="30" t="s">
        <v>22</v>
      </c>
      <c r="R30" s="43" t="s">
        <v>100</v>
      </c>
      <c r="S30" s="40">
        <v>1559</v>
      </c>
      <c r="T30" s="40">
        <v>1405</v>
      </c>
      <c r="U30" s="40">
        <v>1582</v>
      </c>
      <c r="V30" s="40">
        <v>1298</v>
      </c>
      <c r="W30" s="40">
        <v>5402</v>
      </c>
      <c r="X30" s="40">
        <v>2515</v>
      </c>
      <c r="Y30" s="40">
        <v>1150</v>
      </c>
      <c r="Z30" s="40">
        <v>2060</v>
      </c>
      <c r="AA30" s="40">
        <v>1901</v>
      </c>
      <c r="AB30" s="40">
        <v>1130</v>
      </c>
      <c r="AC30" s="40">
        <v>1131</v>
      </c>
      <c r="AD30" s="40">
        <v>1637</v>
      </c>
      <c r="AE30" s="40">
        <v>1386</v>
      </c>
      <c r="AF30" s="40">
        <v>1279</v>
      </c>
      <c r="AG30" s="40">
        <v>1857</v>
      </c>
    </row>
    <row r="31" spans="1:33" s="49" customFormat="1" ht="30" customHeight="1" thickBot="1">
      <c r="A31" s="44"/>
      <c r="B31" s="38" t="s">
        <v>113</v>
      </c>
      <c r="C31" s="12">
        <v>4835</v>
      </c>
      <c r="D31" s="13">
        <v>4765</v>
      </c>
      <c r="E31" s="14">
        <v>70</v>
      </c>
      <c r="F31" s="9">
        <v>376</v>
      </c>
      <c r="G31" s="8">
        <v>179</v>
      </c>
      <c r="H31" s="8">
        <v>555</v>
      </c>
      <c r="I31" s="8">
        <v>123</v>
      </c>
      <c r="J31" s="8">
        <v>79</v>
      </c>
      <c r="K31" s="8">
        <v>202</v>
      </c>
      <c r="L31" s="8">
        <v>269</v>
      </c>
      <c r="M31" s="8">
        <v>283</v>
      </c>
      <c r="N31" s="8">
        <v>286</v>
      </c>
      <c r="O31" s="8">
        <v>463</v>
      </c>
      <c r="P31" s="8">
        <v>749</v>
      </c>
      <c r="Q31" s="31"/>
      <c r="R31" s="43" t="s">
        <v>113</v>
      </c>
      <c r="S31" s="8">
        <v>134</v>
      </c>
      <c r="T31" s="8">
        <v>122</v>
      </c>
      <c r="U31" s="8">
        <v>153</v>
      </c>
      <c r="V31" s="8">
        <v>163</v>
      </c>
      <c r="W31" s="8">
        <v>508</v>
      </c>
      <c r="X31" s="8">
        <v>227</v>
      </c>
      <c r="Y31" s="8">
        <v>134</v>
      </c>
      <c r="Z31" s="8">
        <v>162</v>
      </c>
      <c r="AA31" s="8">
        <v>278</v>
      </c>
      <c r="AB31" s="8">
        <v>94</v>
      </c>
      <c r="AC31" s="8">
        <v>109</v>
      </c>
      <c r="AD31" s="8">
        <v>172</v>
      </c>
      <c r="AE31" s="8">
        <v>179</v>
      </c>
      <c r="AF31" s="8">
        <v>170</v>
      </c>
      <c r="AG31" s="8">
        <v>172</v>
      </c>
    </row>
    <row r="32" spans="1:33" s="25" customFormat="1" ht="18.75">
      <c r="A32" s="47" t="s">
        <v>162</v>
      </c>
      <c r="Q32" s="47" t="s">
        <v>162</v>
      </c>
    </row>
    <row r="33" spans="1:17" s="25" customFormat="1" ht="18.75"/>
    <row r="34" spans="1:17" s="25" customFormat="1" ht="18.75">
      <c r="A34" s="47"/>
      <c r="Q34" s="47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  <row r="40" spans="1:17" s="25" customFormat="1" ht="18.75">
      <c r="A40" s="46"/>
      <c r="Q40" s="46"/>
    </row>
    <row r="41" spans="1:17" s="25" customFormat="1" ht="18.75">
      <c r="A41" s="46"/>
      <c r="Q41" s="46"/>
    </row>
  </sheetData>
  <mergeCells count="34">
    <mergeCell ref="AG4:AG5"/>
    <mergeCell ref="AD4:AD5"/>
    <mergeCell ref="AE4:AE5"/>
    <mergeCell ref="AF4:AF5"/>
    <mergeCell ref="Z4:Z5"/>
    <mergeCell ref="AC4:AC5"/>
    <mergeCell ref="AB4:AB5"/>
    <mergeCell ref="AA4:AA5"/>
    <mergeCell ref="Y4:Y5"/>
    <mergeCell ref="V4:V5"/>
    <mergeCell ref="T4:T5"/>
    <mergeCell ref="A3:A5"/>
    <mergeCell ref="B3:B5"/>
    <mergeCell ref="E4:E5"/>
    <mergeCell ref="M4:M5"/>
    <mergeCell ref="C3:E3"/>
    <mergeCell ref="F4:H4"/>
    <mergeCell ref="I4:K4"/>
    <mergeCell ref="A1:H1"/>
    <mergeCell ref="Q2:AG2"/>
    <mergeCell ref="R3:R5"/>
    <mergeCell ref="S3:AG3"/>
    <mergeCell ref="S4:S5"/>
    <mergeCell ref="U4:U5"/>
    <mergeCell ref="L4:L5"/>
    <mergeCell ref="A2:P2"/>
    <mergeCell ref="F3:P3"/>
    <mergeCell ref="Q1:X1"/>
    <mergeCell ref="Q3:Q5"/>
    <mergeCell ref="N4:P4"/>
    <mergeCell ref="C4:C5"/>
    <mergeCell ref="X4:X5"/>
    <mergeCell ref="W4:W5"/>
    <mergeCell ref="D4:D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2.xml><?xml version="1.0" encoding="utf-8"?>
<worksheet xmlns="http://schemas.openxmlformats.org/spreadsheetml/2006/main" xmlns:r="http://schemas.openxmlformats.org/officeDocument/2006/relationships">
  <sheetPr codeName="Arkusz32"/>
  <dimension ref="A1:AG39"/>
  <sheetViews>
    <sheetView zoomScale="75" zoomScaleNormal="60" workbookViewId="0">
      <selection activeCell="I17" sqref="I17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7" t="s">
        <v>559</v>
      </c>
      <c r="B1" s="267"/>
      <c r="C1" s="267"/>
      <c r="D1" s="267"/>
      <c r="E1" s="267"/>
      <c r="F1" s="267"/>
      <c r="G1" s="267"/>
      <c r="H1" s="267"/>
      <c r="I1" s="36" t="s">
        <v>501</v>
      </c>
      <c r="J1" s="36"/>
      <c r="K1" s="36"/>
      <c r="L1" s="36"/>
      <c r="M1" s="36"/>
      <c r="N1" s="36"/>
      <c r="O1" s="36"/>
      <c r="P1" s="36"/>
      <c r="Q1" s="267" t="str">
        <f>A1</f>
        <v>TABELA 31. PODJĘCIA PRACY I AKTYWIZACJA DŁUGOTRWALE BEZROBOTNYCH WE WRZEŚNIU</v>
      </c>
      <c r="R1" s="267"/>
      <c r="S1" s="267"/>
      <c r="T1" s="267"/>
      <c r="U1" s="267"/>
      <c r="V1" s="267"/>
      <c r="W1" s="267"/>
      <c r="X1" s="267"/>
      <c r="Y1" s="37" t="s">
        <v>502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9"/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  <c r="Q2" s="254"/>
      <c r="R2" s="254"/>
      <c r="S2" s="254"/>
      <c r="T2" s="254"/>
      <c r="U2" s="254"/>
      <c r="V2" s="254"/>
      <c r="W2" s="254"/>
      <c r="X2" s="254"/>
      <c r="Y2" s="254"/>
      <c r="Z2" s="254"/>
      <c r="AA2" s="254"/>
      <c r="AB2" s="254"/>
      <c r="AC2" s="254"/>
      <c r="AD2" s="254"/>
      <c r="AE2" s="254"/>
      <c r="AF2" s="254"/>
      <c r="AG2" s="254"/>
    </row>
    <row r="3" spans="1:33" s="23" customFormat="1" ht="20.100000000000001" customHeight="1">
      <c r="A3" s="248" t="s">
        <v>1</v>
      </c>
      <c r="B3" s="257" t="s">
        <v>2</v>
      </c>
      <c r="C3" s="243" t="s">
        <v>32</v>
      </c>
      <c r="D3" s="244"/>
      <c r="E3" s="245"/>
      <c r="F3" s="240" t="s">
        <v>3</v>
      </c>
      <c r="G3" s="241"/>
      <c r="H3" s="241"/>
      <c r="I3" s="241"/>
      <c r="J3" s="241"/>
      <c r="K3" s="241"/>
      <c r="L3" s="241"/>
      <c r="M3" s="241"/>
      <c r="N3" s="241"/>
      <c r="O3" s="241"/>
      <c r="P3" s="241"/>
      <c r="Q3" s="248" t="s">
        <v>1</v>
      </c>
      <c r="R3" s="257" t="s">
        <v>2</v>
      </c>
      <c r="S3" s="242" t="s">
        <v>3</v>
      </c>
      <c r="T3" s="242"/>
      <c r="U3" s="242"/>
      <c r="V3" s="242"/>
      <c r="W3" s="242"/>
      <c r="X3" s="242"/>
      <c r="Y3" s="242"/>
      <c r="Z3" s="242"/>
      <c r="AA3" s="242"/>
      <c r="AB3" s="242"/>
      <c r="AC3" s="242"/>
      <c r="AD3" s="242"/>
      <c r="AE3" s="242"/>
      <c r="AF3" s="242"/>
      <c r="AG3" s="242"/>
    </row>
    <row r="4" spans="1:33" s="23" customFormat="1" ht="35.1" customHeight="1">
      <c r="A4" s="250"/>
      <c r="B4" s="258"/>
      <c r="C4" s="246" t="str">
        <f>'1-STRUKTURA-PODST'!C4:C5</f>
        <v>IX 2017</v>
      </c>
      <c r="D4" s="248" t="str">
        <f>'1-STRUKTURA-PODST'!D4:D5</f>
        <v>VIII 2017</v>
      </c>
      <c r="E4" s="264" t="s">
        <v>33</v>
      </c>
      <c r="F4" s="263" t="s">
        <v>4</v>
      </c>
      <c r="G4" s="263"/>
      <c r="H4" s="240"/>
      <c r="I4" s="266" t="s">
        <v>8</v>
      </c>
      <c r="J4" s="263"/>
      <c r="K4" s="240"/>
      <c r="L4" s="242" t="s">
        <v>9</v>
      </c>
      <c r="M4" s="242" t="s">
        <v>10</v>
      </c>
      <c r="N4" s="266" t="s">
        <v>11</v>
      </c>
      <c r="O4" s="263"/>
      <c r="P4" s="240"/>
      <c r="Q4" s="250"/>
      <c r="R4" s="258"/>
      <c r="S4" s="242" t="s">
        <v>42</v>
      </c>
      <c r="T4" s="242" t="s">
        <v>43</v>
      </c>
      <c r="U4" s="241" t="s">
        <v>44</v>
      </c>
      <c r="V4" s="255" t="s">
        <v>45</v>
      </c>
      <c r="W4" s="241" t="s">
        <v>46</v>
      </c>
      <c r="X4" s="241" t="s">
        <v>47</v>
      </c>
      <c r="Y4" s="241" t="s">
        <v>48</v>
      </c>
      <c r="Z4" s="255" t="s">
        <v>49</v>
      </c>
      <c r="AA4" s="241" t="s">
        <v>50</v>
      </c>
      <c r="AB4" s="241" t="s">
        <v>51</v>
      </c>
      <c r="AC4" s="255" t="s">
        <v>52</v>
      </c>
      <c r="AD4" s="241" t="s">
        <v>53</v>
      </c>
      <c r="AE4" s="241" t="s">
        <v>54</v>
      </c>
      <c r="AF4" s="241" t="s">
        <v>56</v>
      </c>
      <c r="AG4" s="241" t="s">
        <v>55</v>
      </c>
    </row>
    <row r="5" spans="1:33" s="23" customFormat="1" ht="20.100000000000001" customHeight="1">
      <c r="A5" s="249"/>
      <c r="B5" s="259"/>
      <c r="C5" s="247"/>
      <c r="D5" s="249"/>
      <c r="E5" s="265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2"/>
      <c r="M5" s="242"/>
      <c r="N5" s="17" t="s">
        <v>5</v>
      </c>
      <c r="O5" s="17" t="s">
        <v>6</v>
      </c>
      <c r="P5" s="17" t="s">
        <v>7</v>
      </c>
      <c r="Q5" s="249"/>
      <c r="R5" s="259"/>
      <c r="S5" s="242"/>
      <c r="T5" s="242"/>
      <c r="U5" s="241"/>
      <c r="V5" s="256"/>
      <c r="W5" s="241"/>
      <c r="X5" s="241"/>
      <c r="Y5" s="241"/>
      <c r="Z5" s="256"/>
      <c r="AA5" s="241"/>
      <c r="AB5" s="241"/>
      <c r="AC5" s="256"/>
      <c r="AD5" s="241"/>
      <c r="AE5" s="241"/>
      <c r="AF5" s="241"/>
      <c r="AG5" s="241"/>
    </row>
    <row r="6" spans="1:33" s="15" customFormat="1" ht="30" customHeight="1">
      <c r="A6" s="3" t="s">
        <v>12</v>
      </c>
      <c r="B6" s="38" t="s">
        <v>116</v>
      </c>
      <c r="C6" s="39">
        <v>2237</v>
      </c>
      <c r="D6" s="201">
        <v>1563</v>
      </c>
      <c r="E6" s="110">
        <v>674</v>
      </c>
      <c r="F6" s="42">
        <v>161</v>
      </c>
      <c r="G6" s="40">
        <v>59</v>
      </c>
      <c r="H6" s="40">
        <v>220</v>
      </c>
      <c r="I6" s="40">
        <v>145</v>
      </c>
      <c r="J6" s="40">
        <v>108</v>
      </c>
      <c r="K6" s="40">
        <v>253</v>
      </c>
      <c r="L6" s="40">
        <v>121</v>
      </c>
      <c r="M6" s="40">
        <v>113</v>
      </c>
      <c r="N6" s="40">
        <v>129</v>
      </c>
      <c r="O6" s="40">
        <v>170</v>
      </c>
      <c r="P6" s="40">
        <v>299</v>
      </c>
      <c r="Q6" s="3" t="s">
        <v>12</v>
      </c>
      <c r="R6" s="38" t="s">
        <v>116</v>
      </c>
      <c r="S6" s="40">
        <v>66</v>
      </c>
      <c r="T6" s="40">
        <v>46</v>
      </c>
      <c r="U6" s="40">
        <v>78</v>
      </c>
      <c r="V6" s="40">
        <v>61</v>
      </c>
      <c r="W6" s="40">
        <v>206</v>
      </c>
      <c r="X6" s="40">
        <v>92</v>
      </c>
      <c r="Y6" s="40">
        <v>82</v>
      </c>
      <c r="Z6" s="40">
        <v>112</v>
      </c>
      <c r="AA6" s="40">
        <v>60</v>
      </c>
      <c r="AB6" s="40">
        <v>49</v>
      </c>
      <c r="AC6" s="40">
        <v>79</v>
      </c>
      <c r="AD6" s="40">
        <v>60</v>
      </c>
      <c r="AE6" s="40">
        <v>91</v>
      </c>
      <c r="AF6" s="40">
        <v>54</v>
      </c>
      <c r="AG6" s="40">
        <v>95</v>
      </c>
    </row>
    <row r="7" spans="1:33" s="6" customFormat="1" ht="30" customHeight="1">
      <c r="A7" s="4" t="s">
        <v>188</v>
      </c>
      <c r="B7" s="18" t="s">
        <v>269</v>
      </c>
      <c r="C7" s="10">
        <v>1664</v>
      </c>
      <c r="D7" s="164">
        <v>1241</v>
      </c>
      <c r="E7" s="27">
        <v>423</v>
      </c>
      <c r="F7" s="9">
        <v>136</v>
      </c>
      <c r="G7" s="8">
        <v>40</v>
      </c>
      <c r="H7" s="8">
        <v>176</v>
      </c>
      <c r="I7" s="8">
        <v>79</v>
      </c>
      <c r="J7" s="8">
        <v>65</v>
      </c>
      <c r="K7" s="8">
        <v>144</v>
      </c>
      <c r="L7" s="8">
        <v>116</v>
      </c>
      <c r="M7" s="8">
        <v>94</v>
      </c>
      <c r="N7" s="8">
        <v>109</v>
      </c>
      <c r="O7" s="8">
        <v>120</v>
      </c>
      <c r="P7" s="8">
        <v>229</v>
      </c>
      <c r="Q7" s="4" t="s">
        <v>188</v>
      </c>
      <c r="R7" s="18" t="s">
        <v>269</v>
      </c>
      <c r="S7" s="8">
        <v>51</v>
      </c>
      <c r="T7" s="8">
        <v>41</v>
      </c>
      <c r="U7" s="8">
        <v>69</v>
      </c>
      <c r="V7" s="8">
        <v>53</v>
      </c>
      <c r="W7" s="8">
        <v>156</v>
      </c>
      <c r="X7" s="8">
        <v>67</v>
      </c>
      <c r="Y7" s="8">
        <v>76</v>
      </c>
      <c r="Z7" s="8">
        <v>73</v>
      </c>
      <c r="AA7" s="8">
        <v>50</v>
      </c>
      <c r="AB7" s="8">
        <v>34</v>
      </c>
      <c r="AC7" s="8">
        <v>39</v>
      </c>
      <c r="AD7" s="8">
        <v>55</v>
      </c>
      <c r="AE7" s="8">
        <v>48</v>
      </c>
      <c r="AF7" s="8">
        <v>31</v>
      </c>
      <c r="AG7" s="8">
        <v>62</v>
      </c>
    </row>
    <row r="8" spans="1:33" s="6" customFormat="1" ht="30" customHeight="1">
      <c r="A8" s="4"/>
      <c r="B8" s="19" t="s">
        <v>127</v>
      </c>
      <c r="C8" s="10">
        <v>38</v>
      </c>
      <c r="D8" s="164">
        <v>31</v>
      </c>
      <c r="E8" s="27">
        <v>7</v>
      </c>
      <c r="F8" s="9">
        <v>7</v>
      </c>
      <c r="G8" s="8">
        <v>1</v>
      </c>
      <c r="H8" s="8">
        <v>8</v>
      </c>
      <c r="I8" s="8">
        <v>2</v>
      </c>
      <c r="J8" s="8">
        <v>0</v>
      </c>
      <c r="K8" s="8">
        <v>2</v>
      </c>
      <c r="L8" s="8">
        <v>3</v>
      </c>
      <c r="M8" s="8">
        <v>3</v>
      </c>
      <c r="N8" s="8">
        <v>4</v>
      </c>
      <c r="O8" s="8">
        <v>2</v>
      </c>
      <c r="P8" s="8">
        <v>6</v>
      </c>
      <c r="Q8" s="4"/>
      <c r="R8" s="18" t="s">
        <v>127</v>
      </c>
      <c r="S8" s="8">
        <v>0</v>
      </c>
      <c r="T8" s="8">
        <v>1</v>
      </c>
      <c r="U8" s="8">
        <v>0</v>
      </c>
      <c r="V8" s="8">
        <v>0</v>
      </c>
      <c r="W8" s="8">
        <v>4</v>
      </c>
      <c r="X8" s="8">
        <v>1</v>
      </c>
      <c r="Y8" s="8">
        <v>0</v>
      </c>
      <c r="Z8" s="8">
        <v>3</v>
      </c>
      <c r="AA8" s="8">
        <v>0</v>
      </c>
      <c r="AB8" s="8">
        <v>1</v>
      </c>
      <c r="AC8" s="8">
        <v>0</v>
      </c>
      <c r="AD8" s="8">
        <v>2</v>
      </c>
      <c r="AE8" s="8">
        <v>2</v>
      </c>
      <c r="AF8" s="8">
        <v>1</v>
      </c>
      <c r="AG8" s="8">
        <v>1</v>
      </c>
    </row>
    <row r="9" spans="1:33" s="152" customFormat="1" ht="30" customHeight="1">
      <c r="A9" s="178"/>
      <c r="B9" s="150" t="s">
        <v>117</v>
      </c>
      <c r="C9" s="10">
        <v>58</v>
      </c>
      <c r="D9" s="164">
        <v>39</v>
      </c>
      <c r="E9" s="27">
        <v>19</v>
      </c>
      <c r="F9" s="9">
        <v>0</v>
      </c>
      <c r="G9" s="8">
        <v>0</v>
      </c>
      <c r="H9" s="8">
        <v>0</v>
      </c>
      <c r="I9" s="8">
        <v>26</v>
      </c>
      <c r="J9" s="8">
        <v>11</v>
      </c>
      <c r="K9" s="8">
        <v>37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78"/>
      <c r="R9" s="151" t="s">
        <v>117</v>
      </c>
      <c r="S9" s="8">
        <v>0</v>
      </c>
      <c r="T9" s="8">
        <v>6</v>
      </c>
      <c r="U9" s="8">
        <v>0</v>
      </c>
      <c r="V9" s="8">
        <v>15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2" customFormat="1" ht="30" customHeight="1">
      <c r="A10" s="178" t="s">
        <v>189</v>
      </c>
      <c r="B10" s="151" t="s">
        <v>268</v>
      </c>
      <c r="C10" s="153">
        <v>573</v>
      </c>
      <c r="D10" s="164">
        <v>322</v>
      </c>
      <c r="E10" s="27">
        <v>251</v>
      </c>
      <c r="F10" s="9">
        <v>25</v>
      </c>
      <c r="G10" s="8">
        <v>19</v>
      </c>
      <c r="H10" s="8">
        <v>44</v>
      </c>
      <c r="I10" s="8">
        <v>66</v>
      </c>
      <c r="J10" s="8">
        <v>43</v>
      </c>
      <c r="K10" s="8">
        <v>109</v>
      </c>
      <c r="L10" s="8">
        <v>5</v>
      </c>
      <c r="M10" s="8">
        <v>19</v>
      </c>
      <c r="N10" s="8">
        <v>20</v>
      </c>
      <c r="O10" s="8">
        <v>50</v>
      </c>
      <c r="P10" s="8">
        <v>70</v>
      </c>
      <c r="Q10" s="178" t="s">
        <v>189</v>
      </c>
      <c r="R10" s="151" t="s">
        <v>268</v>
      </c>
      <c r="S10" s="8">
        <v>15</v>
      </c>
      <c r="T10" s="8">
        <v>5</v>
      </c>
      <c r="U10" s="8">
        <v>9</v>
      </c>
      <c r="V10" s="8">
        <v>8</v>
      </c>
      <c r="W10" s="8">
        <v>50</v>
      </c>
      <c r="X10" s="8">
        <v>25</v>
      </c>
      <c r="Y10" s="8">
        <v>6</v>
      </c>
      <c r="Z10" s="8">
        <v>39</v>
      </c>
      <c r="AA10" s="8">
        <v>10</v>
      </c>
      <c r="AB10" s="8">
        <v>15</v>
      </c>
      <c r="AC10" s="8">
        <v>40</v>
      </c>
      <c r="AD10" s="8">
        <v>5</v>
      </c>
      <c r="AE10" s="8">
        <v>43</v>
      </c>
      <c r="AF10" s="8">
        <v>23</v>
      </c>
      <c r="AG10" s="8">
        <v>33</v>
      </c>
    </row>
    <row r="11" spans="1:33" s="6" customFormat="1" ht="30" customHeight="1">
      <c r="A11" s="4"/>
      <c r="B11" s="19" t="s">
        <v>118</v>
      </c>
      <c r="C11" s="10">
        <v>91</v>
      </c>
      <c r="D11" s="164">
        <v>48</v>
      </c>
      <c r="E11" s="27">
        <v>43</v>
      </c>
      <c r="F11" s="9">
        <v>4</v>
      </c>
      <c r="G11" s="8">
        <v>2</v>
      </c>
      <c r="H11" s="8">
        <v>6</v>
      </c>
      <c r="I11" s="8">
        <v>0</v>
      </c>
      <c r="J11" s="8">
        <v>1</v>
      </c>
      <c r="K11" s="8">
        <v>1</v>
      </c>
      <c r="L11" s="8">
        <v>0</v>
      </c>
      <c r="M11" s="8">
        <v>6</v>
      </c>
      <c r="N11" s="8">
        <v>2</v>
      </c>
      <c r="O11" s="8">
        <v>5</v>
      </c>
      <c r="P11" s="8">
        <v>7</v>
      </c>
      <c r="Q11" s="4"/>
      <c r="R11" s="18" t="s">
        <v>118</v>
      </c>
      <c r="S11" s="8">
        <v>5</v>
      </c>
      <c r="T11" s="8">
        <v>0</v>
      </c>
      <c r="U11" s="8">
        <v>2</v>
      </c>
      <c r="V11" s="8">
        <v>5</v>
      </c>
      <c r="W11" s="8">
        <v>1</v>
      </c>
      <c r="X11" s="8">
        <v>3</v>
      </c>
      <c r="Y11" s="8">
        <v>3</v>
      </c>
      <c r="Z11" s="8">
        <v>0</v>
      </c>
      <c r="AA11" s="8">
        <v>0</v>
      </c>
      <c r="AB11" s="8">
        <v>13</v>
      </c>
      <c r="AC11" s="8">
        <v>4</v>
      </c>
      <c r="AD11" s="8">
        <v>0</v>
      </c>
      <c r="AE11" s="8">
        <v>8</v>
      </c>
      <c r="AF11" s="8">
        <v>16</v>
      </c>
      <c r="AG11" s="8">
        <v>11</v>
      </c>
    </row>
    <row r="12" spans="1:33" s="6" customFormat="1" ht="30" customHeight="1">
      <c r="A12" s="4"/>
      <c r="B12" s="19" t="s">
        <v>119</v>
      </c>
      <c r="C12" s="10">
        <v>305</v>
      </c>
      <c r="D12" s="164">
        <v>100</v>
      </c>
      <c r="E12" s="27">
        <v>205</v>
      </c>
      <c r="F12" s="9">
        <v>1</v>
      </c>
      <c r="G12" s="8">
        <v>11</v>
      </c>
      <c r="H12" s="8">
        <v>12</v>
      </c>
      <c r="I12" s="8">
        <v>56</v>
      </c>
      <c r="J12" s="8">
        <v>38</v>
      </c>
      <c r="K12" s="8">
        <v>94</v>
      </c>
      <c r="L12" s="8">
        <v>0</v>
      </c>
      <c r="M12" s="8">
        <v>0</v>
      </c>
      <c r="N12" s="8">
        <v>9</v>
      </c>
      <c r="O12" s="8">
        <v>30</v>
      </c>
      <c r="P12" s="8">
        <v>39</v>
      </c>
      <c r="Q12" s="4"/>
      <c r="R12" s="18" t="s">
        <v>119</v>
      </c>
      <c r="S12" s="8">
        <v>4</v>
      </c>
      <c r="T12" s="8">
        <v>0</v>
      </c>
      <c r="U12" s="8">
        <v>3</v>
      </c>
      <c r="V12" s="8">
        <v>0</v>
      </c>
      <c r="W12" s="8">
        <v>30</v>
      </c>
      <c r="X12" s="8">
        <v>6</v>
      </c>
      <c r="Y12" s="8">
        <v>3</v>
      </c>
      <c r="Z12" s="8">
        <v>35</v>
      </c>
      <c r="AA12" s="8">
        <v>7</v>
      </c>
      <c r="AB12" s="8">
        <v>1</v>
      </c>
      <c r="AC12" s="8">
        <v>30</v>
      </c>
      <c r="AD12" s="8">
        <v>1</v>
      </c>
      <c r="AE12" s="8">
        <v>26</v>
      </c>
      <c r="AF12" s="8">
        <v>0</v>
      </c>
      <c r="AG12" s="8">
        <v>14</v>
      </c>
    </row>
    <row r="13" spans="1:33" s="6" customFormat="1" ht="30" customHeight="1">
      <c r="A13" s="4"/>
      <c r="B13" s="19" t="s">
        <v>120</v>
      </c>
      <c r="C13" s="10">
        <v>37</v>
      </c>
      <c r="D13" s="164">
        <v>50</v>
      </c>
      <c r="E13" s="27">
        <v>-13</v>
      </c>
      <c r="F13" s="9">
        <v>2</v>
      </c>
      <c r="G13" s="8">
        <v>0</v>
      </c>
      <c r="H13" s="8">
        <v>2</v>
      </c>
      <c r="I13" s="8">
        <v>2</v>
      </c>
      <c r="J13" s="8">
        <v>1</v>
      </c>
      <c r="K13" s="8">
        <v>3</v>
      </c>
      <c r="L13" s="8">
        <v>2</v>
      </c>
      <c r="M13" s="8">
        <v>8</v>
      </c>
      <c r="N13" s="8">
        <v>3</v>
      </c>
      <c r="O13" s="8">
        <v>0</v>
      </c>
      <c r="P13" s="8">
        <v>3</v>
      </c>
      <c r="Q13" s="4"/>
      <c r="R13" s="18" t="s">
        <v>120</v>
      </c>
      <c r="S13" s="8">
        <v>2</v>
      </c>
      <c r="T13" s="8">
        <v>2</v>
      </c>
      <c r="U13" s="8">
        <v>0</v>
      </c>
      <c r="V13" s="8">
        <v>0</v>
      </c>
      <c r="W13" s="8">
        <v>6</v>
      </c>
      <c r="X13" s="8">
        <v>4</v>
      </c>
      <c r="Y13" s="8">
        <v>0</v>
      </c>
      <c r="Z13" s="8">
        <v>1</v>
      </c>
      <c r="AA13" s="8">
        <v>0</v>
      </c>
      <c r="AB13" s="8">
        <v>0</v>
      </c>
      <c r="AC13" s="8">
        <v>2</v>
      </c>
      <c r="AD13" s="8">
        <v>0</v>
      </c>
      <c r="AE13" s="8">
        <v>1</v>
      </c>
      <c r="AF13" s="8">
        <v>1</v>
      </c>
      <c r="AG13" s="8">
        <v>0</v>
      </c>
    </row>
    <row r="14" spans="1:33" s="6" customFormat="1" ht="30" customHeight="1">
      <c r="A14" s="4"/>
      <c r="B14" s="19" t="s">
        <v>121</v>
      </c>
      <c r="C14" s="10">
        <v>0</v>
      </c>
      <c r="D14" s="164">
        <v>0</v>
      </c>
      <c r="E14" s="27">
        <v>0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4"/>
      <c r="R14" s="18" t="s">
        <v>121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</row>
    <row r="15" spans="1:33" s="6" customFormat="1" ht="37.5" customHeight="1">
      <c r="A15" s="4"/>
      <c r="B15" s="19" t="s">
        <v>265</v>
      </c>
      <c r="C15" s="10">
        <v>60</v>
      </c>
      <c r="D15" s="164">
        <v>59</v>
      </c>
      <c r="E15" s="27">
        <v>1</v>
      </c>
      <c r="F15" s="9">
        <v>6</v>
      </c>
      <c r="G15" s="8">
        <v>4</v>
      </c>
      <c r="H15" s="8">
        <v>10</v>
      </c>
      <c r="I15" s="8">
        <v>5</v>
      </c>
      <c r="J15" s="8">
        <v>2</v>
      </c>
      <c r="K15" s="8">
        <v>7</v>
      </c>
      <c r="L15" s="8">
        <v>0</v>
      </c>
      <c r="M15" s="8">
        <v>3</v>
      </c>
      <c r="N15" s="8">
        <v>3</v>
      </c>
      <c r="O15" s="8">
        <v>12</v>
      </c>
      <c r="P15" s="8">
        <v>15</v>
      </c>
      <c r="Q15" s="4"/>
      <c r="R15" s="18" t="s">
        <v>265</v>
      </c>
      <c r="S15" s="8">
        <v>1</v>
      </c>
      <c r="T15" s="8">
        <v>1</v>
      </c>
      <c r="U15" s="8">
        <v>0</v>
      </c>
      <c r="V15" s="8">
        <v>1</v>
      </c>
      <c r="W15" s="8">
        <v>6</v>
      </c>
      <c r="X15" s="8">
        <v>3</v>
      </c>
      <c r="Y15" s="8">
        <v>0</v>
      </c>
      <c r="Z15" s="8">
        <v>0</v>
      </c>
      <c r="AA15" s="8">
        <v>0</v>
      </c>
      <c r="AB15" s="8">
        <v>1</v>
      </c>
      <c r="AC15" s="8">
        <v>2</v>
      </c>
      <c r="AD15" s="8">
        <v>3</v>
      </c>
      <c r="AE15" s="8">
        <v>2</v>
      </c>
      <c r="AF15" s="8">
        <v>1</v>
      </c>
      <c r="AG15" s="8">
        <v>4</v>
      </c>
    </row>
    <row r="16" spans="1:33" s="6" customFormat="1" ht="37.5" customHeight="1">
      <c r="A16" s="4"/>
      <c r="B16" s="19" t="s">
        <v>266</v>
      </c>
      <c r="C16" s="10">
        <v>5</v>
      </c>
      <c r="D16" s="164">
        <v>5</v>
      </c>
      <c r="E16" s="27">
        <v>0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1</v>
      </c>
      <c r="O16" s="8">
        <v>1</v>
      </c>
      <c r="P16" s="8">
        <v>2</v>
      </c>
      <c r="Q16" s="4"/>
      <c r="R16" s="18" t="s">
        <v>266</v>
      </c>
      <c r="S16" s="8">
        <v>0</v>
      </c>
      <c r="T16" s="8">
        <v>0</v>
      </c>
      <c r="U16" s="8">
        <v>0</v>
      </c>
      <c r="V16" s="8">
        <v>0</v>
      </c>
      <c r="W16" s="8">
        <v>0</v>
      </c>
      <c r="X16" s="8">
        <v>0</v>
      </c>
      <c r="Y16" s="8">
        <v>0</v>
      </c>
      <c r="Z16" s="8">
        <v>0</v>
      </c>
      <c r="AA16" s="8">
        <v>1</v>
      </c>
      <c r="AB16" s="8">
        <v>0</v>
      </c>
      <c r="AC16" s="8">
        <v>0</v>
      </c>
      <c r="AD16" s="8">
        <v>1</v>
      </c>
      <c r="AE16" s="8">
        <v>0</v>
      </c>
      <c r="AF16" s="8">
        <v>0</v>
      </c>
      <c r="AG16" s="8">
        <v>1</v>
      </c>
    </row>
    <row r="17" spans="1:33" s="6" customFormat="1" ht="30" customHeight="1">
      <c r="A17" s="4"/>
      <c r="B17" s="19" t="s">
        <v>122</v>
      </c>
      <c r="C17" s="10">
        <v>0</v>
      </c>
      <c r="D17" s="164">
        <v>0</v>
      </c>
      <c r="E17" s="27">
        <v>0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4"/>
      <c r="R17" s="18" t="s">
        <v>122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0</v>
      </c>
      <c r="AG17" s="8">
        <v>0</v>
      </c>
    </row>
    <row r="18" spans="1:33" s="6" customFormat="1" ht="30" customHeight="1">
      <c r="A18" s="4"/>
      <c r="B18" s="19" t="s">
        <v>123</v>
      </c>
      <c r="C18" s="10">
        <v>0</v>
      </c>
      <c r="D18" s="164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4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4"/>
      <c r="B19" s="19" t="s">
        <v>124</v>
      </c>
      <c r="C19" s="10">
        <v>0</v>
      </c>
      <c r="D19" s="164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4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4"/>
      <c r="B20" s="19" t="s">
        <v>267</v>
      </c>
      <c r="C20" s="10">
        <v>0</v>
      </c>
      <c r="D20" s="164">
        <v>0</v>
      </c>
      <c r="E20" s="27">
        <v>0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4"/>
      <c r="R20" s="18" t="s">
        <v>267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61.5" customHeight="1">
      <c r="A21" s="4"/>
      <c r="B21" s="19" t="s">
        <v>508</v>
      </c>
      <c r="C21" s="10">
        <v>3</v>
      </c>
      <c r="D21" s="164">
        <v>3</v>
      </c>
      <c r="E21" s="27">
        <v>0</v>
      </c>
      <c r="F21" s="9">
        <v>0</v>
      </c>
      <c r="G21" s="8">
        <v>0</v>
      </c>
      <c r="H21" s="8">
        <v>0</v>
      </c>
      <c r="I21" s="8">
        <v>1</v>
      </c>
      <c r="J21" s="8">
        <v>0</v>
      </c>
      <c r="K21" s="8">
        <v>1</v>
      </c>
      <c r="L21" s="8">
        <v>0</v>
      </c>
      <c r="M21" s="8">
        <v>1</v>
      </c>
      <c r="N21" s="8">
        <v>0</v>
      </c>
      <c r="O21" s="8">
        <v>0</v>
      </c>
      <c r="P21" s="8">
        <v>0</v>
      </c>
      <c r="Q21" s="4"/>
      <c r="R21" s="18" t="s">
        <v>508</v>
      </c>
      <c r="S21" s="8">
        <v>0</v>
      </c>
      <c r="T21" s="8">
        <v>0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1</v>
      </c>
      <c r="AA21" s="8">
        <v>0</v>
      </c>
      <c r="AB21" s="8">
        <v>0</v>
      </c>
      <c r="AC21" s="8">
        <v>0</v>
      </c>
      <c r="AD21" s="8">
        <v>0</v>
      </c>
      <c r="AE21" s="8">
        <v>0</v>
      </c>
      <c r="AF21" s="8">
        <v>0</v>
      </c>
      <c r="AG21" s="8">
        <v>0</v>
      </c>
    </row>
    <row r="22" spans="1:33" s="6" customFormat="1" ht="30" customHeight="1">
      <c r="A22" s="5"/>
      <c r="B22" s="19" t="s">
        <v>125</v>
      </c>
      <c r="C22" s="10">
        <v>72</v>
      </c>
      <c r="D22" s="164">
        <v>57</v>
      </c>
      <c r="E22" s="27">
        <v>15</v>
      </c>
      <c r="F22" s="9">
        <v>12</v>
      </c>
      <c r="G22" s="8">
        <v>2</v>
      </c>
      <c r="H22" s="8">
        <v>14</v>
      </c>
      <c r="I22" s="8">
        <v>2</v>
      </c>
      <c r="J22" s="8">
        <v>1</v>
      </c>
      <c r="K22" s="8">
        <v>3</v>
      </c>
      <c r="L22" s="8">
        <v>3</v>
      </c>
      <c r="M22" s="8">
        <v>1</v>
      </c>
      <c r="N22" s="8">
        <v>2</v>
      </c>
      <c r="O22" s="8">
        <v>2</v>
      </c>
      <c r="P22" s="8">
        <v>4</v>
      </c>
      <c r="Q22" s="5"/>
      <c r="R22" s="18" t="s">
        <v>125</v>
      </c>
      <c r="S22" s="8">
        <v>3</v>
      </c>
      <c r="T22" s="8">
        <v>2</v>
      </c>
      <c r="U22" s="8">
        <v>4</v>
      </c>
      <c r="V22" s="8">
        <v>2</v>
      </c>
      <c r="W22" s="8">
        <v>7</v>
      </c>
      <c r="X22" s="8">
        <v>9</v>
      </c>
      <c r="Y22" s="8">
        <v>0</v>
      </c>
      <c r="Z22" s="8">
        <v>2</v>
      </c>
      <c r="AA22" s="8">
        <v>2</v>
      </c>
      <c r="AB22" s="8">
        <v>0</v>
      </c>
      <c r="AC22" s="8">
        <v>2</v>
      </c>
      <c r="AD22" s="8">
        <v>0</v>
      </c>
      <c r="AE22" s="8">
        <v>6</v>
      </c>
      <c r="AF22" s="8">
        <v>5</v>
      </c>
      <c r="AG22" s="8">
        <v>3</v>
      </c>
    </row>
    <row r="23" spans="1:33" s="15" customFormat="1" ht="30" customHeight="1">
      <c r="A23" s="260" t="s">
        <v>17</v>
      </c>
      <c r="B23" s="38" t="s">
        <v>128</v>
      </c>
      <c r="C23" s="39">
        <v>203</v>
      </c>
      <c r="D23" s="201">
        <v>110</v>
      </c>
      <c r="E23" s="110">
        <v>93</v>
      </c>
      <c r="F23" s="42">
        <v>4</v>
      </c>
      <c r="G23" s="40">
        <v>3</v>
      </c>
      <c r="H23" s="40">
        <v>7</v>
      </c>
      <c r="I23" s="40">
        <v>44</v>
      </c>
      <c r="J23" s="40">
        <v>31</v>
      </c>
      <c r="K23" s="40">
        <v>75</v>
      </c>
      <c r="L23" s="40">
        <v>8</v>
      </c>
      <c r="M23" s="40">
        <v>20</v>
      </c>
      <c r="N23" s="40">
        <v>37</v>
      </c>
      <c r="O23" s="40">
        <v>44</v>
      </c>
      <c r="P23" s="40">
        <v>81</v>
      </c>
      <c r="Q23" s="260" t="s">
        <v>17</v>
      </c>
      <c r="R23" s="38" t="s">
        <v>128</v>
      </c>
      <c r="S23" s="40">
        <v>0</v>
      </c>
      <c r="T23" s="40">
        <v>1</v>
      </c>
      <c r="U23" s="40">
        <v>3</v>
      </c>
      <c r="V23" s="40">
        <v>0</v>
      </c>
      <c r="W23" s="40">
        <v>5</v>
      </c>
      <c r="X23" s="40">
        <v>0</v>
      </c>
      <c r="Y23" s="40">
        <v>0</v>
      </c>
      <c r="Z23" s="40">
        <v>0</v>
      </c>
      <c r="AA23" s="40">
        <v>0</v>
      </c>
      <c r="AB23" s="40">
        <v>1</v>
      </c>
      <c r="AC23" s="40">
        <v>1</v>
      </c>
      <c r="AD23" s="40">
        <v>0</v>
      </c>
      <c r="AE23" s="40">
        <v>0</v>
      </c>
      <c r="AF23" s="40">
        <v>1</v>
      </c>
      <c r="AG23" s="40">
        <v>0</v>
      </c>
    </row>
    <row r="24" spans="1:33" s="6" customFormat="1" ht="30" customHeight="1">
      <c r="A24" s="261"/>
      <c r="B24" s="19" t="s">
        <v>129</v>
      </c>
      <c r="C24" s="10">
        <v>4</v>
      </c>
      <c r="D24" s="164">
        <v>0</v>
      </c>
      <c r="E24" s="27">
        <v>4</v>
      </c>
      <c r="F24" s="9">
        <v>0</v>
      </c>
      <c r="G24" s="8">
        <v>0</v>
      </c>
      <c r="H24" s="8">
        <v>0</v>
      </c>
      <c r="I24" s="8">
        <v>4</v>
      </c>
      <c r="J24" s="8">
        <v>0</v>
      </c>
      <c r="K24" s="8">
        <v>4</v>
      </c>
      <c r="L24" s="8">
        <v>0</v>
      </c>
      <c r="M24" s="8">
        <v>0</v>
      </c>
      <c r="N24" s="8">
        <v>0</v>
      </c>
      <c r="O24" s="8">
        <v>0</v>
      </c>
      <c r="P24" s="173">
        <v>0</v>
      </c>
      <c r="Q24" s="261"/>
      <c r="R24" s="18" t="s">
        <v>129</v>
      </c>
      <c r="S24" s="8">
        <v>0</v>
      </c>
      <c r="T24" s="8">
        <v>0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0</v>
      </c>
      <c r="AF24" s="8">
        <v>0</v>
      </c>
      <c r="AG24" s="8">
        <v>0</v>
      </c>
    </row>
    <row r="25" spans="1:33" s="15" customFormat="1" ht="30" customHeight="1">
      <c r="A25" s="260" t="s">
        <v>19</v>
      </c>
      <c r="B25" s="38" t="s">
        <v>130</v>
      </c>
      <c r="C25" s="39">
        <v>290</v>
      </c>
      <c r="D25" s="201">
        <v>336</v>
      </c>
      <c r="E25" s="110">
        <v>-46</v>
      </c>
      <c r="F25" s="42">
        <v>4</v>
      </c>
      <c r="G25" s="40">
        <v>1</v>
      </c>
      <c r="H25" s="40">
        <v>5</v>
      </c>
      <c r="I25" s="40">
        <v>2</v>
      </c>
      <c r="J25" s="40">
        <v>2</v>
      </c>
      <c r="K25" s="40">
        <v>4</v>
      </c>
      <c r="L25" s="40">
        <v>19</v>
      </c>
      <c r="M25" s="40">
        <v>29</v>
      </c>
      <c r="N25" s="40">
        <v>4</v>
      </c>
      <c r="O25" s="40">
        <v>8</v>
      </c>
      <c r="P25" s="40">
        <v>12</v>
      </c>
      <c r="Q25" s="260" t="s">
        <v>19</v>
      </c>
      <c r="R25" s="38" t="s">
        <v>130</v>
      </c>
      <c r="S25" s="40">
        <v>21</v>
      </c>
      <c r="T25" s="40">
        <v>0</v>
      </c>
      <c r="U25" s="40">
        <v>24</v>
      </c>
      <c r="V25" s="40">
        <v>9</v>
      </c>
      <c r="W25" s="40">
        <v>11</v>
      </c>
      <c r="X25" s="40">
        <v>45</v>
      </c>
      <c r="Y25" s="40">
        <v>16</v>
      </c>
      <c r="Z25" s="40">
        <v>14</v>
      </c>
      <c r="AA25" s="40">
        <v>11</v>
      </c>
      <c r="AB25" s="40">
        <v>10</v>
      </c>
      <c r="AC25" s="40">
        <v>20</v>
      </c>
      <c r="AD25" s="40">
        <v>13</v>
      </c>
      <c r="AE25" s="40">
        <v>8</v>
      </c>
      <c r="AF25" s="40">
        <v>2</v>
      </c>
      <c r="AG25" s="40">
        <v>17</v>
      </c>
    </row>
    <row r="26" spans="1:33" s="6" customFormat="1" ht="30" customHeight="1">
      <c r="A26" s="261"/>
      <c r="B26" s="19" t="s">
        <v>131</v>
      </c>
      <c r="C26" s="10">
        <v>1</v>
      </c>
      <c r="D26" s="164">
        <v>1</v>
      </c>
      <c r="E26" s="27">
        <v>0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1</v>
      </c>
      <c r="P26" s="8">
        <v>1</v>
      </c>
      <c r="Q26" s="261"/>
      <c r="R26" s="18" t="s">
        <v>131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</row>
    <row r="27" spans="1:33" s="15" customFormat="1" ht="30" customHeight="1">
      <c r="A27" s="7" t="s">
        <v>22</v>
      </c>
      <c r="B27" s="38" t="s">
        <v>132</v>
      </c>
      <c r="C27" s="39">
        <v>0</v>
      </c>
      <c r="D27" s="201">
        <v>0</v>
      </c>
      <c r="E27" s="110">
        <v>0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5" t="s">
        <v>22</v>
      </c>
      <c r="R27" s="38" t="s">
        <v>132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60" t="s">
        <v>24</v>
      </c>
      <c r="B28" s="38" t="s">
        <v>133</v>
      </c>
      <c r="C28" s="39">
        <v>163</v>
      </c>
      <c r="D28" s="201">
        <v>179</v>
      </c>
      <c r="E28" s="110">
        <v>-16</v>
      </c>
      <c r="F28" s="42">
        <v>0</v>
      </c>
      <c r="G28" s="40">
        <v>3</v>
      </c>
      <c r="H28" s="40">
        <v>3</v>
      </c>
      <c r="I28" s="40">
        <v>0</v>
      </c>
      <c r="J28" s="40">
        <v>0</v>
      </c>
      <c r="K28" s="40">
        <v>0</v>
      </c>
      <c r="L28" s="40">
        <v>8</v>
      </c>
      <c r="M28" s="40">
        <v>6</v>
      </c>
      <c r="N28" s="40">
        <v>1</v>
      </c>
      <c r="O28" s="40">
        <v>43</v>
      </c>
      <c r="P28" s="40">
        <v>44</v>
      </c>
      <c r="Q28" s="3" t="s">
        <v>24</v>
      </c>
      <c r="R28" s="38" t="s">
        <v>133</v>
      </c>
      <c r="S28" s="40">
        <v>10</v>
      </c>
      <c r="T28" s="40">
        <v>0</v>
      </c>
      <c r="U28" s="40">
        <v>0</v>
      </c>
      <c r="V28" s="40">
        <v>14</v>
      </c>
      <c r="W28" s="40">
        <v>4</v>
      </c>
      <c r="X28" s="40">
        <v>24</v>
      </c>
      <c r="Y28" s="40">
        <v>1</v>
      </c>
      <c r="Z28" s="40">
        <v>3</v>
      </c>
      <c r="AA28" s="40">
        <v>6</v>
      </c>
      <c r="AB28" s="40">
        <v>4</v>
      </c>
      <c r="AC28" s="40">
        <v>11</v>
      </c>
      <c r="AD28" s="40">
        <v>4</v>
      </c>
      <c r="AE28" s="40">
        <v>4</v>
      </c>
      <c r="AF28" s="40">
        <v>10</v>
      </c>
      <c r="AG28" s="40">
        <v>7</v>
      </c>
    </row>
    <row r="29" spans="1:33" s="54" customFormat="1" ht="30" customHeight="1">
      <c r="A29" s="261"/>
      <c r="B29" s="19" t="s">
        <v>438</v>
      </c>
      <c r="C29" s="10">
        <v>7</v>
      </c>
      <c r="D29" s="164">
        <v>6</v>
      </c>
      <c r="E29" s="27">
        <v>1</v>
      </c>
      <c r="F29" s="9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2</v>
      </c>
      <c r="M29" s="8">
        <v>0</v>
      </c>
      <c r="N29" s="8">
        <v>0</v>
      </c>
      <c r="O29" s="8">
        <v>0</v>
      </c>
      <c r="P29" s="8">
        <v>0</v>
      </c>
      <c r="Q29" s="5"/>
      <c r="R29" s="53" t="s">
        <v>438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0</v>
      </c>
      <c r="AF29" s="8">
        <v>5</v>
      </c>
      <c r="AG29" s="8">
        <v>0</v>
      </c>
    </row>
    <row r="30" spans="1:33" s="49" customFormat="1" ht="37.5" customHeight="1" thickBot="1">
      <c r="A30" s="56" t="s">
        <v>34</v>
      </c>
      <c r="B30" s="38" t="s">
        <v>134</v>
      </c>
      <c r="C30" s="50">
        <v>0</v>
      </c>
      <c r="D30" s="202">
        <v>0</v>
      </c>
      <c r="E30" s="203">
        <v>0</v>
      </c>
      <c r="F30" s="42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5" t="s">
        <v>34</v>
      </c>
      <c r="R30" s="43" t="s">
        <v>134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25" customFormat="1" ht="18.75">
      <c r="A31" s="46"/>
      <c r="Q31" s="46"/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</sheetData>
  <mergeCells count="39">
    <mergeCell ref="Q1:X1"/>
    <mergeCell ref="A2:P2"/>
    <mergeCell ref="AG4:AG5"/>
    <mergeCell ref="Z4:Z5"/>
    <mergeCell ref="X4:X5"/>
    <mergeCell ref="AD4:AD5"/>
    <mergeCell ref="A1:H1"/>
    <mergeCell ref="C4:C5"/>
    <mergeCell ref="Q2:AG2"/>
    <mergeCell ref="B3:B5"/>
    <mergeCell ref="AF4:AF5"/>
    <mergeCell ref="S3:AG3"/>
    <mergeCell ref="AA4:AA5"/>
    <mergeCell ref="AB4:AB5"/>
    <mergeCell ref="Y4:Y5"/>
    <mergeCell ref="AE4:AE5"/>
    <mergeCell ref="R3:R5"/>
    <mergeCell ref="U4:U5"/>
    <mergeCell ref="AC4:AC5"/>
    <mergeCell ref="T4:T5"/>
    <mergeCell ref="W4:W5"/>
    <mergeCell ref="V4:V5"/>
    <mergeCell ref="S4:S5"/>
    <mergeCell ref="A28:A29"/>
    <mergeCell ref="Q25:Q26"/>
    <mergeCell ref="E4:E5"/>
    <mergeCell ref="M4:M5"/>
    <mergeCell ref="L4:L5"/>
    <mergeCell ref="Q23:Q24"/>
    <mergeCell ref="A25:A26"/>
    <mergeCell ref="A3:A5"/>
    <mergeCell ref="Q3:Q5"/>
    <mergeCell ref="C3:E3"/>
    <mergeCell ref="F3:P3"/>
    <mergeCell ref="N4:P4"/>
    <mergeCell ref="A23:A24"/>
    <mergeCell ref="D4:D5"/>
    <mergeCell ref="F4:H4"/>
    <mergeCell ref="I4:K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3.xml><?xml version="1.0" encoding="utf-8"?>
<worksheet xmlns="http://schemas.openxmlformats.org/spreadsheetml/2006/main" xmlns:r="http://schemas.openxmlformats.org/officeDocument/2006/relationships">
  <sheetPr codeName="Arkusz33"/>
  <dimension ref="A1:AG41"/>
  <sheetViews>
    <sheetView zoomScale="70" zoomScaleNormal="70" workbookViewId="0">
      <selection activeCell="J17" sqref="J17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7" t="s">
        <v>576</v>
      </c>
      <c r="B1" s="267"/>
      <c r="C1" s="267"/>
      <c r="D1" s="267"/>
      <c r="E1" s="267"/>
      <c r="F1" s="267"/>
      <c r="G1" s="267"/>
      <c r="H1" s="267"/>
      <c r="I1" s="36" t="s">
        <v>501</v>
      </c>
      <c r="J1" s="36"/>
      <c r="K1" s="36"/>
      <c r="L1" s="36"/>
      <c r="M1" s="36"/>
      <c r="N1" s="36"/>
      <c r="O1" s="36"/>
      <c r="P1" s="36"/>
      <c r="Q1" s="267" t="str">
        <f>A1</f>
        <v>TABELA 32. BILANS DŁUGOTRWALE BEZROBOTNYCH W OKRESIE STYCZEŃ - WRZESIEŃ</v>
      </c>
      <c r="R1" s="267"/>
      <c r="S1" s="267"/>
      <c r="T1" s="267"/>
      <c r="U1" s="267"/>
      <c r="V1" s="267"/>
      <c r="W1" s="267"/>
      <c r="X1" s="267"/>
      <c r="Y1" s="37" t="s">
        <v>502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9"/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  <c r="Q2" s="254"/>
      <c r="R2" s="254"/>
      <c r="S2" s="254"/>
      <c r="T2" s="254"/>
      <c r="U2" s="254"/>
      <c r="V2" s="254"/>
      <c r="W2" s="254"/>
      <c r="X2" s="254"/>
      <c r="Y2" s="254"/>
      <c r="Z2" s="254"/>
      <c r="AA2" s="254"/>
      <c r="AB2" s="254"/>
      <c r="AC2" s="254"/>
      <c r="AD2" s="254"/>
      <c r="AE2" s="254"/>
      <c r="AF2" s="254"/>
      <c r="AG2" s="254"/>
    </row>
    <row r="3" spans="1:33" s="23" customFormat="1" ht="20.100000000000001" customHeight="1">
      <c r="A3" s="248" t="s">
        <v>1</v>
      </c>
      <c r="B3" s="257" t="s">
        <v>2</v>
      </c>
      <c r="C3" s="243" t="s">
        <v>32</v>
      </c>
      <c r="D3" s="244"/>
      <c r="E3" s="245"/>
      <c r="F3" s="240" t="s">
        <v>3</v>
      </c>
      <c r="G3" s="241"/>
      <c r="H3" s="241"/>
      <c r="I3" s="241"/>
      <c r="J3" s="241"/>
      <c r="K3" s="241"/>
      <c r="L3" s="241"/>
      <c r="M3" s="241"/>
      <c r="N3" s="241"/>
      <c r="O3" s="241"/>
      <c r="P3" s="241"/>
      <c r="Q3" s="248" t="s">
        <v>1</v>
      </c>
      <c r="R3" s="257" t="s">
        <v>2</v>
      </c>
      <c r="S3" s="242" t="s">
        <v>3</v>
      </c>
      <c r="T3" s="242"/>
      <c r="U3" s="242"/>
      <c r="V3" s="242"/>
      <c r="W3" s="242"/>
      <c r="X3" s="242"/>
      <c r="Y3" s="242"/>
      <c r="Z3" s="242"/>
      <c r="AA3" s="242"/>
      <c r="AB3" s="242"/>
      <c r="AC3" s="242"/>
      <c r="AD3" s="242"/>
      <c r="AE3" s="242"/>
      <c r="AF3" s="242"/>
      <c r="AG3" s="242"/>
    </row>
    <row r="4" spans="1:33" s="23" customFormat="1" ht="35.1" customHeight="1">
      <c r="A4" s="250"/>
      <c r="B4" s="258"/>
      <c r="C4" s="246" t="str">
        <f>'8-BILANS OGÓŁEM NARASTAJĄCO'!C4:C5</f>
        <v>I - IX 2017</v>
      </c>
      <c r="D4" s="248" t="str">
        <f>'8-BILANS OGÓŁEM NARASTAJĄCO'!D4:D5</f>
        <v>I - IX 2016</v>
      </c>
      <c r="E4" s="264" t="s">
        <v>33</v>
      </c>
      <c r="F4" s="263" t="s">
        <v>4</v>
      </c>
      <c r="G4" s="263"/>
      <c r="H4" s="240"/>
      <c r="I4" s="266" t="s">
        <v>8</v>
      </c>
      <c r="J4" s="263"/>
      <c r="K4" s="240"/>
      <c r="L4" s="242" t="s">
        <v>9</v>
      </c>
      <c r="M4" s="242" t="s">
        <v>10</v>
      </c>
      <c r="N4" s="266" t="s">
        <v>11</v>
      </c>
      <c r="O4" s="263"/>
      <c r="P4" s="240"/>
      <c r="Q4" s="250"/>
      <c r="R4" s="258"/>
      <c r="S4" s="242" t="s">
        <v>42</v>
      </c>
      <c r="T4" s="242" t="s">
        <v>43</v>
      </c>
      <c r="U4" s="241" t="s">
        <v>44</v>
      </c>
      <c r="V4" s="255" t="s">
        <v>45</v>
      </c>
      <c r="W4" s="241" t="s">
        <v>46</v>
      </c>
      <c r="X4" s="241" t="s">
        <v>47</v>
      </c>
      <c r="Y4" s="241" t="s">
        <v>48</v>
      </c>
      <c r="Z4" s="255" t="s">
        <v>49</v>
      </c>
      <c r="AA4" s="241" t="s">
        <v>50</v>
      </c>
      <c r="AB4" s="241" t="s">
        <v>51</v>
      </c>
      <c r="AC4" s="255" t="s">
        <v>52</v>
      </c>
      <c r="AD4" s="241" t="s">
        <v>53</v>
      </c>
      <c r="AE4" s="241" t="s">
        <v>54</v>
      </c>
      <c r="AF4" s="241" t="s">
        <v>56</v>
      </c>
      <c r="AG4" s="241" t="s">
        <v>55</v>
      </c>
    </row>
    <row r="5" spans="1:33" s="23" customFormat="1" ht="20.100000000000001" customHeight="1">
      <c r="A5" s="249"/>
      <c r="B5" s="259"/>
      <c r="C5" s="247"/>
      <c r="D5" s="249"/>
      <c r="E5" s="265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2"/>
      <c r="M5" s="242"/>
      <c r="N5" s="17" t="s">
        <v>5</v>
      </c>
      <c r="O5" s="17" t="s">
        <v>6</v>
      </c>
      <c r="P5" s="17" t="s">
        <v>7</v>
      </c>
      <c r="Q5" s="249"/>
      <c r="R5" s="259"/>
      <c r="S5" s="242"/>
      <c r="T5" s="242"/>
      <c r="U5" s="241"/>
      <c r="V5" s="256"/>
      <c r="W5" s="241"/>
      <c r="X5" s="241"/>
      <c r="Y5" s="241"/>
      <c r="Z5" s="256"/>
      <c r="AA5" s="241"/>
      <c r="AB5" s="241"/>
      <c r="AC5" s="256"/>
      <c r="AD5" s="241"/>
      <c r="AE5" s="241"/>
      <c r="AF5" s="241"/>
      <c r="AG5" s="241"/>
    </row>
    <row r="6" spans="1:33" s="6" customFormat="1" ht="30" customHeight="1">
      <c r="A6" s="7" t="s">
        <v>12</v>
      </c>
      <c r="B6" s="18" t="s">
        <v>249</v>
      </c>
      <c r="C6" s="10">
        <v>58450</v>
      </c>
      <c r="D6" s="173">
        <v>63149</v>
      </c>
      <c r="E6" s="11">
        <v>-4699</v>
      </c>
      <c r="F6" s="9">
        <v>3930</v>
      </c>
      <c r="G6" s="8">
        <v>1569</v>
      </c>
      <c r="H6" s="8">
        <v>5499</v>
      </c>
      <c r="I6" s="8">
        <v>2585</v>
      </c>
      <c r="J6" s="8">
        <v>1395</v>
      </c>
      <c r="K6" s="8">
        <v>3980</v>
      </c>
      <c r="L6" s="8">
        <v>2900</v>
      </c>
      <c r="M6" s="8">
        <v>2605</v>
      </c>
      <c r="N6" s="8">
        <v>5466</v>
      </c>
      <c r="O6" s="8">
        <v>5282</v>
      </c>
      <c r="P6" s="8">
        <v>10748</v>
      </c>
      <c r="Q6" s="7" t="s">
        <v>12</v>
      </c>
      <c r="R6" s="18" t="s">
        <v>249</v>
      </c>
      <c r="S6" s="8">
        <v>2007</v>
      </c>
      <c r="T6" s="8">
        <v>1748</v>
      </c>
      <c r="U6" s="8">
        <v>1738</v>
      </c>
      <c r="V6" s="8">
        <v>1559</v>
      </c>
      <c r="W6" s="8">
        <v>6146</v>
      </c>
      <c r="X6" s="8">
        <v>3275</v>
      </c>
      <c r="Y6" s="8">
        <v>1376</v>
      </c>
      <c r="Z6" s="8">
        <v>2485</v>
      </c>
      <c r="AA6" s="8">
        <v>2213</v>
      </c>
      <c r="AB6" s="8">
        <v>1471</v>
      </c>
      <c r="AC6" s="8">
        <v>1375</v>
      </c>
      <c r="AD6" s="8">
        <v>2036</v>
      </c>
      <c r="AE6" s="8">
        <v>1629</v>
      </c>
      <c r="AF6" s="8">
        <v>1454</v>
      </c>
      <c r="AG6" s="8">
        <v>2206</v>
      </c>
    </row>
    <row r="7" spans="1:33" s="15" customFormat="1" ht="30" customHeight="1">
      <c r="A7" s="260" t="s">
        <v>17</v>
      </c>
      <c r="B7" s="38" t="s">
        <v>248</v>
      </c>
      <c r="C7" s="39">
        <v>31897</v>
      </c>
      <c r="D7" s="180">
        <v>41477</v>
      </c>
      <c r="E7" s="41">
        <v>-9580</v>
      </c>
      <c r="F7" s="42">
        <v>2282</v>
      </c>
      <c r="G7" s="40">
        <v>948</v>
      </c>
      <c r="H7" s="40">
        <v>3230</v>
      </c>
      <c r="I7" s="40">
        <v>1486</v>
      </c>
      <c r="J7" s="40">
        <v>980</v>
      </c>
      <c r="K7" s="40">
        <v>2466</v>
      </c>
      <c r="L7" s="40">
        <v>1744</v>
      </c>
      <c r="M7" s="40">
        <v>1725</v>
      </c>
      <c r="N7" s="40">
        <v>2234</v>
      </c>
      <c r="O7" s="40">
        <v>2183</v>
      </c>
      <c r="P7" s="40">
        <v>4417</v>
      </c>
      <c r="Q7" s="260" t="s">
        <v>17</v>
      </c>
      <c r="R7" s="38" t="s">
        <v>248</v>
      </c>
      <c r="S7" s="40">
        <v>1198</v>
      </c>
      <c r="T7" s="40">
        <v>852</v>
      </c>
      <c r="U7" s="40">
        <v>823</v>
      </c>
      <c r="V7" s="40">
        <v>895</v>
      </c>
      <c r="W7" s="40">
        <v>3543</v>
      </c>
      <c r="X7" s="40">
        <v>1980</v>
      </c>
      <c r="Y7" s="40">
        <v>836</v>
      </c>
      <c r="Z7" s="40">
        <v>1409</v>
      </c>
      <c r="AA7" s="40">
        <v>1056</v>
      </c>
      <c r="AB7" s="40">
        <v>861</v>
      </c>
      <c r="AC7" s="40">
        <v>958</v>
      </c>
      <c r="AD7" s="40">
        <v>1068</v>
      </c>
      <c r="AE7" s="40">
        <v>843</v>
      </c>
      <c r="AF7" s="40">
        <v>711</v>
      </c>
      <c r="AG7" s="40">
        <v>1282</v>
      </c>
    </row>
    <row r="8" spans="1:33" s="6" customFormat="1" ht="30" customHeight="1">
      <c r="A8" s="262"/>
      <c r="B8" s="18" t="s">
        <v>83</v>
      </c>
      <c r="C8" s="58" t="s">
        <v>136</v>
      </c>
      <c r="D8" s="181" t="s">
        <v>136</v>
      </c>
      <c r="E8" s="59" t="s">
        <v>136</v>
      </c>
      <c r="F8" s="60" t="s">
        <v>136</v>
      </c>
      <c r="G8" s="57" t="s">
        <v>136</v>
      </c>
      <c r="H8" s="57" t="s">
        <v>136</v>
      </c>
      <c r="I8" s="57" t="s">
        <v>136</v>
      </c>
      <c r="J8" s="57" t="s">
        <v>136</v>
      </c>
      <c r="K8" s="57" t="s">
        <v>136</v>
      </c>
      <c r="L8" s="57" t="s">
        <v>136</v>
      </c>
      <c r="M8" s="57" t="s">
        <v>136</v>
      </c>
      <c r="N8" s="57" t="s">
        <v>136</v>
      </c>
      <c r="O8" s="57" t="s">
        <v>136</v>
      </c>
      <c r="P8" s="57" t="s">
        <v>136</v>
      </c>
      <c r="Q8" s="262"/>
      <c r="R8" s="18" t="s">
        <v>83</v>
      </c>
      <c r="S8" s="7" t="s">
        <v>136</v>
      </c>
      <c r="T8" s="7" t="s">
        <v>136</v>
      </c>
      <c r="U8" s="7" t="s">
        <v>136</v>
      </c>
      <c r="V8" s="7" t="s">
        <v>136</v>
      </c>
      <c r="W8" s="7" t="s">
        <v>136</v>
      </c>
      <c r="X8" s="7" t="s">
        <v>136</v>
      </c>
      <c r="Y8" s="7" t="s">
        <v>136</v>
      </c>
      <c r="Z8" s="7" t="s">
        <v>136</v>
      </c>
      <c r="AA8" s="7" t="s">
        <v>136</v>
      </c>
      <c r="AB8" s="7" t="s">
        <v>136</v>
      </c>
      <c r="AC8" s="7" t="s">
        <v>136</v>
      </c>
      <c r="AD8" s="7" t="s">
        <v>136</v>
      </c>
      <c r="AE8" s="7" t="s">
        <v>136</v>
      </c>
      <c r="AF8" s="7" t="s">
        <v>136</v>
      </c>
      <c r="AG8" s="7" t="s">
        <v>136</v>
      </c>
    </row>
    <row r="9" spans="1:33" s="152" customFormat="1" ht="30" customHeight="1">
      <c r="A9" s="262"/>
      <c r="B9" s="151" t="s">
        <v>84</v>
      </c>
      <c r="C9" s="10">
        <v>31897</v>
      </c>
      <c r="D9" s="173">
        <v>41477</v>
      </c>
      <c r="E9" s="27">
        <v>-9580</v>
      </c>
      <c r="F9" s="9">
        <v>2282</v>
      </c>
      <c r="G9" s="8">
        <v>948</v>
      </c>
      <c r="H9" s="8">
        <v>3230</v>
      </c>
      <c r="I9" s="8">
        <v>1486</v>
      </c>
      <c r="J9" s="8">
        <v>980</v>
      </c>
      <c r="K9" s="8">
        <v>2466</v>
      </c>
      <c r="L9" s="8">
        <v>1744</v>
      </c>
      <c r="M9" s="8">
        <v>1725</v>
      </c>
      <c r="N9" s="8">
        <v>2234</v>
      </c>
      <c r="O9" s="8">
        <v>2183</v>
      </c>
      <c r="P9" s="8">
        <v>4417</v>
      </c>
      <c r="Q9" s="262"/>
      <c r="R9" s="151" t="s">
        <v>84</v>
      </c>
      <c r="S9" s="8">
        <v>1198</v>
      </c>
      <c r="T9" s="8">
        <v>852</v>
      </c>
      <c r="U9" s="8">
        <v>823</v>
      </c>
      <c r="V9" s="8">
        <v>895</v>
      </c>
      <c r="W9" s="8">
        <v>3543</v>
      </c>
      <c r="X9" s="8">
        <v>1980</v>
      </c>
      <c r="Y9" s="8">
        <v>836</v>
      </c>
      <c r="Z9" s="8">
        <v>1409</v>
      </c>
      <c r="AA9" s="8">
        <v>1056</v>
      </c>
      <c r="AB9" s="8">
        <v>861</v>
      </c>
      <c r="AC9" s="8">
        <v>958</v>
      </c>
      <c r="AD9" s="8">
        <v>1068</v>
      </c>
      <c r="AE9" s="8">
        <v>843</v>
      </c>
      <c r="AF9" s="8">
        <v>711</v>
      </c>
      <c r="AG9" s="8">
        <v>1282</v>
      </c>
    </row>
    <row r="10" spans="1:33" s="152" customFormat="1" ht="30" customHeight="1">
      <c r="A10" s="262"/>
      <c r="B10" s="151" t="s">
        <v>85</v>
      </c>
      <c r="C10" s="153">
        <v>22</v>
      </c>
      <c r="D10" s="173">
        <v>38</v>
      </c>
      <c r="E10" s="27">
        <v>-16</v>
      </c>
      <c r="F10" s="9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1</v>
      </c>
      <c r="N10" s="8">
        <v>0</v>
      </c>
      <c r="O10" s="8">
        <v>1</v>
      </c>
      <c r="P10" s="8">
        <v>1</v>
      </c>
      <c r="Q10" s="262"/>
      <c r="R10" s="151" t="s">
        <v>85</v>
      </c>
      <c r="S10" s="8">
        <v>0</v>
      </c>
      <c r="T10" s="8">
        <v>1</v>
      </c>
      <c r="U10" s="8">
        <v>1</v>
      </c>
      <c r="V10" s="8">
        <v>0</v>
      </c>
      <c r="W10" s="8">
        <v>4</v>
      </c>
      <c r="X10" s="8">
        <v>3</v>
      </c>
      <c r="Y10" s="8">
        <v>2</v>
      </c>
      <c r="Z10" s="8">
        <v>0</v>
      </c>
      <c r="AA10" s="8">
        <v>0</v>
      </c>
      <c r="AB10" s="8">
        <v>1</v>
      </c>
      <c r="AC10" s="8">
        <v>2</v>
      </c>
      <c r="AD10" s="8">
        <v>1</v>
      </c>
      <c r="AE10" s="8">
        <v>0</v>
      </c>
      <c r="AF10" s="8">
        <v>2</v>
      </c>
      <c r="AG10" s="8">
        <v>3</v>
      </c>
    </row>
    <row r="11" spans="1:33" s="6" customFormat="1" ht="30" customHeight="1">
      <c r="A11" s="262"/>
      <c r="B11" s="18" t="s">
        <v>86</v>
      </c>
      <c r="C11" s="10">
        <v>473</v>
      </c>
      <c r="D11" s="173">
        <v>531</v>
      </c>
      <c r="E11" s="11">
        <v>-58</v>
      </c>
      <c r="F11" s="9">
        <v>4</v>
      </c>
      <c r="G11" s="8">
        <v>12</v>
      </c>
      <c r="H11" s="8">
        <v>16</v>
      </c>
      <c r="I11" s="8">
        <v>55</v>
      </c>
      <c r="J11" s="8">
        <v>78</v>
      </c>
      <c r="K11" s="8">
        <v>133</v>
      </c>
      <c r="L11" s="8">
        <v>1</v>
      </c>
      <c r="M11" s="8">
        <v>59</v>
      </c>
      <c r="N11" s="8">
        <v>27</v>
      </c>
      <c r="O11" s="8">
        <v>45</v>
      </c>
      <c r="P11" s="8">
        <v>72</v>
      </c>
      <c r="Q11" s="262"/>
      <c r="R11" s="18" t="s">
        <v>86</v>
      </c>
      <c r="S11" s="8">
        <v>2</v>
      </c>
      <c r="T11" s="8">
        <v>0</v>
      </c>
      <c r="U11" s="8">
        <v>13</v>
      </c>
      <c r="V11" s="8">
        <v>0</v>
      </c>
      <c r="W11" s="8">
        <v>28</v>
      </c>
      <c r="X11" s="8">
        <v>38</v>
      </c>
      <c r="Y11" s="8">
        <v>1</v>
      </c>
      <c r="Z11" s="8">
        <v>6</v>
      </c>
      <c r="AA11" s="8">
        <v>12</v>
      </c>
      <c r="AB11" s="8">
        <v>7</v>
      </c>
      <c r="AC11" s="8">
        <v>69</v>
      </c>
      <c r="AD11" s="8">
        <v>1</v>
      </c>
      <c r="AE11" s="8">
        <v>3</v>
      </c>
      <c r="AF11" s="8">
        <v>1</v>
      </c>
      <c r="AG11" s="8">
        <v>11</v>
      </c>
    </row>
    <row r="12" spans="1:33" s="6" customFormat="1" ht="30" customHeight="1">
      <c r="A12" s="262"/>
      <c r="B12" s="18" t="s">
        <v>87</v>
      </c>
      <c r="C12" s="10">
        <v>1278</v>
      </c>
      <c r="D12" s="173">
        <v>2892</v>
      </c>
      <c r="E12" s="11">
        <v>-1614</v>
      </c>
      <c r="F12" s="9">
        <v>26</v>
      </c>
      <c r="G12" s="8">
        <v>10</v>
      </c>
      <c r="H12" s="8">
        <v>36</v>
      </c>
      <c r="I12" s="8">
        <v>71</v>
      </c>
      <c r="J12" s="8">
        <v>40</v>
      </c>
      <c r="K12" s="8">
        <v>111</v>
      </c>
      <c r="L12" s="8">
        <v>78</v>
      </c>
      <c r="M12" s="8">
        <v>120</v>
      </c>
      <c r="N12" s="8">
        <v>54</v>
      </c>
      <c r="O12" s="8">
        <v>54</v>
      </c>
      <c r="P12" s="8">
        <v>108</v>
      </c>
      <c r="Q12" s="262"/>
      <c r="R12" s="18" t="s">
        <v>87</v>
      </c>
      <c r="S12" s="8">
        <v>84</v>
      </c>
      <c r="T12" s="8">
        <v>21</v>
      </c>
      <c r="U12" s="8">
        <v>41</v>
      </c>
      <c r="V12" s="8">
        <v>36</v>
      </c>
      <c r="W12" s="8">
        <v>11</v>
      </c>
      <c r="X12" s="8">
        <v>83</v>
      </c>
      <c r="Y12" s="8">
        <v>61</v>
      </c>
      <c r="Z12" s="8">
        <v>35</v>
      </c>
      <c r="AA12" s="8">
        <v>155</v>
      </c>
      <c r="AB12" s="8">
        <v>82</v>
      </c>
      <c r="AC12" s="8">
        <v>86</v>
      </c>
      <c r="AD12" s="8">
        <v>34</v>
      </c>
      <c r="AE12" s="8">
        <v>49</v>
      </c>
      <c r="AF12" s="8">
        <v>15</v>
      </c>
      <c r="AG12" s="8">
        <v>32</v>
      </c>
    </row>
    <row r="13" spans="1:33" s="6" customFormat="1" ht="30" customHeight="1">
      <c r="A13" s="262"/>
      <c r="B13" s="18" t="s">
        <v>88</v>
      </c>
      <c r="C13" s="10">
        <v>6</v>
      </c>
      <c r="D13" s="173">
        <v>1</v>
      </c>
      <c r="E13" s="11">
        <v>5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6</v>
      </c>
      <c r="P13" s="8">
        <v>6</v>
      </c>
      <c r="Q13" s="262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62"/>
      <c r="B14" s="18" t="s">
        <v>89</v>
      </c>
      <c r="C14" s="10">
        <v>842</v>
      </c>
      <c r="D14" s="173">
        <v>997</v>
      </c>
      <c r="E14" s="11">
        <v>-155</v>
      </c>
      <c r="F14" s="9">
        <v>35</v>
      </c>
      <c r="G14" s="8">
        <v>8</v>
      </c>
      <c r="H14" s="8">
        <v>43</v>
      </c>
      <c r="I14" s="8">
        <v>66</v>
      </c>
      <c r="J14" s="8">
        <v>42</v>
      </c>
      <c r="K14" s="8">
        <v>108</v>
      </c>
      <c r="L14" s="8">
        <v>53</v>
      </c>
      <c r="M14" s="8">
        <v>66</v>
      </c>
      <c r="N14" s="8">
        <v>111</v>
      </c>
      <c r="O14" s="8">
        <v>92</v>
      </c>
      <c r="P14" s="8">
        <v>203</v>
      </c>
      <c r="Q14" s="262"/>
      <c r="R14" s="18" t="s">
        <v>89</v>
      </c>
      <c r="S14" s="8">
        <v>7</v>
      </c>
      <c r="T14" s="8">
        <v>8</v>
      </c>
      <c r="U14" s="8">
        <v>19</v>
      </c>
      <c r="V14" s="8">
        <v>1</v>
      </c>
      <c r="W14" s="8">
        <v>257</v>
      </c>
      <c r="X14" s="8">
        <v>18</v>
      </c>
      <c r="Y14" s="8">
        <v>8</v>
      </c>
      <c r="Z14" s="8">
        <v>20</v>
      </c>
      <c r="AA14" s="8">
        <v>3</v>
      </c>
      <c r="AB14" s="8">
        <v>2</v>
      </c>
      <c r="AC14" s="8">
        <v>6</v>
      </c>
      <c r="AD14" s="8">
        <v>6</v>
      </c>
      <c r="AE14" s="8">
        <v>6</v>
      </c>
      <c r="AF14" s="8">
        <v>0</v>
      </c>
      <c r="AG14" s="8">
        <v>8</v>
      </c>
    </row>
    <row r="15" spans="1:33" s="6" customFormat="1" ht="30" customHeight="1">
      <c r="A15" s="261"/>
      <c r="B15" s="18" t="s">
        <v>90</v>
      </c>
      <c r="C15" s="10">
        <v>1224</v>
      </c>
      <c r="D15" s="173">
        <v>1544</v>
      </c>
      <c r="E15" s="11">
        <v>-320</v>
      </c>
      <c r="F15" s="9">
        <v>1</v>
      </c>
      <c r="G15" s="8">
        <v>43</v>
      </c>
      <c r="H15" s="8">
        <v>44</v>
      </c>
      <c r="I15" s="8">
        <v>1</v>
      </c>
      <c r="J15" s="8">
        <v>27</v>
      </c>
      <c r="K15" s="8">
        <v>28</v>
      </c>
      <c r="L15" s="8">
        <v>61</v>
      </c>
      <c r="M15" s="8">
        <v>16</v>
      </c>
      <c r="N15" s="8">
        <v>13</v>
      </c>
      <c r="O15" s="8">
        <v>230</v>
      </c>
      <c r="P15" s="8">
        <v>243</v>
      </c>
      <c r="Q15" s="261"/>
      <c r="R15" s="18" t="s">
        <v>90</v>
      </c>
      <c r="S15" s="8">
        <v>39</v>
      </c>
      <c r="T15" s="8">
        <v>46</v>
      </c>
      <c r="U15" s="8">
        <v>2</v>
      </c>
      <c r="V15" s="8">
        <v>140</v>
      </c>
      <c r="W15" s="8">
        <v>8</v>
      </c>
      <c r="X15" s="8">
        <v>182</v>
      </c>
      <c r="Y15" s="8">
        <v>27</v>
      </c>
      <c r="Z15" s="8">
        <v>54</v>
      </c>
      <c r="AA15" s="8">
        <v>28</v>
      </c>
      <c r="AB15" s="8">
        <v>59</v>
      </c>
      <c r="AC15" s="8">
        <v>46</v>
      </c>
      <c r="AD15" s="8">
        <v>37</v>
      </c>
      <c r="AE15" s="8">
        <v>42</v>
      </c>
      <c r="AF15" s="8">
        <v>101</v>
      </c>
      <c r="AG15" s="8">
        <v>21</v>
      </c>
    </row>
    <row r="16" spans="1:33" s="15" customFormat="1" ht="30" customHeight="1">
      <c r="A16" s="4" t="s">
        <v>19</v>
      </c>
      <c r="B16" s="38" t="s">
        <v>250</v>
      </c>
      <c r="C16" s="39">
        <v>40708</v>
      </c>
      <c r="D16" s="180">
        <v>48130</v>
      </c>
      <c r="E16" s="41">
        <v>-7422</v>
      </c>
      <c r="F16" s="42">
        <v>2715</v>
      </c>
      <c r="G16" s="40">
        <v>1123</v>
      </c>
      <c r="H16" s="40">
        <v>3838</v>
      </c>
      <c r="I16" s="40">
        <v>1864</v>
      </c>
      <c r="J16" s="40">
        <v>1109</v>
      </c>
      <c r="K16" s="40">
        <v>2973</v>
      </c>
      <c r="L16" s="40">
        <v>2027</v>
      </c>
      <c r="M16" s="40">
        <v>1912</v>
      </c>
      <c r="N16" s="40">
        <v>3094</v>
      </c>
      <c r="O16" s="40">
        <v>3123</v>
      </c>
      <c r="P16" s="40">
        <v>6217</v>
      </c>
      <c r="Q16" s="4" t="s">
        <v>19</v>
      </c>
      <c r="R16" s="38" t="s">
        <v>250</v>
      </c>
      <c r="S16" s="40">
        <v>1646</v>
      </c>
      <c r="T16" s="40">
        <v>1195</v>
      </c>
      <c r="U16" s="40">
        <v>979</v>
      </c>
      <c r="V16" s="40">
        <v>1156</v>
      </c>
      <c r="W16" s="40">
        <v>4287</v>
      </c>
      <c r="X16" s="40">
        <v>2740</v>
      </c>
      <c r="Y16" s="40">
        <v>1062</v>
      </c>
      <c r="Z16" s="40">
        <v>1834</v>
      </c>
      <c r="AA16" s="40">
        <v>1368</v>
      </c>
      <c r="AB16" s="40">
        <v>1202</v>
      </c>
      <c r="AC16" s="40">
        <v>1202</v>
      </c>
      <c r="AD16" s="40">
        <v>1467</v>
      </c>
      <c r="AE16" s="40">
        <v>1086</v>
      </c>
      <c r="AF16" s="40">
        <v>886</v>
      </c>
      <c r="AG16" s="40">
        <v>1631</v>
      </c>
    </row>
    <row r="17" spans="1:33" s="6" customFormat="1" ht="30" customHeight="1">
      <c r="A17" s="4" t="s">
        <v>103</v>
      </c>
      <c r="B17" s="18" t="s">
        <v>254</v>
      </c>
      <c r="C17" s="10">
        <v>16440</v>
      </c>
      <c r="D17" s="173">
        <v>21083</v>
      </c>
      <c r="E17" s="11">
        <v>-4643</v>
      </c>
      <c r="F17" s="9">
        <v>1037</v>
      </c>
      <c r="G17" s="8">
        <v>395</v>
      </c>
      <c r="H17" s="8">
        <v>1432</v>
      </c>
      <c r="I17" s="8">
        <v>838</v>
      </c>
      <c r="J17" s="8">
        <v>588</v>
      </c>
      <c r="K17" s="8">
        <v>1426</v>
      </c>
      <c r="L17" s="8">
        <v>817</v>
      </c>
      <c r="M17" s="8">
        <v>813</v>
      </c>
      <c r="N17" s="8">
        <v>1256</v>
      </c>
      <c r="O17" s="8">
        <v>1285</v>
      </c>
      <c r="P17" s="8">
        <v>2541</v>
      </c>
      <c r="Q17" s="4" t="s">
        <v>103</v>
      </c>
      <c r="R17" s="18" t="s">
        <v>254</v>
      </c>
      <c r="S17" s="8">
        <v>631</v>
      </c>
      <c r="T17" s="8">
        <v>413</v>
      </c>
      <c r="U17" s="8">
        <v>404</v>
      </c>
      <c r="V17" s="8">
        <v>353</v>
      </c>
      <c r="W17" s="8">
        <v>1734</v>
      </c>
      <c r="X17" s="8">
        <v>803</v>
      </c>
      <c r="Y17" s="8">
        <v>510</v>
      </c>
      <c r="Z17" s="8">
        <v>647</v>
      </c>
      <c r="AA17" s="8">
        <v>559</v>
      </c>
      <c r="AB17" s="8">
        <v>510</v>
      </c>
      <c r="AC17" s="8">
        <v>612</v>
      </c>
      <c r="AD17" s="8">
        <v>559</v>
      </c>
      <c r="AE17" s="8">
        <v>563</v>
      </c>
      <c r="AF17" s="8">
        <v>395</v>
      </c>
      <c r="AG17" s="8">
        <v>718</v>
      </c>
    </row>
    <row r="18" spans="1:33" s="6" customFormat="1" ht="30" customHeight="1">
      <c r="A18" s="4"/>
      <c r="B18" s="18" t="s">
        <v>114</v>
      </c>
      <c r="C18" s="10">
        <v>12113</v>
      </c>
      <c r="D18" s="173">
        <v>16137</v>
      </c>
      <c r="E18" s="11">
        <v>-4024</v>
      </c>
      <c r="F18" s="9">
        <v>915</v>
      </c>
      <c r="G18" s="8">
        <v>300</v>
      </c>
      <c r="H18" s="8">
        <v>1215</v>
      </c>
      <c r="I18" s="8">
        <v>596</v>
      </c>
      <c r="J18" s="8">
        <v>367</v>
      </c>
      <c r="K18" s="8">
        <v>963</v>
      </c>
      <c r="L18" s="8">
        <v>751</v>
      </c>
      <c r="M18" s="8">
        <v>630</v>
      </c>
      <c r="N18" s="8">
        <v>983</v>
      </c>
      <c r="O18" s="8">
        <v>778</v>
      </c>
      <c r="P18" s="8">
        <v>1761</v>
      </c>
      <c r="Q18" s="4"/>
      <c r="R18" s="18" t="s">
        <v>114</v>
      </c>
      <c r="S18" s="8">
        <v>486</v>
      </c>
      <c r="T18" s="8">
        <v>358</v>
      </c>
      <c r="U18" s="8">
        <v>317</v>
      </c>
      <c r="V18" s="8">
        <v>285</v>
      </c>
      <c r="W18" s="8">
        <v>1192</v>
      </c>
      <c r="X18" s="8">
        <v>505</v>
      </c>
      <c r="Y18" s="8">
        <v>399</v>
      </c>
      <c r="Z18" s="8">
        <v>504</v>
      </c>
      <c r="AA18" s="8">
        <v>402</v>
      </c>
      <c r="AB18" s="8">
        <v>287</v>
      </c>
      <c r="AC18" s="8">
        <v>388</v>
      </c>
      <c r="AD18" s="8">
        <v>474</v>
      </c>
      <c r="AE18" s="8">
        <v>412</v>
      </c>
      <c r="AF18" s="8">
        <v>276</v>
      </c>
      <c r="AG18" s="8">
        <v>508</v>
      </c>
    </row>
    <row r="19" spans="1:33" s="6" customFormat="1" ht="30" customHeight="1">
      <c r="A19" s="4"/>
      <c r="B19" s="18" t="s">
        <v>115</v>
      </c>
      <c r="C19" s="10">
        <v>4327</v>
      </c>
      <c r="D19" s="173">
        <v>4946</v>
      </c>
      <c r="E19" s="11">
        <v>-619</v>
      </c>
      <c r="F19" s="9">
        <v>122</v>
      </c>
      <c r="G19" s="8">
        <v>95</v>
      </c>
      <c r="H19" s="8">
        <v>217</v>
      </c>
      <c r="I19" s="8">
        <v>242</v>
      </c>
      <c r="J19" s="8">
        <v>221</v>
      </c>
      <c r="K19" s="8">
        <v>463</v>
      </c>
      <c r="L19" s="8">
        <v>66</v>
      </c>
      <c r="M19" s="8">
        <v>183</v>
      </c>
      <c r="N19" s="8">
        <v>273</v>
      </c>
      <c r="O19" s="8">
        <v>507</v>
      </c>
      <c r="P19" s="8">
        <v>780</v>
      </c>
      <c r="Q19" s="4"/>
      <c r="R19" s="18" t="s">
        <v>115</v>
      </c>
      <c r="S19" s="8">
        <v>145</v>
      </c>
      <c r="T19" s="8">
        <v>55</v>
      </c>
      <c r="U19" s="8">
        <v>87</v>
      </c>
      <c r="V19" s="8">
        <v>68</v>
      </c>
      <c r="W19" s="8">
        <v>542</v>
      </c>
      <c r="X19" s="8">
        <v>298</v>
      </c>
      <c r="Y19" s="8">
        <v>111</v>
      </c>
      <c r="Z19" s="8">
        <v>143</v>
      </c>
      <c r="AA19" s="8">
        <v>157</v>
      </c>
      <c r="AB19" s="8">
        <v>223</v>
      </c>
      <c r="AC19" s="8">
        <v>224</v>
      </c>
      <c r="AD19" s="8">
        <v>85</v>
      </c>
      <c r="AE19" s="8">
        <v>151</v>
      </c>
      <c r="AF19" s="8">
        <v>119</v>
      </c>
      <c r="AG19" s="8">
        <v>210</v>
      </c>
    </row>
    <row r="20" spans="1:33" s="6" customFormat="1" ht="30" customHeight="1">
      <c r="A20" s="4" t="s">
        <v>104</v>
      </c>
      <c r="B20" s="18" t="s">
        <v>102</v>
      </c>
      <c r="C20" s="10">
        <v>7329</v>
      </c>
      <c r="D20" s="173">
        <v>8118</v>
      </c>
      <c r="E20" s="11">
        <v>-789</v>
      </c>
      <c r="F20" s="9">
        <v>144</v>
      </c>
      <c r="G20" s="8">
        <v>140</v>
      </c>
      <c r="H20" s="8">
        <v>284</v>
      </c>
      <c r="I20" s="8">
        <v>169</v>
      </c>
      <c r="J20" s="8">
        <v>150</v>
      </c>
      <c r="K20" s="8">
        <v>319</v>
      </c>
      <c r="L20" s="8">
        <v>426</v>
      </c>
      <c r="M20" s="8">
        <v>333</v>
      </c>
      <c r="N20" s="8">
        <v>444</v>
      </c>
      <c r="O20" s="8">
        <v>692</v>
      </c>
      <c r="P20" s="8">
        <v>1136</v>
      </c>
      <c r="Q20" s="4" t="s">
        <v>104</v>
      </c>
      <c r="R20" s="18" t="s">
        <v>102</v>
      </c>
      <c r="S20" s="8">
        <v>333</v>
      </c>
      <c r="T20" s="8">
        <v>193</v>
      </c>
      <c r="U20" s="8">
        <v>185</v>
      </c>
      <c r="V20" s="8">
        <v>276</v>
      </c>
      <c r="W20" s="8">
        <v>796</v>
      </c>
      <c r="X20" s="8">
        <v>812</v>
      </c>
      <c r="Y20" s="8">
        <v>193</v>
      </c>
      <c r="Z20" s="8">
        <v>304</v>
      </c>
      <c r="AA20" s="8">
        <v>351</v>
      </c>
      <c r="AB20" s="8">
        <v>283</v>
      </c>
      <c r="AC20" s="8">
        <v>249</v>
      </c>
      <c r="AD20" s="8">
        <v>311</v>
      </c>
      <c r="AE20" s="8">
        <v>135</v>
      </c>
      <c r="AF20" s="8">
        <v>168</v>
      </c>
      <c r="AG20" s="8">
        <v>242</v>
      </c>
    </row>
    <row r="21" spans="1:33" s="6" customFormat="1" ht="56.25">
      <c r="A21" s="4" t="s">
        <v>105</v>
      </c>
      <c r="B21" s="18" t="s">
        <v>436</v>
      </c>
      <c r="C21" s="10">
        <v>2048</v>
      </c>
      <c r="D21" s="173">
        <v>2174</v>
      </c>
      <c r="E21" s="11">
        <v>-126</v>
      </c>
      <c r="F21" s="9">
        <v>131</v>
      </c>
      <c r="G21" s="8">
        <v>72</v>
      </c>
      <c r="H21" s="8">
        <v>203</v>
      </c>
      <c r="I21" s="8">
        <v>132</v>
      </c>
      <c r="J21" s="8">
        <v>37</v>
      </c>
      <c r="K21" s="8">
        <v>169</v>
      </c>
      <c r="L21" s="8">
        <v>23</v>
      </c>
      <c r="M21" s="8">
        <v>68</v>
      </c>
      <c r="N21" s="8">
        <v>386</v>
      </c>
      <c r="O21" s="8">
        <v>202</v>
      </c>
      <c r="P21" s="8">
        <v>588</v>
      </c>
      <c r="Q21" s="4" t="s">
        <v>105</v>
      </c>
      <c r="R21" s="18" t="s">
        <v>436</v>
      </c>
      <c r="S21" s="8">
        <v>153</v>
      </c>
      <c r="T21" s="8">
        <v>100</v>
      </c>
      <c r="U21" s="8">
        <v>34</v>
      </c>
      <c r="V21" s="8">
        <v>54</v>
      </c>
      <c r="W21" s="8">
        <v>23</v>
      </c>
      <c r="X21" s="8">
        <v>327</v>
      </c>
      <c r="Y21" s="8">
        <v>42</v>
      </c>
      <c r="Z21" s="8">
        <v>20</v>
      </c>
      <c r="AA21" s="8">
        <v>45</v>
      </c>
      <c r="AB21" s="8">
        <v>20</v>
      </c>
      <c r="AC21" s="8">
        <v>18</v>
      </c>
      <c r="AD21" s="8">
        <v>55</v>
      </c>
      <c r="AE21" s="8">
        <v>27</v>
      </c>
      <c r="AF21" s="8">
        <v>20</v>
      </c>
      <c r="AG21" s="8">
        <v>59</v>
      </c>
    </row>
    <row r="22" spans="1:33" s="6" customFormat="1" ht="30" customHeight="1">
      <c r="A22" s="4" t="s">
        <v>106</v>
      </c>
      <c r="B22" s="18" t="s">
        <v>92</v>
      </c>
      <c r="C22" s="10">
        <v>1</v>
      </c>
      <c r="D22" s="209">
        <v>2</v>
      </c>
      <c r="E22" s="27">
        <v>-1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4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1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4" t="s">
        <v>107</v>
      </c>
      <c r="B23" s="18" t="s">
        <v>93</v>
      </c>
      <c r="C23" s="10">
        <v>7759</v>
      </c>
      <c r="D23" s="173">
        <v>8934</v>
      </c>
      <c r="E23" s="11">
        <v>-1175</v>
      </c>
      <c r="F23" s="9">
        <v>896</v>
      </c>
      <c r="G23" s="8">
        <v>325</v>
      </c>
      <c r="H23" s="8">
        <v>1221</v>
      </c>
      <c r="I23" s="8">
        <v>300</v>
      </c>
      <c r="J23" s="8">
        <v>104</v>
      </c>
      <c r="K23" s="8">
        <v>404</v>
      </c>
      <c r="L23" s="8">
        <v>495</v>
      </c>
      <c r="M23" s="8">
        <v>321</v>
      </c>
      <c r="N23" s="8">
        <v>479</v>
      </c>
      <c r="O23" s="8">
        <v>462</v>
      </c>
      <c r="P23" s="8">
        <v>941</v>
      </c>
      <c r="Q23" s="4" t="s">
        <v>107</v>
      </c>
      <c r="R23" s="18" t="s">
        <v>93</v>
      </c>
      <c r="S23" s="8">
        <v>313</v>
      </c>
      <c r="T23" s="8">
        <v>285</v>
      </c>
      <c r="U23" s="8">
        <v>155</v>
      </c>
      <c r="V23" s="8">
        <v>208</v>
      </c>
      <c r="W23" s="8">
        <v>1108</v>
      </c>
      <c r="X23" s="8">
        <v>362</v>
      </c>
      <c r="Y23" s="8">
        <v>126</v>
      </c>
      <c r="Z23" s="8">
        <v>343</v>
      </c>
      <c r="AA23" s="8">
        <v>173</v>
      </c>
      <c r="AB23" s="8">
        <v>142</v>
      </c>
      <c r="AC23" s="8">
        <v>151</v>
      </c>
      <c r="AD23" s="8">
        <v>299</v>
      </c>
      <c r="AE23" s="8">
        <v>144</v>
      </c>
      <c r="AF23" s="8">
        <v>167</v>
      </c>
      <c r="AG23" s="8">
        <v>401</v>
      </c>
    </row>
    <row r="24" spans="1:33" s="6" customFormat="1" ht="30" customHeight="1">
      <c r="A24" s="4" t="s">
        <v>108</v>
      </c>
      <c r="B24" s="18" t="s">
        <v>94</v>
      </c>
      <c r="C24" s="10">
        <v>3717</v>
      </c>
      <c r="D24" s="173">
        <v>4095</v>
      </c>
      <c r="E24" s="11">
        <v>-378</v>
      </c>
      <c r="F24" s="9">
        <v>211</v>
      </c>
      <c r="G24" s="8">
        <v>105</v>
      </c>
      <c r="H24" s="8">
        <v>316</v>
      </c>
      <c r="I24" s="8">
        <v>193</v>
      </c>
      <c r="J24" s="8">
        <v>151</v>
      </c>
      <c r="K24" s="8">
        <v>344</v>
      </c>
      <c r="L24" s="8">
        <v>90</v>
      </c>
      <c r="M24" s="8">
        <v>216</v>
      </c>
      <c r="N24" s="8">
        <v>171</v>
      </c>
      <c r="O24" s="8">
        <v>247</v>
      </c>
      <c r="P24" s="173">
        <v>418</v>
      </c>
      <c r="Q24" s="4" t="s">
        <v>108</v>
      </c>
      <c r="R24" s="18" t="s">
        <v>94</v>
      </c>
      <c r="S24" s="8">
        <v>125</v>
      </c>
      <c r="T24" s="8">
        <v>115</v>
      </c>
      <c r="U24" s="8">
        <v>113</v>
      </c>
      <c r="V24" s="8">
        <v>167</v>
      </c>
      <c r="W24" s="8">
        <v>369</v>
      </c>
      <c r="X24" s="8">
        <v>261</v>
      </c>
      <c r="Y24" s="8">
        <v>116</v>
      </c>
      <c r="Z24" s="8">
        <v>215</v>
      </c>
      <c r="AA24" s="8">
        <v>144</v>
      </c>
      <c r="AB24" s="8">
        <v>171</v>
      </c>
      <c r="AC24" s="8">
        <v>104</v>
      </c>
      <c r="AD24" s="8">
        <v>125</v>
      </c>
      <c r="AE24" s="8">
        <v>121</v>
      </c>
      <c r="AF24" s="8">
        <v>86</v>
      </c>
      <c r="AG24" s="8">
        <v>101</v>
      </c>
    </row>
    <row r="25" spans="1:33" s="6" customFormat="1" ht="30" customHeight="1">
      <c r="A25" s="4" t="s">
        <v>109</v>
      </c>
      <c r="B25" s="18" t="s">
        <v>95</v>
      </c>
      <c r="C25" s="10">
        <v>6</v>
      </c>
      <c r="D25" s="173">
        <v>6</v>
      </c>
      <c r="E25" s="11">
        <v>0</v>
      </c>
      <c r="F25" s="9">
        <v>1</v>
      </c>
      <c r="G25" s="8">
        <v>1</v>
      </c>
      <c r="H25" s="8">
        <v>2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4" t="s">
        <v>109</v>
      </c>
      <c r="R25" s="18" t="s">
        <v>95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1</v>
      </c>
      <c r="Y25" s="8">
        <v>0</v>
      </c>
      <c r="Z25" s="8">
        <v>0</v>
      </c>
      <c r="AA25" s="8">
        <v>0</v>
      </c>
      <c r="AB25" s="8">
        <v>1</v>
      </c>
      <c r="AC25" s="8">
        <v>0</v>
      </c>
      <c r="AD25" s="8">
        <v>1</v>
      </c>
      <c r="AE25" s="8">
        <v>1</v>
      </c>
      <c r="AF25" s="8">
        <v>0</v>
      </c>
      <c r="AG25" s="8">
        <v>0</v>
      </c>
    </row>
    <row r="26" spans="1:33" s="6" customFormat="1" ht="30" customHeight="1">
      <c r="A26" s="4" t="s">
        <v>110</v>
      </c>
      <c r="B26" s="18" t="s">
        <v>96</v>
      </c>
      <c r="C26" s="10">
        <v>570</v>
      </c>
      <c r="D26" s="173">
        <v>526</v>
      </c>
      <c r="E26" s="11">
        <v>44</v>
      </c>
      <c r="F26" s="9">
        <v>76</v>
      </c>
      <c r="G26" s="8">
        <v>16</v>
      </c>
      <c r="H26" s="8">
        <v>92</v>
      </c>
      <c r="I26" s="8">
        <v>37</v>
      </c>
      <c r="J26" s="8">
        <v>9</v>
      </c>
      <c r="K26" s="8">
        <v>46</v>
      </c>
      <c r="L26" s="8">
        <v>36</v>
      </c>
      <c r="M26" s="8">
        <v>26</v>
      </c>
      <c r="N26" s="8">
        <v>68</v>
      </c>
      <c r="O26" s="8">
        <v>33</v>
      </c>
      <c r="P26" s="8">
        <v>101</v>
      </c>
      <c r="Q26" s="4" t="s">
        <v>110</v>
      </c>
      <c r="R26" s="18" t="s">
        <v>96</v>
      </c>
      <c r="S26" s="8">
        <v>23</v>
      </c>
      <c r="T26" s="8">
        <v>11</v>
      </c>
      <c r="U26" s="8">
        <v>16</v>
      </c>
      <c r="V26" s="8">
        <v>7</v>
      </c>
      <c r="W26" s="8">
        <v>44</v>
      </c>
      <c r="X26" s="8">
        <v>23</v>
      </c>
      <c r="Y26" s="8">
        <v>10</v>
      </c>
      <c r="Z26" s="8">
        <v>21</v>
      </c>
      <c r="AA26" s="8">
        <v>13</v>
      </c>
      <c r="AB26" s="8">
        <v>17</v>
      </c>
      <c r="AC26" s="8">
        <v>12</v>
      </c>
      <c r="AD26" s="8">
        <v>25</v>
      </c>
      <c r="AE26" s="8">
        <v>9</v>
      </c>
      <c r="AF26" s="8">
        <v>12</v>
      </c>
      <c r="AG26" s="8">
        <v>26</v>
      </c>
    </row>
    <row r="27" spans="1:33" s="6" customFormat="1" ht="30" customHeight="1">
      <c r="A27" s="4" t="s">
        <v>111</v>
      </c>
      <c r="B27" s="18" t="s">
        <v>97</v>
      </c>
      <c r="C27" s="10">
        <v>247</v>
      </c>
      <c r="D27" s="173">
        <v>263</v>
      </c>
      <c r="E27" s="11">
        <v>-16</v>
      </c>
      <c r="F27" s="9">
        <v>19</v>
      </c>
      <c r="G27" s="8">
        <v>9</v>
      </c>
      <c r="H27" s="8">
        <v>28</v>
      </c>
      <c r="I27" s="8">
        <v>12</v>
      </c>
      <c r="J27" s="8">
        <v>5</v>
      </c>
      <c r="K27" s="8">
        <v>17</v>
      </c>
      <c r="L27" s="8">
        <v>17</v>
      </c>
      <c r="M27" s="8">
        <v>12</v>
      </c>
      <c r="N27" s="8">
        <v>12</v>
      </c>
      <c r="O27" s="8">
        <v>18</v>
      </c>
      <c r="P27" s="8">
        <v>30</v>
      </c>
      <c r="Q27" s="4" t="s">
        <v>111</v>
      </c>
      <c r="R27" s="18" t="s">
        <v>97</v>
      </c>
      <c r="S27" s="8">
        <v>8</v>
      </c>
      <c r="T27" s="8">
        <v>8</v>
      </c>
      <c r="U27" s="8">
        <v>4</v>
      </c>
      <c r="V27" s="8">
        <v>3</v>
      </c>
      <c r="W27" s="8">
        <v>44</v>
      </c>
      <c r="X27" s="8">
        <v>9</v>
      </c>
      <c r="Y27" s="8">
        <v>8</v>
      </c>
      <c r="Z27" s="8">
        <v>6</v>
      </c>
      <c r="AA27" s="8">
        <v>13</v>
      </c>
      <c r="AB27" s="8">
        <v>0</v>
      </c>
      <c r="AC27" s="8">
        <v>16</v>
      </c>
      <c r="AD27" s="8">
        <v>2</v>
      </c>
      <c r="AE27" s="8">
        <v>2</v>
      </c>
      <c r="AF27" s="8">
        <v>5</v>
      </c>
      <c r="AG27" s="8">
        <v>15</v>
      </c>
    </row>
    <row r="28" spans="1:33" s="6" customFormat="1" ht="30" customHeight="1">
      <c r="A28" s="4" t="s">
        <v>112</v>
      </c>
      <c r="B28" s="18" t="s">
        <v>98</v>
      </c>
      <c r="C28" s="10">
        <v>13</v>
      </c>
      <c r="D28" s="173">
        <v>16</v>
      </c>
      <c r="E28" s="11">
        <v>-3</v>
      </c>
      <c r="F28" s="9">
        <v>3</v>
      </c>
      <c r="G28" s="8">
        <v>2</v>
      </c>
      <c r="H28" s="8">
        <v>5</v>
      </c>
      <c r="I28" s="8">
        <v>0</v>
      </c>
      <c r="J28" s="8">
        <v>1</v>
      </c>
      <c r="K28" s="8">
        <v>1</v>
      </c>
      <c r="L28" s="8">
        <v>0</v>
      </c>
      <c r="M28" s="8">
        <v>1</v>
      </c>
      <c r="N28" s="8">
        <v>0</v>
      </c>
      <c r="O28" s="8">
        <v>0</v>
      </c>
      <c r="P28" s="8">
        <v>0</v>
      </c>
      <c r="Q28" s="4" t="s">
        <v>112</v>
      </c>
      <c r="R28" s="18" t="s">
        <v>98</v>
      </c>
      <c r="S28" s="8">
        <v>1</v>
      </c>
      <c r="T28" s="8">
        <v>0</v>
      </c>
      <c r="U28" s="8">
        <v>0</v>
      </c>
      <c r="V28" s="8">
        <v>0</v>
      </c>
      <c r="W28" s="8">
        <v>1</v>
      </c>
      <c r="X28" s="8">
        <v>0</v>
      </c>
      <c r="Y28" s="8">
        <v>1</v>
      </c>
      <c r="Z28" s="8">
        <v>0</v>
      </c>
      <c r="AA28" s="8">
        <v>0</v>
      </c>
      <c r="AB28" s="8">
        <v>1</v>
      </c>
      <c r="AC28" s="8">
        <v>1</v>
      </c>
      <c r="AD28" s="8">
        <v>0</v>
      </c>
      <c r="AE28" s="8">
        <v>1</v>
      </c>
      <c r="AF28" s="8">
        <v>0</v>
      </c>
      <c r="AG28" s="8">
        <v>0</v>
      </c>
    </row>
    <row r="29" spans="1:33" s="6" customFormat="1" ht="30" customHeight="1">
      <c r="A29" s="5" t="s">
        <v>126</v>
      </c>
      <c r="B29" s="18" t="s">
        <v>99</v>
      </c>
      <c r="C29" s="10">
        <v>2578</v>
      </c>
      <c r="D29" s="173">
        <v>2913</v>
      </c>
      <c r="E29" s="11">
        <v>-335</v>
      </c>
      <c r="F29" s="9">
        <v>197</v>
      </c>
      <c r="G29" s="8">
        <v>58</v>
      </c>
      <c r="H29" s="8">
        <v>255</v>
      </c>
      <c r="I29" s="8">
        <v>183</v>
      </c>
      <c r="J29" s="8">
        <v>64</v>
      </c>
      <c r="K29" s="8">
        <v>247</v>
      </c>
      <c r="L29" s="8">
        <v>123</v>
      </c>
      <c r="M29" s="8">
        <v>122</v>
      </c>
      <c r="N29" s="8">
        <v>278</v>
      </c>
      <c r="O29" s="8">
        <v>184</v>
      </c>
      <c r="P29" s="8">
        <v>462</v>
      </c>
      <c r="Q29" s="5" t="s">
        <v>126</v>
      </c>
      <c r="R29" s="18" t="s">
        <v>99</v>
      </c>
      <c r="S29" s="8">
        <v>59</v>
      </c>
      <c r="T29" s="8">
        <v>70</v>
      </c>
      <c r="U29" s="8">
        <v>68</v>
      </c>
      <c r="V29" s="8">
        <v>88</v>
      </c>
      <c r="W29" s="8">
        <v>168</v>
      </c>
      <c r="X29" s="8">
        <v>142</v>
      </c>
      <c r="Y29" s="8">
        <v>56</v>
      </c>
      <c r="Z29" s="8">
        <v>278</v>
      </c>
      <c r="AA29" s="8">
        <v>70</v>
      </c>
      <c r="AB29" s="8">
        <v>57</v>
      </c>
      <c r="AC29" s="8">
        <v>38</v>
      </c>
      <c r="AD29" s="8">
        <v>90</v>
      </c>
      <c r="AE29" s="8">
        <v>83</v>
      </c>
      <c r="AF29" s="8">
        <v>33</v>
      </c>
      <c r="AG29" s="8">
        <v>69</v>
      </c>
    </row>
    <row r="30" spans="1:33" s="45" customFormat="1" ht="30" customHeight="1">
      <c r="A30" s="275" t="s">
        <v>22</v>
      </c>
      <c r="B30" s="38" t="s">
        <v>100</v>
      </c>
      <c r="C30" s="39">
        <v>49639</v>
      </c>
      <c r="D30" s="180">
        <v>56496</v>
      </c>
      <c r="E30" s="41">
        <v>-6857</v>
      </c>
      <c r="F30" s="42">
        <v>3497</v>
      </c>
      <c r="G30" s="40">
        <v>1394</v>
      </c>
      <c r="H30" s="40">
        <v>4891</v>
      </c>
      <c r="I30" s="40">
        <v>2207</v>
      </c>
      <c r="J30" s="40">
        <v>1266</v>
      </c>
      <c r="K30" s="40">
        <v>3473</v>
      </c>
      <c r="L30" s="40">
        <v>2617</v>
      </c>
      <c r="M30" s="40">
        <v>2418</v>
      </c>
      <c r="N30" s="40">
        <v>4606</v>
      </c>
      <c r="O30" s="40">
        <v>4342</v>
      </c>
      <c r="P30" s="40">
        <v>8948</v>
      </c>
      <c r="Q30" s="260" t="s">
        <v>22</v>
      </c>
      <c r="R30" s="43" t="s">
        <v>100</v>
      </c>
      <c r="S30" s="40">
        <v>1559</v>
      </c>
      <c r="T30" s="40">
        <v>1405</v>
      </c>
      <c r="U30" s="40">
        <v>1582</v>
      </c>
      <c r="V30" s="40">
        <v>1298</v>
      </c>
      <c r="W30" s="40">
        <v>5402</v>
      </c>
      <c r="X30" s="40">
        <v>2515</v>
      </c>
      <c r="Y30" s="40">
        <v>1150</v>
      </c>
      <c r="Z30" s="40">
        <v>2060</v>
      </c>
      <c r="AA30" s="40">
        <v>1901</v>
      </c>
      <c r="AB30" s="40">
        <v>1130</v>
      </c>
      <c r="AC30" s="40">
        <v>1131</v>
      </c>
      <c r="AD30" s="40">
        <v>1637</v>
      </c>
      <c r="AE30" s="40">
        <v>1386</v>
      </c>
      <c r="AF30" s="40">
        <v>1279</v>
      </c>
      <c r="AG30" s="40">
        <v>1857</v>
      </c>
    </row>
    <row r="31" spans="1:33" s="55" customFormat="1" ht="30" customHeight="1" thickBot="1">
      <c r="A31" s="276"/>
      <c r="B31" s="18" t="s">
        <v>113</v>
      </c>
      <c r="C31" s="12">
        <v>4835</v>
      </c>
      <c r="D31" s="182">
        <v>5309</v>
      </c>
      <c r="E31" s="14">
        <v>-474</v>
      </c>
      <c r="F31" s="9">
        <v>376</v>
      </c>
      <c r="G31" s="8">
        <v>179</v>
      </c>
      <c r="H31" s="8">
        <v>555</v>
      </c>
      <c r="I31" s="8">
        <v>123</v>
      </c>
      <c r="J31" s="8">
        <v>79</v>
      </c>
      <c r="K31" s="8">
        <v>202</v>
      </c>
      <c r="L31" s="8">
        <v>269</v>
      </c>
      <c r="M31" s="8">
        <v>283</v>
      </c>
      <c r="N31" s="8">
        <v>286</v>
      </c>
      <c r="O31" s="8">
        <v>463</v>
      </c>
      <c r="P31" s="8">
        <v>749</v>
      </c>
      <c r="Q31" s="261"/>
      <c r="R31" s="53" t="s">
        <v>113</v>
      </c>
      <c r="S31" s="8">
        <v>134</v>
      </c>
      <c r="T31" s="8">
        <v>122</v>
      </c>
      <c r="U31" s="8">
        <v>153</v>
      </c>
      <c r="V31" s="8">
        <v>163</v>
      </c>
      <c r="W31" s="8">
        <v>508</v>
      </c>
      <c r="X31" s="8">
        <v>227</v>
      </c>
      <c r="Y31" s="8">
        <v>134</v>
      </c>
      <c r="Z31" s="8">
        <v>162</v>
      </c>
      <c r="AA31" s="8">
        <v>278</v>
      </c>
      <c r="AB31" s="8">
        <v>94</v>
      </c>
      <c r="AC31" s="8">
        <v>109</v>
      </c>
      <c r="AD31" s="8">
        <v>172</v>
      </c>
      <c r="AE31" s="8">
        <v>179</v>
      </c>
      <c r="AF31" s="8">
        <v>170</v>
      </c>
      <c r="AG31" s="8">
        <v>172</v>
      </c>
    </row>
    <row r="32" spans="1:33" s="25" customFormat="1" ht="18.75">
      <c r="A32" s="47" t="s">
        <v>149</v>
      </c>
      <c r="Q32" s="47" t="s">
        <v>149</v>
      </c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  <row r="40" spans="1:17" s="25" customFormat="1" ht="18.75">
      <c r="A40" s="46"/>
      <c r="Q40" s="46"/>
    </row>
    <row r="41" spans="1:17" s="25" customFormat="1" ht="18.75">
      <c r="A41" s="46"/>
      <c r="Q41" s="46"/>
    </row>
  </sheetData>
  <mergeCells count="38">
    <mergeCell ref="A1:H1"/>
    <mergeCell ref="L4:L5"/>
    <mergeCell ref="F4:H4"/>
    <mergeCell ref="I4:K4"/>
    <mergeCell ref="C3:E3"/>
    <mergeCell ref="B3:B5"/>
    <mergeCell ref="A30:A31"/>
    <mergeCell ref="A7:A15"/>
    <mergeCell ref="F3:P3"/>
    <mergeCell ref="D4:D5"/>
    <mergeCell ref="E4:E5"/>
    <mergeCell ref="N4:P4"/>
    <mergeCell ref="A3:A5"/>
    <mergeCell ref="C4:C5"/>
    <mergeCell ref="M4:M5"/>
    <mergeCell ref="Q1:X1"/>
    <mergeCell ref="A2:P2"/>
    <mergeCell ref="Q2:AG2"/>
    <mergeCell ref="AF4:AF5"/>
    <mergeCell ref="Y4:Y5"/>
    <mergeCell ref="U4:U5"/>
    <mergeCell ref="Q3:Q5"/>
    <mergeCell ref="S4:S5"/>
    <mergeCell ref="S3:AG3"/>
    <mergeCell ref="AG4:AG5"/>
    <mergeCell ref="AD4:AD5"/>
    <mergeCell ref="AC4:AC5"/>
    <mergeCell ref="AE4:AE5"/>
    <mergeCell ref="Z4:Z5"/>
    <mergeCell ref="AB4:AB5"/>
    <mergeCell ref="AA4:AA5"/>
    <mergeCell ref="Q30:Q31"/>
    <mergeCell ref="Q7:Q15"/>
    <mergeCell ref="W4:W5"/>
    <mergeCell ref="X4:X5"/>
    <mergeCell ref="R3:R5"/>
    <mergeCell ref="T4:T5"/>
    <mergeCell ref="V4:V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4.xml><?xml version="1.0" encoding="utf-8"?>
<worksheet xmlns="http://schemas.openxmlformats.org/spreadsheetml/2006/main" xmlns:r="http://schemas.openxmlformats.org/officeDocument/2006/relationships">
  <sheetPr codeName="Arkusz34"/>
  <dimension ref="A1:AG40"/>
  <sheetViews>
    <sheetView topLeftCell="A13" zoomScale="75" zoomScaleNormal="60" workbookViewId="0">
      <selection activeCell="H8" sqref="H8"/>
    </sheetView>
  </sheetViews>
  <sheetFormatPr defaultRowHeight="15"/>
  <cols>
    <col min="1" max="1" width="3.625" style="2" customWidth="1"/>
    <col min="2" max="2" width="60.625" style="1" customWidth="1"/>
    <col min="3" max="3" width="12.625" style="1" customWidth="1"/>
    <col min="4" max="4" width="12.625" style="183" customWidth="1"/>
    <col min="5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7" t="s">
        <v>575</v>
      </c>
      <c r="B1" s="267"/>
      <c r="C1" s="267"/>
      <c r="D1" s="267"/>
      <c r="E1" s="267"/>
      <c r="F1" s="267"/>
      <c r="G1" s="267"/>
      <c r="H1" s="267"/>
      <c r="I1" s="36" t="s">
        <v>501</v>
      </c>
      <c r="J1" s="36"/>
      <c r="K1" s="36"/>
      <c r="L1" s="36"/>
      <c r="M1" s="36"/>
      <c r="N1" s="36"/>
      <c r="O1" s="36"/>
      <c r="P1" s="36"/>
      <c r="Q1" s="267" t="str">
        <f>A1</f>
        <v>TABELA 33. PODJĘCIA PRACY I AKTYWIZACJA DŁUGOTRWALE BEZROBOTNYCH W OKRESIE STYCZEŃ - WRZESIEŃ</v>
      </c>
      <c r="R1" s="267"/>
      <c r="S1" s="267"/>
      <c r="T1" s="267"/>
      <c r="U1" s="267"/>
      <c r="V1" s="267"/>
      <c r="W1" s="267"/>
      <c r="X1" s="267"/>
      <c r="Y1" s="37" t="s">
        <v>502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9"/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  <c r="Q2" s="254"/>
      <c r="R2" s="254"/>
      <c r="S2" s="254"/>
      <c r="T2" s="254"/>
      <c r="U2" s="254"/>
      <c r="V2" s="254"/>
      <c r="W2" s="254"/>
      <c r="X2" s="254"/>
      <c r="Y2" s="254"/>
      <c r="Z2" s="254"/>
      <c r="AA2" s="254"/>
      <c r="AB2" s="254"/>
      <c r="AC2" s="254"/>
      <c r="AD2" s="254"/>
      <c r="AE2" s="254"/>
      <c r="AF2" s="254"/>
      <c r="AG2" s="254"/>
    </row>
    <row r="3" spans="1:33" s="23" customFormat="1" ht="20.100000000000001" customHeight="1">
      <c r="A3" s="248" t="s">
        <v>1</v>
      </c>
      <c r="B3" s="257" t="s">
        <v>2</v>
      </c>
      <c r="C3" s="243" t="s">
        <v>32</v>
      </c>
      <c r="D3" s="244"/>
      <c r="E3" s="245"/>
      <c r="F3" s="240" t="s">
        <v>3</v>
      </c>
      <c r="G3" s="241"/>
      <c r="H3" s="241"/>
      <c r="I3" s="241"/>
      <c r="J3" s="241"/>
      <c r="K3" s="241"/>
      <c r="L3" s="241"/>
      <c r="M3" s="241"/>
      <c r="N3" s="241"/>
      <c r="O3" s="241"/>
      <c r="P3" s="241"/>
      <c r="Q3" s="248" t="s">
        <v>1</v>
      </c>
      <c r="R3" s="257" t="s">
        <v>2</v>
      </c>
      <c r="S3" s="242" t="s">
        <v>3</v>
      </c>
      <c r="T3" s="242"/>
      <c r="U3" s="242"/>
      <c r="V3" s="242"/>
      <c r="W3" s="242"/>
      <c r="X3" s="242"/>
      <c r="Y3" s="242"/>
      <c r="Z3" s="242"/>
      <c r="AA3" s="242"/>
      <c r="AB3" s="242"/>
      <c r="AC3" s="242"/>
      <c r="AD3" s="242"/>
      <c r="AE3" s="242"/>
      <c r="AF3" s="242"/>
      <c r="AG3" s="242"/>
    </row>
    <row r="4" spans="1:33" s="23" customFormat="1" ht="35.1" customHeight="1">
      <c r="A4" s="250"/>
      <c r="B4" s="258"/>
      <c r="C4" s="246" t="str">
        <f>'8-BILANS OGÓŁEM NARASTAJĄCO'!C4:C5</f>
        <v>I - IX 2017</v>
      </c>
      <c r="D4" s="277" t="str">
        <f>'8-BILANS OGÓŁEM NARASTAJĄCO'!D4:D5</f>
        <v>I - IX 2016</v>
      </c>
      <c r="E4" s="264" t="s">
        <v>33</v>
      </c>
      <c r="F4" s="263" t="s">
        <v>4</v>
      </c>
      <c r="G4" s="263"/>
      <c r="H4" s="240"/>
      <c r="I4" s="266" t="s">
        <v>8</v>
      </c>
      <c r="J4" s="263"/>
      <c r="K4" s="240"/>
      <c r="L4" s="242" t="s">
        <v>9</v>
      </c>
      <c r="M4" s="242" t="s">
        <v>10</v>
      </c>
      <c r="N4" s="266" t="s">
        <v>11</v>
      </c>
      <c r="O4" s="263"/>
      <c r="P4" s="240"/>
      <c r="Q4" s="250"/>
      <c r="R4" s="258"/>
      <c r="S4" s="242" t="s">
        <v>42</v>
      </c>
      <c r="T4" s="242" t="s">
        <v>43</v>
      </c>
      <c r="U4" s="241" t="s">
        <v>44</v>
      </c>
      <c r="V4" s="255" t="s">
        <v>45</v>
      </c>
      <c r="W4" s="241" t="s">
        <v>46</v>
      </c>
      <c r="X4" s="241" t="s">
        <v>47</v>
      </c>
      <c r="Y4" s="241" t="s">
        <v>48</v>
      </c>
      <c r="Z4" s="255" t="s">
        <v>49</v>
      </c>
      <c r="AA4" s="241" t="s">
        <v>50</v>
      </c>
      <c r="AB4" s="241" t="s">
        <v>51</v>
      </c>
      <c r="AC4" s="255" t="s">
        <v>52</v>
      </c>
      <c r="AD4" s="241" t="s">
        <v>53</v>
      </c>
      <c r="AE4" s="241" t="s">
        <v>54</v>
      </c>
      <c r="AF4" s="241" t="s">
        <v>56</v>
      </c>
      <c r="AG4" s="241" t="s">
        <v>55</v>
      </c>
    </row>
    <row r="5" spans="1:33" s="23" customFormat="1" ht="20.100000000000001" customHeight="1">
      <c r="A5" s="249"/>
      <c r="B5" s="259"/>
      <c r="C5" s="247"/>
      <c r="D5" s="278"/>
      <c r="E5" s="265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2"/>
      <c r="M5" s="242"/>
      <c r="N5" s="17" t="s">
        <v>5</v>
      </c>
      <c r="O5" s="17" t="s">
        <v>6</v>
      </c>
      <c r="P5" s="17" t="s">
        <v>7</v>
      </c>
      <c r="Q5" s="249"/>
      <c r="R5" s="259"/>
      <c r="S5" s="242"/>
      <c r="T5" s="242"/>
      <c r="U5" s="241"/>
      <c r="V5" s="256"/>
      <c r="W5" s="241"/>
      <c r="X5" s="241"/>
      <c r="Y5" s="241"/>
      <c r="Z5" s="256"/>
      <c r="AA5" s="241"/>
      <c r="AB5" s="241"/>
      <c r="AC5" s="256"/>
      <c r="AD5" s="241"/>
      <c r="AE5" s="241"/>
      <c r="AF5" s="241"/>
      <c r="AG5" s="241"/>
    </row>
    <row r="6" spans="1:33" s="15" customFormat="1" ht="30" customHeight="1">
      <c r="A6" s="3" t="s">
        <v>12</v>
      </c>
      <c r="B6" s="38" t="s">
        <v>252</v>
      </c>
      <c r="C6" s="39">
        <v>16440</v>
      </c>
      <c r="D6" s="208">
        <v>21083</v>
      </c>
      <c r="E6" s="110">
        <v>-4643</v>
      </c>
      <c r="F6" s="42">
        <v>1037</v>
      </c>
      <c r="G6" s="40">
        <v>395</v>
      </c>
      <c r="H6" s="40">
        <v>1432</v>
      </c>
      <c r="I6" s="40">
        <v>838</v>
      </c>
      <c r="J6" s="40">
        <v>588</v>
      </c>
      <c r="K6" s="40">
        <v>1426</v>
      </c>
      <c r="L6" s="40">
        <v>817</v>
      </c>
      <c r="M6" s="40">
        <v>813</v>
      </c>
      <c r="N6" s="40">
        <v>1256</v>
      </c>
      <c r="O6" s="40">
        <v>1285</v>
      </c>
      <c r="P6" s="40">
        <v>2541</v>
      </c>
      <c r="Q6" s="3" t="s">
        <v>12</v>
      </c>
      <c r="R6" s="38" t="s">
        <v>252</v>
      </c>
      <c r="S6" s="40">
        <v>631</v>
      </c>
      <c r="T6" s="40">
        <v>413</v>
      </c>
      <c r="U6" s="40">
        <v>404</v>
      </c>
      <c r="V6" s="40">
        <v>353</v>
      </c>
      <c r="W6" s="40">
        <v>1734</v>
      </c>
      <c r="X6" s="40">
        <v>803</v>
      </c>
      <c r="Y6" s="40">
        <v>510</v>
      </c>
      <c r="Z6" s="40">
        <v>647</v>
      </c>
      <c r="AA6" s="40">
        <v>559</v>
      </c>
      <c r="AB6" s="40">
        <v>510</v>
      </c>
      <c r="AC6" s="40">
        <v>612</v>
      </c>
      <c r="AD6" s="40">
        <v>559</v>
      </c>
      <c r="AE6" s="40">
        <v>563</v>
      </c>
      <c r="AF6" s="40">
        <v>395</v>
      </c>
      <c r="AG6" s="40">
        <v>718</v>
      </c>
    </row>
    <row r="7" spans="1:33" s="6" customFormat="1" ht="30" customHeight="1">
      <c r="A7" s="4" t="s">
        <v>188</v>
      </c>
      <c r="B7" s="18" t="s">
        <v>269</v>
      </c>
      <c r="C7" s="10">
        <v>12113</v>
      </c>
      <c r="D7" s="209">
        <v>16137</v>
      </c>
      <c r="E7" s="27">
        <v>-4024</v>
      </c>
      <c r="F7" s="9">
        <v>915</v>
      </c>
      <c r="G7" s="8">
        <v>300</v>
      </c>
      <c r="H7" s="8">
        <v>1215</v>
      </c>
      <c r="I7" s="8">
        <v>596</v>
      </c>
      <c r="J7" s="8">
        <v>367</v>
      </c>
      <c r="K7" s="8">
        <v>963</v>
      </c>
      <c r="L7" s="8">
        <v>751</v>
      </c>
      <c r="M7" s="8">
        <v>630</v>
      </c>
      <c r="N7" s="8">
        <v>983</v>
      </c>
      <c r="O7" s="8">
        <v>778</v>
      </c>
      <c r="P7" s="8">
        <v>1761</v>
      </c>
      <c r="Q7" s="4" t="s">
        <v>188</v>
      </c>
      <c r="R7" s="18" t="s">
        <v>269</v>
      </c>
      <c r="S7" s="8">
        <v>486</v>
      </c>
      <c r="T7" s="8">
        <v>358</v>
      </c>
      <c r="U7" s="8">
        <v>317</v>
      </c>
      <c r="V7" s="8">
        <v>285</v>
      </c>
      <c r="W7" s="8">
        <v>1192</v>
      </c>
      <c r="X7" s="8">
        <v>505</v>
      </c>
      <c r="Y7" s="8">
        <v>399</v>
      </c>
      <c r="Z7" s="8">
        <v>504</v>
      </c>
      <c r="AA7" s="8">
        <v>402</v>
      </c>
      <c r="AB7" s="8">
        <v>287</v>
      </c>
      <c r="AC7" s="8">
        <v>388</v>
      </c>
      <c r="AD7" s="8">
        <v>474</v>
      </c>
      <c r="AE7" s="8">
        <v>412</v>
      </c>
      <c r="AF7" s="8">
        <v>276</v>
      </c>
      <c r="AG7" s="8">
        <v>508</v>
      </c>
    </row>
    <row r="8" spans="1:33" s="6" customFormat="1" ht="30" customHeight="1">
      <c r="A8" s="4"/>
      <c r="B8" s="19" t="s">
        <v>127</v>
      </c>
      <c r="C8" s="10">
        <v>421</v>
      </c>
      <c r="D8" s="209">
        <v>504</v>
      </c>
      <c r="E8" s="27">
        <v>-83</v>
      </c>
      <c r="F8" s="9">
        <v>44</v>
      </c>
      <c r="G8" s="8">
        <v>17</v>
      </c>
      <c r="H8" s="8">
        <v>61</v>
      </c>
      <c r="I8" s="8">
        <v>15</v>
      </c>
      <c r="J8" s="8">
        <v>7</v>
      </c>
      <c r="K8" s="8">
        <v>22</v>
      </c>
      <c r="L8" s="8">
        <v>29</v>
      </c>
      <c r="M8" s="8">
        <v>23</v>
      </c>
      <c r="N8" s="8">
        <v>33</v>
      </c>
      <c r="O8" s="8">
        <v>26</v>
      </c>
      <c r="P8" s="8">
        <v>59</v>
      </c>
      <c r="Q8" s="4"/>
      <c r="R8" s="18" t="s">
        <v>127</v>
      </c>
      <c r="S8" s="8">
        <v>18</v>
      </c>
      <c r="T8" s="8">
        <v>12</v>
      </c>
      <c r="U8" s="8">
        <v>10</v>
      </c>
      <c r="V8" s="8">
        <v>8</v>
      </c>
      <c r="W8" s="8">
        <v>42</v>
      </c>
      <c r="X8" s="8">
        <v>10</v>
      </c>
      <c r="Y8" s="8">
        <v>9</v>
      </c>
      <c r="Z8" s="8">
        <v>28</v>
      </c>
      <c r="AA8" s="8">
        <v>17</v>
      </c>
      <c r="AB8" s="8">
        <v>4</v>
      </c>
      <c r="AC8" s="8">
        <v>16</v>
      </c>
      <c r="AD8" s="8">
        <v>11</v>
      </c>
      <c r="AE8" s="8">
        <v>20</v>
      </c>
      <c r="AF8" s="8">
        <v>5</v>
      </c>
      <c r="AG8" s="8">
        <v>17</v>
      </c>
    </row>
    <row r="9" spans="1:33" s="152" customFormat="1" ht="30" customHeight="1">
      <c r="A9" s="178"/>
      <c r="B9" s="150" t="s">
        <v>117</v>
      </c>
      <c r="C9" s="10">
        <v>393</v>
      </c>
      <c r="D9" s="209">
        <v>642</v>
      </c>
      <c r="E9" s="27">
        <v>-249</v>
      </c>
      <c r="F9" s="9">
        <v>0</v>
      </c>
      <c r="G9" s="8">
        <v>0</v>
      </c>
      <c r="H9" s="8">
        <v>0</v>
      </c>
      <c r="I9" s="8">
        <v>197</v>
      </c>
      <c r="J9" s="8">
        <v>92</v>
      </c>
      <c r="K9" s="8">
        <v>289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78"/>
      <c r="R9" s="151" t="s">
        <v>117</v>
      </c>
      <c r="S9" s="8">
        <v>0</v>
      </c>
      <c r="T9" s="8">
        <v>54</v>
      </c>
      <c r="U9" s="8">
        <v>0</v>
      </c>
      <c r="V9" s="8">
        <v>49</v>
      </c>
      <c r="W9" s="8">
        <v>0</v>
      </c>
      <c r="X9" s="8">
        <v>0</v>
      </c>
      <c r="Y9" s="8">
        <v>1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2" customFormat="1" ht="30" customHeight="1">
      <c r="A10" s="178" t="s">
        <v>189</v>
      </c>
      <c r="B10" s="151" t="s">
        <v>268</v>
      </c>
      <c r="C10" s="153">
        <v>4327</v>
      </c>
      <c r="D10" s="209">
        <v>4946</v>
      </c>
      <c r="E10" s="27">
        <v>-619</v>
      </c>
      <c r="F10" s="9">
        <v>122</v>
      </c>
      <c r="G10" s="8">
        <v>95</v>
      </c>
      <c r="H10" s="8">
        <v>217</v>
      </c>
      <c r="I10" s="8">
        <v>242</v>
      </c>
      <c r="J10" s="8">
        <v>221</v>
      </c>
      <c r="K10" s="8">
        <v>463</v>
      </c>
      <c r="L10" s="8">
        <v>66</v>
      </c>
      <c r="M10" s="8">
        <v>183</v>
      </c>
      <c r="N10" s="8">
        <v>273</v>
      </c>
      <c r="O10" s="8">
        <v>507</v>
      </c>
      <c r="P10" s="8">
        <v>780</v>
      </c>
      <c r="Q10" s="178" t="s">
        <v>189</v>
      </c>
      <c r="R10" s="151" t="s">
        <v>268</v>
      </c>
      <c r="S10" s="8">
        <v>145</v>
      </c>
      <c r="T10" s="8">
        <v>55</v>
      </c>
      <c r="U10" s="8">
        <v>87</v>
      </c>
      <c r="V10" s="8">
        <v>68</v>
      </c>
      <c r="W10" s="8">
        <v>542</v>
      </c>
      <c r="X10" s="8">
        <v>298</v>
      </c>
      <c r="Y10" s="8">
        <v>111</v>
      </c>
      <c r="Z10" s="8">
        <v>143</v>
      </c>
      <c r="AA10" s="8">
        <v>157</v>
      </c>
      <c r="AB10" s="8">
        <v>223</v>
      </c>
      <c r="AC10" s="8">
        <v>224</v>
      </c>
      <c r="AD10" s="8">
        <v>85</v>
      </c>
      <c r="AE10" s="8">
        <v>151</v>
      </c>
      <c r="AF10" s="8">
        <v>119</v>
      </c>
      <c r="AG10" s="8">
        <v>210</v>
      </c>
    </row>
    <row r="11" spans="1:33" s="6" customFormat="1" ht="30" customHeight="1">
      <c r="A11" s="4"/>
      <c r="B11" s="19" t="s">
        <v>118</v>
      </c>
      <c r="C11" s="10">
        <v>690</v>
      </c>
      <c r="D11" s="209">
        <v>909</v>
      </c>
      <c r="E11" s="27">
        <v>-219</v>
      </c>
      <c r="F11" s="9">
        <v>27</v>
      </c>
      <c r="G11" s="8">
        <v>10</v>
      </c>
      <c r="H11" s="8">
        <v>37</v>
      </c>
      <c r="I11" s="8">
        <v>2</v>
      </c>
      <c r="J11" s="8">
        <v>2</v>
      </c>
      <c r="K11" s="8">
        <v>4</v>
      </c>
      <c r="L11" s="8">
        <v>7</v>
      </c>
      <c r="M11" s="8">
        <v>70</v>
      </c>
      <c r="N11" s="8">
        <v>33</v>
      </c>
      <c r="O11" s="8">
        <v>27</v>
      </c>
      <c r="P11" s="8">
        <v>60</v>
      </c>
      <c r="Q11" s="4"/>
      <c r="R11" s="18" t="s">
        <v>118</v>
      </c>
      <c r="S11" s="8">
        <v>13</v>
      </c>
      <c r="T11" s="8">
        <v>4</v>
      </c>
      <c r="U11" s="8">
        <v>34</v>
      </c>
      <c r="V11" s="8">
        <v>29</v>
      </c>
      <c r="W11" s="8">
        <v>76</v>
      </c>
      <c r="X11" s="8">
        <v>52</v>
      </c>
      <c r="Y11" s="8">
        <v>43</v>
      </c>
      <c r="Z11" s="8">
        <v>7</v>
      </c>
      <c r="AA11" s="8">
        <v>10</v>
      </c>
      <c r="AB11" s="8">
        <v>40</v>
      </c>
      <c r="AC11" s="8">
        <v>63</v>
      </c>
      <c r="AD11" s="8">
        <v>8</v>
      </c>
      <c r="AE11" s="8">
        <v>32</v>
      </c>
      <c r="AF11" s="8">
        <v>60</v>
      </c>
      <c r="AG11" s="8">
        <v>41</v>
      </c>
    </row>
    <row r="12" spans="1:33" s="6" customFormat="1" ht="30" customHeight="1">
      <c r="A12" s="4"/>
      <c r="B12" s="19" t="s">
        <v>119</v>
      </c>
      <c r="C12" s="10">
        <v>2182</v>
      </c>
      <c r="D12" s="209">
        <v>2228</v>
      </c>
      <c r="E12" s="27">
        <v>-46</v>
      </c>
      <c r="F12" s="9">
        <v>17</v>
      </c>
      <c r="G12" s="8">
        <v>57</v>
      </c>
      <c r="H12" s="8">
        <v>74</v>
      </c>
      <c r="I12" s="8">
        <v>140</v>
      </c>
      <c r="J12" s="8">
        <v>188</v>
      </c>
      <c r="K12" s="8">
        <v>328</v>
      </c>
      <c r="L12" s="8">
        <v>3</v>
      </c>
      <c r="M12" s="8">
        <v>5</v>
      </c>
      <c r="N12" s="8">
        <v>110</v>
      </c>
      <c r="O12" s="8">
        <v>382</v>
      </c>
      <c r="P12" s="8">
        <v>492</v>
      </c>
      <c r="Q12" s="4"/>
      <c r="R12" s="18" t="s">
        <v>119</v>
      </c>
      <c r="S12" s="8">
        <v>44</v>
      </c>
      <c r="T12" s="8">
        <v>26</v>
      </c>
      <c r="U12" s="8">
        <v>33</v>
      </c>
      <c r="V12" s="8">
        <v>0</v>
      </c>
      <c r="W12" s="8">
        <v>309</v>
      </c>
      <c r="X12" s="8">
        <v>160</v>
      </c>
      <c r="Y12" s="8">
        <v>27</v>
      </c>
      <c r="Z12" s="8">
        <v>94</v>
      </c>
      <c r="AA12" s="8">
        <v>98</v>
      </c>
      <c r="AB12" s="8">
        <v>133</v>
      </c>
      <c r="AC12" s="8">
        <v>124</v>
      </c>
      <c r="AD12" s="8">
        <v>36</v>
      </c>
      <c r="AE12" s="8">
        <v>63</v>
      </c>
      <c r="AF12" s="8">
        <v>15</v>
      </c>
      <c r="AG12" s="8">
        <v>118</v>
      </c>
    </row>
    <row r="13" spans="1:33" s="6" customFormat="1" ht="30" customHeight="1">
      <c r="A13" s="4"/>
      <c r="B13" s="19" t="s">
        <v>120</v>
      </c>
      <c r="C13" s="10">
        <v>346</v>
      </c>
      <c r="D13" s="209">
        <v>330</v>
      </c>
      <c r="E13" s="27">
        <v>16</v>
      </c>
      <c r="F13" s="9">
        <v>8</v>
      </c>
      <c r="G13" s="8">
        <v>9</v>
      </c>
      <c r="H13" s="8">
        <v>17</v>
      </c>
      <c r="I13" s="8">
        <v>12</v>
      </c>
      <c r="J13" s="8">
        <v>4</v>
      </c>
      <c r="K13" s="8">
        <v>16</v>
      </c>
      <c r="L13" s="8">
        <v>23</v>
      </c>
      <c r="M13" s="8">
        <v>41</v>
      </c>
      <c r="N13" s="8">
        <v>26</v>
      </c>
      <c r="O13" s="8">
        <v>27</v>
      </c>
      <c r="P13" s="8">
        <v>53</v>
      </c>
      <c r="Q13" s="4"/>
      <c r="R13" s="18" t="s">
        <v>120</v>
      </c>
      <c r="S13" s="8">
        <v>20</v>
      </c>
      <c r="T13" s="8">
        <v>5</v>
      </c>
      <c r="U13" s="8">
        <v>3</v>
      </c>
      <c r="V13" s="8">
        <v>7</v>
      </c>
      <c r="W13" s="8">
        <v>43</v>
      </c>
      <c r="X13" s="8">
        <v>26</v>
      </c>
      <c r="Y13" s="8">
        <v>13</v>
      </c>
      <c r="Z13" s="8">
        <v>13</v>
      </c>
      <c r="AA13" s="8">
        <v>10</v>
      </c>
      <c r="AB13" s="8">
        <v>8</v>
      </c>
      <c r="AC13" s="8">
        <v>9</v>
      </c>
      <c r="AD13" s="8">
        <v>9</v>
      </c>
      <c r="AE13" s="8">
        <v>13</v>
      </c>
      <c r="AF13" s="8">
        <v>6</v>
      </c>
      <c r="AG13" s="8">
        <v>11</v>
      </c>
    </row>
    <row r="14" spans="1:33" s="6" customFormat="1" ht="30" customHeight="1">
      <c r="A14" s="4"/>
      <c r="B14" s="19" t="s">
        <v>121</v>
      </c>
      <c r="C14" s="10">
        <v>1</v>
      </c>
      <c r="D14" s="209">
        <v>0</v>
      </c>
      <c r="E14" s="27">
        <v>1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4"/>
      <c r="R14" s="18" t="s">
        <v>121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1</v>
      </c>
      <c r="AG14" s="8">
        <v>0</v>
      </c>
    </row>
    <row r="15" spans="1:33" s="6" customFormat="1" ht="37.5" customHeight="1">
      <c r="A15" s="4"/>
      <c r="B15" s="19" t="s">
        <v>265</v>
      </c>
      <c r="C15" s="10">
        <v>512</v>
      </c>
      <c r="D15" s="209">
        <v>625</v>
      </c>
      <c r="E15" s="27">
        <v>-113</v>
      </c>
      <c r="F15" s="9">
        <v>29</v>
      </c>
      <c r="G15" s="8">
        <v>9</v>
      </c>
      <c r="H15" s="8">
        <v>38</v>
      </c>
      <c r="I15" s="8">
        <v>70</v>
      </c>
      <c r="J15" s="8">
        <v>17</v>
      </c>
      <c r="K15" s="8">
        <v>87</v>
      </c>
      <c r="L15" s="8">
        <v>7</v>
      </c>
      <c r="M15" s="8">
        <v>17</v>
      </c>
      <c r="N15" s="8">
        <v>58</v>
      </c>
      <c r="O15" s="8">
        <v>42</v>
      </c>
      <c r="P15" s="8">
        <v>100</v>
      </c>
      <c r="Q15" s="4"/>
      <c r="R15" s="18" t="s">
        <v>265</v>
      </c>
      <c r="S15" s="8">
        <v>26</v>
      </c>
      <c r="T15" s="8">
        <v>8</v>
      </c>
      <c r="U15" s="8">
        <v>0</v>
      </c>
      <c r="V15" s="8">
        <v>14</v>
      </c>
      <c r="W15" s="8">
        <v>74</v>
      </c>
      <c r="X15" s="8">
        <v>18</v>
      </c>
      <c r="Y15" s="8">
        <v>15</v>
      </c>
      <c r="Z15" s="8">
        <v>13</v>
      </c>
      <c r="AA15" s="8">
        <v>14</v>
      </c>
      <c r="AB15" s="8">
        <v>14</v>
      </c>
      <c r="AC15" s="8">
        <v>7</v>
      </c>
      <c r="AD15" s="8">
        <v>14</v>
      </c>
      <c r="AE15" s="8">
        <v>17</v>
      </c>
      <c r="AF15" s="8">
        <v>9</v>
      </c>
      <c r="AG15" s="8">
        <v>20</v>
      </c>
    </row>
    <row r="16" spans="1:33" s="6" customFormat="1" ht="37.5" customHeight="1">
      <c r="A16" s="4"/>
      <c r="B16" s="19" t="s">
        <v>266</v>
      </c>
      <c r="C16" s="10">
        <v>30</v>
      </c>
      <c r="D16" s="209">
        <v>24</v>
      </c>
      <c r="E16" s="27">
        <v>6</v>
      </c>
      <c r="F16" s="9">
        <v>1</v>
      </c>
      <c r="G16" s="8">
        <v>0</v>
      </c>
      <c r="H16" s="8">
        <v>1</v>
      </c>
      <c r="I16" s="8">
        <v>0</v>
      </c>
      <c r="J16" s="8">
        <v>0</v>
      </c>
      <c r="K16" s="8">
        <v>0</v>
      </c>
      <c r="L16" s="8">
        <v>2</v>
      </c>
      <c r="M16" s="8">
        <v>0</v>
      </c>
      <c r="N16" s="8">
        <v>6</v>
      </c>
      <c r="O16" s="8">
        <v>3</v>
      </c>
      <c r="P16" s="8">
        <v>9</v>
      </c>
      <c r="Q16" s="4"/>
      <c r="R16" s="18" t="s">
        <v>266</v>
      </c>
      <c r="S16" s="8">
        <v>0</v>
      </c>
      <c r="T16" s="8">
        <v>0</v>
      </c>
      <c r="U16" s="8">
        <v>0</v>
      </c>
      <c r="V16" s="8">
        <v>1</v>
      </c>
      <c r="W16" s="8">
        <v>1</v>
      </c>
      <c r="X16" s="8">
        <v>0</v>
      </c>
      <c r="Y16" s="8">
        <v>8</v>
      </c>
      <c r="Z16" s="8">
        <v>1</v>
      </c>
      <c r="AA16" s="8">
        <v>3</v>
      </c>
      <c r="AB16" s="8">
        <v>0</v>
      </c>
      <c r="AC16" s="8">
        <v>0</v>
      </c>
      <c r="AD16" s="8">
        <v>2</v>
      </c>
      <c r="AE16" s="8">
        <v>0</v>
      </c>
      <c r="AF16" s="8">
        <v>1</v>
      </c>
      <c r="AG16" s="8">
        <v>1</v>
      </c>
    </row>
    <row r="17" spans="1:33" s="6" customFormat="1" ht="30" customHeight="1">
      <c r="A17" s="4"/>
      <c r="B17" s="19" t="s">
        <v>122</v>
      </c>
      <c r="C17" s="10">
        <v>7</v>
      </c>
      <c r="D17" s="209">
        <v>3</v>
      </c>
      <c r="E17" s="27">
        <v>4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1</v>
      </c>
      <c r="M17" s="8">
        <v>0</v>
      </c>
      <c r="N17" s="8">
        <v>0</v>
      </c>
      <c r="O17" s="8">
        <v>0</v>
      </c>
      <c r="P17" s="8">
        <v>0</v>
      </c>
      <c r="Q17" s="4"/>
      <c r="R17" s="18" t="s">
        <v>122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3</v>
      </c>
      <c r="AF17" s="8">
        <v>0</v>
      </c>
      <c r="AG17" s="8">
        <v>3</v>
      </c>
    </row>
    <row r="18" spans="1:33" s="6" customFormat="1" ht="30" customHeight="1">
      <c r="A18" s="4"/>
      <c r="B18" s="19" t="s">
        <v>123</v>
      </c>
      <c r="C18" s="10">
        <v>1</v>
      </c>
      <c r="D18" s="209">
        <v>0</v>
      </c>
      <c r="E18" s="27">
        <v>1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1</v>
      </c>
      <c r="M18" s="8">
        <v>0</v>
      </c>
      <c r="N18" s="8">
        <v>0</v>
      </c>
      <c r="O18" s="8">
        <v>0</v>
      </c>
      <c r="P18" s="8">
        <v>0</v>
      </c>
      <c r="Q18" s="4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4"/>
      <c r="B19" s="19" t="s">
        <v>124</v>
      </c>
      <c r="C19" s="10">
        <v>0</v>
      </c>
      <c r="D19" s="209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4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4"/>
      <c r="B20" s="19" t="s">
        <v>267</v>
      </c>
      <c r="C20" s="10">
        <v>0</v>
      </c>
      <c r="D20" s="209">
        <v>1</v>
      </c>
      <c r="E20" s="27">
        <v>-1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4"/>
      <c r="R20" s="18" t="s">
        <v>267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61.5" customHeight="1">
      <c r="A21" s="4"/>
      <c r="B21" s="19" t="s">
        <v>508</v>
      </c>
      <c r="C21" s="10">
        <v>52</v>
      </c>
      <c r="D21" s="209">
        <v>57</v>
      </c>
      <c r="E21" s="27">
        <v>-5</v>
      </c>
      <c r="F21" s="9">
        <v>0</v>
      </c>
      <c r="G21" s="8">
        <v>0</v>
      </c>
      <c r="H21" s="8">
        <v>0</v>
      </c>
      <c r="I21" s="8">
        <v>4</v>
      </c>
      <c r="J21" s="8">
        <v>1</v>
      </c>
      <c r="K21" s="8">
        <v>5</v>
      </c>
      <c r="L21" s="8">
        <v>3</v>
      </c>
      <c r="M21" s="8">
        <v>13</v>
      </c>
      <c r="N21" s="8">
        <v>7</v>
      </c>
      <c r="O21" s="8">
        <v>4</v>
      </c>
      <c r="P21" s="8">
        <v>11</v>
      </c>
      <c r="Q21" s="4"/>
      <c r="R21" s="18" t="s">
        <v>508</v>
      </c>
      <c r="S21" s="8">
        <v>0</v>
      </c>
      <c r="T21" s="8">
        <v>4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6</v>
      </c>
      <c r="AA21" s="8">
        <v>0</v>
      </c>
      <c r="AB21" s="8">
        <v>6</v>
      </c>
      <c r="AC21" s="8">
        <v>0</v>
      </c>
      <c r="AD21" s="8">
        <v>0</v>
      </c>
      <c r="AE21" s="8">
        <v>4</v>
      </c>
      <c r="AF21" s="8">
        <v>0</v>
      </c>
      <c r="AG21" s="8">
        <v>0</v>
      </c>
    </row>
    <row r="22" spans="1:33" s="6" customFormat="1" ht="30" customHeight="1">
      <c r="A22" s="5"/>
      <c r="B22" s="19" t="s">
        <v>125</v>
      </c>
      <c r="C22" s="10">
        <v>507</v>
      </c>
      <c r="D22" s="209">
        <v>769</v>
      </c>
      <c r="E22" s="27">
        <v>-262</v>
      </c>
      <c r="F22" s="9">
        <v>40</v>
      </c>
      <c r="G22" s="8">
        <v>10</v>
      </c>
      <c r="H22" s="8">
        <v>50</v>
      </c>
      <c r="I22" s="8">
        <v>14</v>
      </c>
      <c r="J22" s="8">
        <v>9</v>
      </c>
      <c r="K22" s="8">
        <v>23</v>
      </c>
      <c r="L22" s="8">
        <v>19</v>
      </c>
      <c r="M22" s="8">
        <v>37</v>
      </c>
      <c r="N22" s="8">
        <v>33</v>
      </c>
      <c r="O22" s="8">
        <v>22</v>
      </c>
      <c r="P22" s="8">
        <v>55</v>
      </c>
      <c r="Q22" s="5"/>
      <c r="R22" s="18" t="s">
        <v>125</v>
      </c>
      <c r="S22" s="8">
        <v>42</v>
      </c>
      <c r="T22" s="8">
        <v>8</v>
      </c>
      <c r="U22" s="8">
        <v>17</v>
      </c>
      <c r="V22" s="8">
        <v>17</v>
      </c>
      <c r="W22" s="8">
        <v>39</v>
      </c>
      <c r="X22" s="8">
        <v>42</v>
      </c>
      <c r="Y22" s="8">
        <v>5</v>
      </c>
      <c r="Z22" s="8">
        <v>9</v>
      </c>
      <c r="AA22" s="8">
        <v>22</v>
      </c>
      <c r="AB22" s="8">
        <v>22</v>
      </c>
      <c r="AC22" s="8">
        <v>21</v>
      </c>
      <c r="AD22" s="8">
        <v>16</v>
      </c>
      <c r="AE22" s="8">
        <v>19</v>
      </c>
      <c r="AF22" s="8">
        <v>28</v>
      </c>
      <c r="AG22" s="8">
        <v>16</v>
      </c>
    </row>
    <row r="23" spans="1:33" s="15" customFormat="1" ht="30" customHeight="1">
      <c r="A23" s="260" t="s">
        <v>17</v>
      </c>
      <c r="B23" s="38" t="s">
        <v>128</v>
      </c>
      <c r="C23" s="39">
        <v>951</v>
      </c>
      <c r="D23" s="208">
        <v>1122</v>
      </c>
      <c r="E23" s="110">
        <v>-171</v>
      </c>
      <c r="F23" s="42">
        <v>32</v>
      </c>
      <c r="G23" s="40">
        <v>10</v>
      </c>
      <c r="H23" s="40">
        <v>42</v>
      </c>
      <c r="I23" s="40">
        <v>68</v>
      </c>
      <c r="J23" s="40">
        <v>43</v>
      </c>
      <c r="K23" s="40">
        <v>111</v>
      </c>
      <c r="L23" s="40">
        <v>53</v>
      </c>
      <c r="M23" s="40">
        <v>82</v>
      </c>
      <c r="N23" s="40">
        <v>149</v>
      </c>
      <c r="O23" s="40">
        <v>137</v>
      </c>
      <c r="P23" s="40">
        <v>286</v>
      </c>
      <c r="Q23" s="260" t="s">
        <v>17</v>
      </c>
      <c r="R23" s="38" t="s">
        <v>128</v>
      </c>
      <c r="S23" s="40">
        <v>7</v>
      </c>
      <c r="T23" s="40">
        <v>18</v>
      </c>
      <c r="U23" s="40">
        <v>16</v>
      </c>
      <c r="V23" s="40">
        <v>0</v>
      </c>
      <c r="W23" s="40">
        <v>258</v>
      </c>
      <c r="X23" s="40">
        <v>15</v>
      </c>
      <c r="Y23" s="40">
        <v>8</v>
      </c>
      <c r="Z23" s="40">
        <v>22</v>
      </c>
      <c r="AA23" s="40">
        <v>3</v>
      </c>
      <c r="AB23" s="40">
        <v>3</v>
      </c>
      <c r="AC23" s="40">
        <v>6</v>
      </c>
      <c r="AD23" s="40">
        <v>6</v>
      </c>
      <c r="AE23" s="40">
        <v>6</v>
      </c>
      <c r="AF23" s="40">
        <v>1</v>
      </c>
      <c r="AG23" s="40">
        <v>8</v>
      </c>
    </row>
    <row r="24" spans="1:33" s="6" customFormat="1" ht="30" customHeight="1">
      <c r="A24" s="261"/>
      <c r="B24" s="19" t="s">
        <v>129</v>
      </c>
      <c r="C24" s="10">
        <v>10</v>
      </c>
      <c r="D24" s="209">
        <v>32</v>
      </c>
      <c r="E24" s="27">
        <v>-22</v>
      </c>
      <c r="F24" s="9">
        <v>0</v>
      </c>
      <c r="G24" s="8">
        <v>0</v>
      </c>
      <c r="H24" s="8">
        <v>0</v>
      </c>
      <c r="I24" s="8">
        <v>6</v>
      </c>
      <c r="J24" s="8">
        <v>1</v>
      </c>
      <c r="K24" s="8">
        <v>7</v>
      </c>
      <c r="L24" s="8">
        <v>0</v>
      </c>
      <c r="M24" s="8">
        <v>0</v>
      </c>
      <c r="N24" s="8">
        <v>1</v>
      </c>
      <c r="O24" s="8">
        <v>0</v>
      </c>
      <c r="P24" s="173">
        <v>1</v>
      </c>
      <c r="Q24" s="261"/>
      <c r="R24" s="18" t="s">
        <v>129</v>
      </c>
      <c r="S24" s="8">
        <v>0</v>
      </c>
      <c r="T24" s="8">
        <v>0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2</v>
      </c>
      <c r="AF24" s="8">
        <v>0</v>
      </c>
      <c r="AG24" s="8">
        <v>0</v>
      </c>
    </row>
    <row r="25" spans="1:33" s="15" customFormat="1" ht="30" customHeight="1">
      <c r="A25" s="260" t="s">
        <v>19</v>
      </c>
      <c r="B25" s="38" t="s">
        <v>130</v>
      </c>
      <c r="C25" s="39">
        <v>3671</v>
      </c>
      <c r="D25" s="208">
        <v>3819</v>
      </c>
      <c r="E25" s="110">
        <v>-148</v>
      </c>
      <c r="F25" s="42">
        <v>112</v>
      </c>
      <c r="G25" s="40">
        <v>41</v>
      </c>
      <c r="H25" s="40">
        <v>153</v>
      </c>
      <c r="I25" s="40">
        <v>100</v>
      </c>
      <c r="J25" s="40">
        <v>73</v>
      </c>
      <c r="K25" s="40">
        <v>173</v>
      </c>
      <c r="L25" s="40">
        <v>172</v>
      </c>
      <c r="M25" s="40">
        <v>190</v>
      </c>
      <c r="N25" s="40">
        <v>193</v>
      </c>
      <c r="O25" s="40">
        <v>152</v>
      </c>
      <c r="P25" s="40">
        <v>345</v>
      </c>
      <c r="Q25" s="260" t="s">
        <v>19</v>
      </c>
      <c r="R25" s="38" t="s">
        <v>130</v>
      </c>
      <c r="S25" s="40">
        <v>240</v>
      </c>
      <c r="T25" s="40">
        <v>109</v>
      </c>
      <c r="U25" s="40">
        <v>157</v>
      </c>
      <c r="V25" s="40">
        <v>117</v>
      </c>
      <c r="W25" s="40">
        <v>414</v>
      </c>
      <c r="X25" s="40">
        <v>412</v>
      </c>
      <c r="Y25" s="40">
        <v>113</v>
      </c>
      <c r="Z25" s="40">
        <v>162</v>
      </c>
      <c r="AA25" s="40">
        <v>235</v>
      </c>
      <c r="AB25" s="40">
        <v>125</v>
      </c>
      <c r="AC25" s="40">
        <v>128</v>
      </c>
      <c r="AD25" s="40">
        <v>161</v>
      </c>
      <c r="AE25" s="40">
        <v>80</v>
      </c>
      <c r="AF25" s="40">
        <v>20</v>
      </c>
      <c r="AG25" s="40">
        <v>165</v>
      </c>
    </row>
    <row r="26" spans="1:33" s="6" customFormat="1" ht="30" customHeight="1">
      <c r="A26" s="261"/>
      <c r="B26" s="19" t="s">
        <v>131</v>
      </c>
      <c r="C26" s="10">
        <v>15</v>
      </c>
      <c r="D26" s="209">
        <v>38</v>
      </c>
      <c r="E26" s="27">
        <v>-23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1</v>
      </c>
      <c r="M26" s="8">
        <v>0</v>
      </c>
      <c r="N26" s="8">
        <v>3</v>
      </c>
      <c r="O26" s="8">
        <v>5</v>
      </c>
      <c r="P26" s="8">
        <v>8</v>
      </c>
      <c r="Q26" s="261"/>
      <c r="R26" s="18" t="s">
        <v>131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1</v>
      </c>
      <c r="AD26" s="8">
        <v>3</v>
      </c>
      <c r="AE26" s="8">
        <v>2</v>
      </c>
      <c r="AF26" s="8">
        <v>0</v>
      </c>
      <c r="AG26" s="8">
        <v>0</v>
      </c>
    </row>
    <row r="27" spans="1:33" s="15" customFormat="1" ht="30" customHeight="1">
      <c r="A27" s="7" t="s">
        <v>22</v>
      </c>
      <c r="B27" s="38" t="s">
        <v>132</v>
      </c>
      <c r="C27" s="39">
        <v>4</v>
      </c>
      <c r="D27" s="208">
        <v>4</v>
      </c>
      <c r="E27" s="110">
        <v>0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2</v>
      </c>
      <c r="O27" s="40">
        <v>2</v>
      </c>
      <c r="P27" s="40">
        <v>4</v>
      </c>
      <c r="Q27" s="5" t="s">
        <v>22</v>
      </c>
      <c r="R27" s="38" t="s">
        <v>132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60" t="s">
        <v>24</v>
      </c>
      <c r="B28" s="38" t="s">
        <v>133</v>
      </c>
      <c r="C28" s="39">
        <v>2703</v>
      </c>
      <c r="D28" s="208">
        <v>2898</v>
      </c>
      <c r="E28" s="110">
        <v>-195</v>
      </c>
      <c r="F28" s="42">
        <v>0</v>
      </c>
      <c r="G28" s="40">
        <v>89</v>
      </c>
      <c r="H28" s="40">
        <v>89</v>
      </c>
      <c r="I28" s="40">
        <v>1</v>
      </c>
      <c r="J28" s="40">
        <v>34</v>
      </c>
      <c r="K28" s="40">
        <v>35</v>
      </c>
      <c r="L28" s="40">
        <v>201</v>
      </c>
      <c r="M28" s="40">
        <v>61</v>
      </c>
      <c r="N28" s="40">
        <v>100</v>
      </c>
      <c r="O28" s="40">
        <v>401</v>
      </c>
      <c r="P28" s="40">
        <v>501</v>
      </c>
      <c r="Q28" s="260" t="s">
        <v>24</v>
      </c>
      <c r="R28" s="38" t="s">
        <v>133</v>
      </c>
      <c r="S28" s="40">
        <v>86</v>
      </c>
      <c r="T28" s="40">
        <v>66</v>
      </c>
      <c r="U28" s="40">
        <v>12</v>
      </c>
      <c r="V28" s="40">
        <v>159</v>
      </c>
      <c r="W28" s="40">
        <v>124</v>
      </c>
      <c r="X28" s="40">
        <v>385</v>
      </c>
      <c r="Y28" s="40">
        <v>72</v>
      </c>
      <c r="Z28" s="40">
        <v>120</v>
      </c>
      <c r="AA28" s="40">
        <v>113</v>
      </c>
      <c r="AB28" s="40">
        <v>155</v>
      </c>
      <c r="AC28" s="40">
        <v>115</v>
      </c>
      <c r="AD28" s="40">
        <v>144</v>
      </c>
      <c r="AE28" s="40">
        <v>49</v>
      </c>
      <c r="AF28" s="40">
        <v>147</v>
      </c>
      <c r="AG28" s="40">
        <v>69</v>
      </c>
    </row>
    <row r="29" spans="1:33" s="54" customFormat="1" ht="30" customHeight="1">
      <c r="A29" s="261"/>
      <c r="B29" s="19" t="s">
        <v>438</v>
      </c>
      <c r="C29" s="10">
        <v>84</v>
      </c>
      <c r="D29" s="209">
        <v>277</v>
      </c>
      <c r="E29" s="27">
        <v>-193</v>
      </c>
      <c r="F29" s="9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23</v>
      </c>
      <c r="M29" s="8">
        <v>0</v>
      </c>
      <c r="N29" s="8">
        <v>0</v>
      </c>
      <c r="O29" s="8">
        <v>12</v>
      </c>
      <c r="P29" s="8">
        <v>12</v>
      </c>
      <c r="Q29" s="261"/>
      <c r="R29" s="53" t="s">
        <v>438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19</v>
      </c>
      <c r="AE29" s="8">
        <v>25</v>
      </c>
      <c r="AF29" s="8">
        <v>5</v>
      </c>
      <c r="AG29" s="8">
        <v>0</v>
      </c>
    </row>
    <row r="30" spans="1:33" s="49" customFormat="1" ht="37.5" customHeight="1" thickBot="1">
      <c r="A30" s="56" t="s">
        <v>34</v>
      </c>
      <c r="B30" s="38" t="s">
        <v>134</v>
      </c>
      <c r="C30" s="50">
        <v>0</v>
      </c>
      <c r="D30" s="210">
        <v>275</v>
      </c>
      <c r="E30" s="203">
        <v>-275</v>
      </c>
      <c r="F30" s="42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5" t="s">
        <v>34</v>
      </c>
      <c r="R30" s="43" t="s">
        <v>134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25" customFormat="1" ht="18.75">
      <c r="A31" s="46"/>
      <c r="D31" s="177"/>
      <c r="Q31" s="46"/>
    </row>
    <row r="32" spans="1:33" s="25" customFormat="1" ht="18.75">
      <c r="A32" s="46"/>
      <c r="D32" s="177"/>
      <c r="Q32" s="46"/>
    </row>
    <row r="33" spans="1:17" s="25" customFormat="1" ht="18.75">
      <c r="A33" s="46"/>
      <c r="D33" s="177"/>
      <c r="Q33" s="46"/>
    </row>
    <row r="34" spans="1:17" s="25" customFormat="1" ht="18.75">
      <c r="A34" s="46"/>
      <c r="D34" s="177"/>
      <c r="Q34" s="46"/>
    </row>
    <row r="35" spans="1:17" s="25" customFormat="1" ht="18.75">
      <c r="A35" s="46"/>
      <c r="D35" s="177"/>
      <c r="Q35" s="46"/>
    </row>
    <row r="36" spans="1:17" s="25" customFormat="1" ht="18.75">
      <c r="A36" s="46"/>
      <c r="D36" s="177"/>
      <c r="Q36" s="46"/>
    </row>
    <row r="37" spans="1:17" s="25" customFormat="1" ht="18.75">
      <c r="A37" s="46"/>
      <c r="D37" s="177"/>
      <c r="Q37" s="46"/>
    </row>
    <row r="38" spans="1:17" s="25" customFormat="1" ht="18.75">
      <c r="A38" s="46"/>
      <c r="D38" s="177"/>
      <c r="Q38" s="46"/>
    </row>
    <row r="39" spans="1:17" s="25" customFormat="1" ht="18.75">
      <c r="A39" s="46"/>
      <c r="D39" s="177"/>
      <c r="Q39" s="46"/>
    </row>
    <row r="40" spans="1:17" s="25" customFormat="1" ht="18.75">
      <c r="A40" s="46"/>
      <c r="D40" s="177"/>
      <c r="Q40" s="46"/>
    </row>
  </sheetData>
  <mergeCells count="40"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  <mergeCell ref="L4:L5"/>
    <mergeCell ref="A3:A5"/>
    <mergeCell ref="AC4:AC5"/>
    <mergeCell ref="V4:V5"/>
    <mergeCell ref="S3:AG3"/>
    <mergeCell ref="AG4:AG5"/>
    <mergeCell ref="AD4:AD5"/>
    <mergeCell ref="AF4:AF5"/>
    <mergeCell ref="Q28:Q29"/>
    <mergeCell ref="A28:A29"/>
    <mergeCell ref="E4:E5"/>
    <mergeCell ref="D4:D5"/>
    <mergeCell ref="M4:M5"/>
    <mergeCell ref="N4:P4"/>
    <mergeCell ref="Q25:Q26"/>
    <mergeCell ref="A23:A24"/>
    <mergeCell ref="Q23:Q24"/>
    <mergeCell ref="Q3:Q5"/>
    <mergeCell ref="A25:A26"/>
    <mergeCell ref="C3:E3"/>
    <mergeCell ref="C4:C5"/>
    <mergeCell ref="F4:H4"/>
    <mergeCell ref="F3:P3"/>
    <mergeCell ref="B3:B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5.xml><?xml version="1.0" encoding="utf-8"?>
<worksheet xmlns="http://schemas.openxmlformats.org/spreadsheetml/2006/main" xmlns:r="http://schemas.openxmlformats.org/officeDocument/2006/relationships">
  <sheetPr codeName="Arkusz35"/>
  <dimension ref="A1:AG33"/>
  <sheetViews>
    <sheetView topLeftCell="A16" zoomScale="75" zoomScaleNormal="55" workbookViewId="0">
      <selection activeCell="G15" sqref="G15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7" t="s">
        <v>550</v>
      </c>
      <c r="B1" s="267"/>
      <c r="C1" s="267"/>
      <c r="D1" s="267"/>
      <c r="E1" s="267"/>
      <c r="F1" s="267"/>
      <c r="G1" s="267"/>
      <c r="H1" s="267"/>
      <c r="I1" s="267"/>
      <c r="J1" s="267"/>
      <c r="K1" s="36" t="s">
        <v>501</v>
      </c>
      <c r="L1" s="24"/>
      <c r="M1" s="24"/>
      <c r="N1" s="24"/>
      <c r="O1" s="24"/>
      <c r="P1" s="24"/>
      <c r="Q1" s="267" t="str">
        <f>A1</f>
        <v>TABELA 34. BEZROBOTNI UCZESTNICZĄCY W AKTYWNYCH FORMACH PRZECIWDZIAŁANIA BEZROBOCIU W KOŃCU WRZEŚNIA</v>
      </c>
      <c r="R1" s="267"/>
      <c r="S1" s="267"/>
      <c r="T1" s="267"/>
      <c r="U1" s="267"/>
      <c r="V1" s="267"/>
      <c r="W1" s="267"/>
      <c r="X1" s="267"/>
      <c r="Y1" s="267"/>
      <c r="Z1" s="36" t="s">
        <v>502</v>
      </c>
      <c r="AA1" s="24"/>
      <c r="AB1" s="24"/>
      <c r="AC1" s="24"/>
      <c r="AD1" s="24"/>
      <c r="AE1" s="24"/>
      <c r="AF1" s="24"/>
      <c r="AG1" s="24"/>
    </row>
    <row r="2" spans="1:33" s="25" customFormat="1" ht="19.5" thickBot="1">
      <c r="A2" s="239" t="str">
        <f>'1-STRUKTURA-PODST'!A2:P2</f>
        <v>30.09.2017 r.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  <c r="Q2" s="254" t="str">
        <f>A2</f>
        <v>30.09.2017 r.</v>
      </c>
      <c r="R2" s="254"/>
      <c r="S2" s="254"/>
      <c r="T2" s="254"/>
      <c r="U2" s="254"/>
      <c r="V2" s="254"/>
      <c r="W2" s="254"/>
      <c r="X2" s="254"/>
      <c r="Y2" s="254"/>
      <c r="Z2" s="254"/>
      <c r="AA2" s="254"/>
      <c r="AB2" s="254"/>
      <c r="AC2" s="254"/>
      <c r="AD2" s="254"/>
      <c r="AE2" s="254"/>
      <c r="AF2" s="254"/>
      <c r="AG2" s="254"/>
    </row>
    <row r="3" spans="1:33" s="23" customFormat="1" ht="20.100000000000001" customHeight="1">
      <c r="A3" s="248" t="s">
        <v>1</v>
      </c>
      <c r="B3" s="257" t="s">
        <v>2</v>
      </c>
      <c r="C3" s="243" t="s">
        <v>32</v>
      </c>
      <c r="D3" s="244"/>
      <c r="E3" s="245"/>
      <c r="F3" s="240" t="s">
        <v>3</v>
      </c>
      <c r="G3" s="241"/>
      <c r="H3" s="241"/>
      <c r="I3" s="241"/>
      <c r="J3" s="241"/>
      <c r="K3" s="241"/>
      <c r="L3" s="241"/>
      <c r="M3" s="241"/>
      <c r="N3" s="241"/>
      <c r="O3" s="241"/>
      <c r="P3" s="241"/>
      <c r="Q3" s="248" t="s">
        <v>1</v>
      </c>
      <c r="R3" s="257" t="s">
        <v>2</v>
      </c>
      <c r="S3" s="242" t="s">
        <v>3</v>
      </c>
      <c r="T3" s="242"/>
      <c r="U3" s="242"/>
      <c r="V3" s="242"/>
      <c r="W3" s="242"/>
      <c r="X3" s="242"/>
      <c r="Y3" s="242"/>
      <c r="Z3" s="242"/>
      <c r="AA3" s="242"/>
      <c r="AB3" s="242"/>
      <c r="AC3" s="242"/>
      <c r="AD3" s="242"/>
      <c r="AE3" s="242"/>
      <c r="AF3" s="242"/>
      <c r="AG3" s="242"/>
    </row>
    <row r="4" spans="1:33" s="23" customFormat="1" ht="35.1" customHeight="1">
      <c r="A4" s="250"/>
      <c r="B4" s="258"/>
      <c r="C4" s="246" t="str">
        <f>'1-STRUKTURA-PODST'!C4:C5</f>
        <v>IX 2017</v>
      </c>
      <c r="D4" s="248" t="str">
        <f>'1-STRUKTURA-PODST'!D4:D5</f>
        <v>VIII 2017</v>
      </c>
      <c r="E4" s="264" t="s">
        <v>33</v>
      </c>
      <c r="F4" s="263" t="s">
        <v>4</v>
      </c>
      <c r="G4" s="263"/>
      <c r="H4" s="240"/>
      <c r="I4" s="266" t="s">
        <v>8</v>
      </c>
      <c r="J4" s="263"/>
      <c r="K4" s="240"/>
      <c r="L4" s="242" t="s">
        <v>9</v>
      </c>
      <c r="M4" s="242" t="s">
        <v>10</v>
      </c>
      <c r="N4" s="266" t="s">
        <v>11</v>
      </c>
      <c r="O4" s="263"/>
      <c r="P4" s="240"/>
      <c r="Q4" s="250"/>
      <c r="R4" s="258"/>
      <c r="S4" s="242" t="s">
        <v>42</v>
      </c>
      <c r="T4" s="242" t="s">
        <v>43</v>
      </c>
      <c r="U4" s="241" t="s">
        <v>44</v>
      </c>
      <c r="V4" s="255" t="s">
        <v>45</v>
      </c>
      <c r="W4" s="241" t="s">
        <v>46</v>
      </c>
      <c r="X4" s="241" t="s">
        <v>47</v>
      </c>
      <c r="Y4" s="241" t="s">
        <v>48</v>
      </c>
      <c r="Z4" s="255" t="s">
        <v>49</v>
      </c>
      <c r="AA4" s="241" t="s">
        <v>50</v>
      </c>
      <c r="AB4" s="241" t="s">
        <v>51</v>
      </c>
      <c r="AC4" s="255" t="s">
        <v>52</v>
      </c>
      <c r="AD4" s="241" t="s">
        <v>53</v>
      </c>
      <c r="AE4" s="241" t="s">
        <v>54</v>
      </c>
      <c r="AF4" s="241" t="s">
        <v>56</v>
      </c>
      <c r="AG4" s="241" t="s">
        <v>55</v>
      </c>
    </row>
    <row r="5" spans="1:33" s="23" customFormat="1" ht="20.100000000000001" customHeight="1">
      <c r="A5" s="249"/>
      <c r="B5" s="259"/>
      <c r="C5" s="247"/>
      <c r="D5" s="249"/>
      <c r="E5" s="265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2"/>
      <c r="M5" s="242"/>
      <c r="N5" s="17" t="s">
        <v>5</v>
      </c>
      <c r="O5" s="17" t="s">
        <v>6</v>
      </c>
      <c r="P5" s="17" t="s">
        <v>7</v>
      </c>
      <c r="Q5" s="249"/>
      <c r="R5" s="259"/>
      <c r="S5" s="242"/>
      <c r="T5" s="242"/>
      <c r="U5" s="241"/>
      <c r="V5" s="256"/>
      <c r="W5" s="241"/>
      <c r="X5" s="241"/>
      <c r="Y5" s="241"/>
      <c r="Z5" s="256"/>
      <c r="AA5" s="241"/>
      <c r="AB5" s="241"/>
      <c r="AC5" s="256"/>
      <c r="AD5" s="241"/>
      <c r="AE5" s="241"/>
      <c r="AF5" s="241"/>
      <c r="AG5" s="241"/>
    </row>
    <row r="6" spans="1:33" s="15" customFormat="1" ht="30" customHeight="1">
      <c r="A6" s="260" t="s">
        <v>12</v>
      </c>
      <c r="B6" s="38" t="s">
        <v>163</v>
      </c>
      <c r="C6" s="39">
        <v>2493</v>
      </c>
      <c r="D6" s="201">
        <v>2405</v>
      </c>
      <c r="E6" s="110">
        <v>88</v>
      </c>
      <c r="F6" s="42">
        <v>156</v>
      </c>
      <c r="G6" s="40">
        <v>64</v>
      </c>
      <c r="H6" s="40">
        <v>220</v>
      </c>
      <c r="I6" s="40">
        <v>21</v>
      </c>
      <c r="J6" s="40">
        <v>7</v>
      </c>
      <c r="K6" s="40">
        <v>28</v>
      </c>
      <c r="L6" s="40">
        <v>74</v>
      </c>
      <c r="M6" s="40">
        <v>190</v>
      </c>
      <c r="N6" s="40">
        <v>96</v>
      </c>
      <c r="O6" s="40">
        <v>68</v>
      </c>
      <c r="P6" s="40">
        <v>164</v>
      </c>
      <c r="Q6" s="260" t="s">
        <v>12</v>
      </c>
      <c r="R6" s="38" t="s">
        <v>163</v>
      </c>
      <c r="S6" s="40">
        <v>29</v>
      </c>
      <c r="T6" s="40">
        <v>15</v>
      </c>
      <c r="U6" s="40">
        <v>113</v>
      </c>
      <c r="V6" s="40">
        <v>129</v>
      </c>
      <c r="W6" s="40">
        <v>454</v>
      </c>
      <c r="X6" s="40">
        <v>201</v>
      </c>
      <c r="Y6" s="40">
        <v>151</v>
      </c>
      <c r="Z6" s="40">
        <v>23</v>
      </c>
      <c r="AA6" s="40">
        <v>24</v>
      </c>
      <c r="AB6" s="40">
        <v>126</v>
      </c>
      <c r="AC6" s="40">
        <v>190</v>
      </c>
      <c r="AD6" s="40">
        <v>37</v>
      </c>
      <c r="AE6" s="40">
        <v>82</v>
      </c>
      <c r="AF6" s="40">
        <v>138</v>
      </c>
      <c r="AG6" s="40">
        <v>105</v>
      </c>
    </row>
    <row r="7" spans="1:33" s="6" customFormat="1" ht="30" customHeight="1">
      <c r="A7" s="261"/>
      <c r="B7" s="19" t="s">
        <v>175</v>
      </c>
      <c r="C7" s="10">
        <v>1409</v>
      </c>
      <c r="D7" s="164">
        <v>1319</v>
      </c>
      <c r="E7" s="27">
        <v>90</v>
      </c>
      <c r="F7" s="42">
        <v>83</v>
      </c>
      <c r="G7" s="8">
        <v>31</v>
      </c>
      <c r="H7" s="40">
        <v>114</v>
      </c>
      <c r="I7" s="8">
        <v>5</v>
      </c>
      <c r="J7" s="8">
        <v>5</v>
      </c>
      <c r="K7" s="8">
        <v>10</v>
      </c>
      <c r="L7" s="8">
        <v>36</v>
      </c>
      <c r="M7" s="8">
        <v>94</v>
      </c>
      <c r="N7" s="8">
        <v>50</v>
      </c>
      <c r="O7" s="8">
        <v>42</v>
      </c>
      <c r="P7" s="8">
        <v>92</v>
      </c>
      <c r="Q7" s="261"/>
      <c r="R7" s="18" t="s">
        <v>175</v>
      </c>
      <c r="S7" s="8">
        <v>18</v>
      </c>
      <c r="T7" s="8">
        <v>13</v>
      </c>
      <c r="U7" s="8">
        <v>57</v>
      </c>
      <c r="V7" s="8">
        <v>77</v>
      </c>
      <c r="W7" s="8">
        <v>269</v>
      </c>
      <c r="X7" s="8">
        <v>113</v>
      </c>
      <c r="Y7" s="8">
        <v>100</v>
      </c>
      <c r="Z7" s="8">
        <v>10</v>
      </c>
      <c r="AA7" s="8">
        <v>16</v>
      </c>
      <c r="AB7" s="8">
        <v>86</v>
      </c>
      <c r="AC7" s="8">
        <v>93</v>
      </c>
      <c r="AD7" s="8">
        <v>20</v>
      </c>
      <c r="AE7" s="8">
        <v>45</v>
      </c>
      <c r="AF7" s="8">
        <v>86</v>
      </c>
      <c r="AG7" s="8">
        <v>60</v>
      </c>
    </row>
    <row r="8" spans="1:33" s="15" customFormat="1" ht="30" customHeight="1">
      <c r="A8" s="260" t="s">
        <v>17</v>
      </c>
      <c r="B8" s="38" t="s">
        <v>164</v>
      </c>
      <c r="C8" s="39">
        <v>2181</v>
      </c>
      <c r="D8" s="201">
        <v>2249</v>
      </c>
      <c r="E8" s="110">
        <v>-68</v>
      </c>
      <c r="F8" s="42">
        <v>25</v>
      </c>
      <c r="G8" s="40">
        <v>96</v>
      </c>
      <c r="H8" s="40">
        <v>121</v>
      </c>
      <c r="I8" s="40">
        <v>172</v>
      </c>
      <c r="J8" s="40">
        <v>185</v>
      </c>
      <c r="K8" s="40">
        <v>357</v>
      </c>
      <c r="L8" s="40">
        <v>6</v>
      </c>
      <c r="M8" s="40">
        <v>2</v>
      </c>
      <c r="N8" s="40">
        <v>90</v>
      </c>
      <c r="O8" s="40">
        <v>326</v>
      </c>
      <c r="P8" s="40">
        <v>416</v>
      </c>
      <c r="Q8" s="260" t="s">
        <v>17</v>
      </c>
      <c r="R8" s="38" t="s">
        <v>164</v>
      </c>
      <c r="S8" s="40">
        <v>66</v>
      </c>
      <c r="T8" s="40">
        <v>27</v>
      </c>
      <c r="U8" s="40">
        <v>23</v>
      </c>
      <c r="V8" s="40">
        <v>1</v>
      </c>
      <c r="W8" s="40">
        <v>223</v>
      </c>
      <c r="X8" s="40">
        <v>176</v>
      </c>
      <c r="Y8" s="40">
        <v>21</v>
      </c>
      <c r="Z8" s="40">
        <v>126</v>
      </c>
      <c r="AA8" s="40">
        <v>88</v>
      </c>
      <c r="AB8" s="40">
        <v>80</v>
      </c>
      <c r="AC8" s="40">
        <v>183</v>
      </c>
      <c r="AD8" s="40">
        <v>57</v>
      </c>
      <c r="AE8" s="40">
        <v>86</v>
      </c>
      <c r="AF8" s="40">
        <v>0</v>
      </c>
      <c r="AG8" s="40">
        <v>122</v>
      </c>
    </row>
    <row r="9" spans="1:33" s="152" customFormat="1" ht="30" customHeight="1">
      <c r="A9" s="261"/>
      <c r="B9" s="150" t="s">
        <v>175</v>
      </c>
      <c r="C9" s="10">
        <v>1048</v>
      </c>
      <c r="D9" s="164">
        <v>970</v>
      </c>
      <c r="E9" s="27">
        <v>78</v>
      </c>
      <c r="F9" s="9">
        <v>13</v>
      </c>
      <c r="G9" s="8">
        <v>62</v>
      </c>
      <c r="H9" s="40">
        <v>75</v>
      </c>
      <c r="I9" s="8">
        <v>112</v>
      </c>
      <c r="J9" s="8">
        <v>103</v>
      </c>
      <c r="K9" s="8">
        <v>215</v>
      </c>
      <c r="L9" s="8">
        <v>3</v>
      </c>
      <c r="M9" s="8">
        <v>2</v>
      </c>
      <c r="N9" s="8">
        <v>29</v>
      </c>
      <c r="O9" s="8">
        <v>148</v>
      </c>
      <c r="P9" s="8">
        <v>177</v>
      </c>
      <c r="Q9" s="261"/>
      <c r="R9" s="151" t="s">
        <v>175</v>
      </c>
      <c r="S9" s="8">
        <v>16</v>
      </c>
      <c r="T9" s="8">
        <v>1</v>
      </c>
      <c r="U9" s="8">
        <v>5</v>
      </c>
      <c r="V9" s="8">
        <v>1</v>
      </c>
      <c r="W9" s="8">
        <v>127</v>
      </c>
      <c r="X9" s="8">
        <v>104</v>
      </c>
      <c r="Y9" s="8">
        <v>5</v>
      </c>
      <c r="Z9" s="8">
        <v>36</v>
      </c>
      <c r="AA9" s="8">
        <v>49</v>
      </c>
      <c r="AB9" s="8">
        <v>29</v>
      </c>
      <c r="AC9" s="8">
        <v>82</v>
      </c>
      <c r="AD9" s="8">
        <v>27</v>
      </c>
      <c r="AE9" s="8">
        <v>34</v>
      </c>
      <c r="AF9" s="8">
        <v>0</v>
      </c>
      <c r="AG9" s="8">
        <v>60</v>
      </c>
    </row>
    <row r="10" spans="1:33" s="159" customFormat="1" ht="30" customHeight="1">
      <c r="A10" s="281" t="s">
        <v>19</v>
      </c>
      <c r="B10" s="158" t="s">
        <v>165</v>
      </c>
      <c r="C10" s="185">
        <v>364</v>
      </c>
      <c r="D10" s="201">
        <v>289</v>
      </c>
      <c r="E10" s="110">
        <v>75</v>
      </c>
      <c r="F10" s="42">
        <v>12</v>
      </c>
      <c r="G10" s="40">
        <v>8</v>
      </c>
      <c r="H10" s="40">
        <v>20</v>
      </c>
      <c r="I10" s="40">
        <v>12</v>
      </c>
      <c r="J10" s="40">
        <v>2</v>
      </c>
      <c r="K10" s="40">
        <v>14</v>
      </c>
      <c r="L10" s="40">
        <v>51</v>
      </c>
      <c r="M10" s="40">
        <v>42</v>
      </c>
      <c r="N10" s="40">
        <v>59</v>
      </c>
      <c r="O10" s="40">
        <v>59</v>
      </c>
      <c r="P10" s="40">
        <v>118</v>
      </c>
      <c r="Q10" s="260" t="s">
        <v>19</v>
      </c>
      <c r="R10" s="158" t="s">
        <v>165</v>
      </c>
      <c r="S10" s="40">
        <v>1</v>
      </c>
      <c r="T10" s="40">
        <v>0</v>
      </c>
      <c r="U10" s="40">
        <v>3</v>
      </c>
      <c r="V10" s="40">
        <v>4</v>
      </c>
      <c r="W10" s="40">
        <v>55</v>
      </c>
      <c r="X10" s="40">
        <v>33</v>
      </c>
      <c r="Y10" s="40">
        <v>1</v>
      </c>
      <c r="Z10" s="40">
        <v>2</v>
      </c>
      <c r="AA10" s="40">
        <v>0</v>
      </c>
      <c r="AB10" s="40">
        <v>2</v>
      </c>
      <c r="AC10" s="40">
        <v>2</v>
      </c>
      <c r="AD10" s="40">
        <v>13</v>
      </c>
      <c r="AE10" s="40">
        <v>2</v>
      </c>
      <c r="AF10" s="40">
        <v>1</v>
      </c>
      <c r="AG10" s="40">
        <v>0</v>
      </c>
    </row>
    <row r="11" spans="1:33" s="6" customFormat="1" ht="30" customHeight="1">
      <c r="A11" s="282"/>
      <c r="B11" s="19" t="s">
        <v>175</v>
      </c>
      <c r="C11" s="10">
        <v>159</v>
      </c>
      <c r="D11" s="164">
        <v>58</v>
      </c>
      <c r="E11" s="27">
        <v>101</v>
      </c>
      <c r="F11" s="9">
        <v>0</v>
      </c>
      <c r="G11" s="8">
        <v>0</v>
      </c>
      <c r="H11" s="40">
        <v>0</v>
      </c>
      <c r="I11" s="8">
        <v>8</v>
      </c>
      <c r="J11" s="8">
        <v>1</v>
      </c>
      <c r="K11" s="8">
        <v>9</v>
      </c>
      <c r="L11" s="8">
        <v>5</v>
      </c>
      <c r="M11" s="8">
        <v>25</v>
      </c>
      <c r="N11" s="8">
        <v>47</v>
      </c>
      <c r="O11" s="8">
        <v>47</v>
      </c>
      <c r="P11" s="8">
        <v>94</v>
      </c>
      <c r="Q11" s="262"/>
      <c r="R11" s="18" t="s">
        <v>175</v>
      </c>
      <c r="S11" s="8">
        <v>0</v>
      </c>
      <c r="T11" s="8">
        <v>0</v>
      </c>
      <c r="U11" s="8">
        <v>0</v>
      </c>
      <c r="V11" s="8">
        <v>0</v>
      </c>
      <c r="W11" s="8">
        <v>20</v>
      </c>
      <c r="X11" s="8">
        <v>2</v>
      </c>
      <c r="Y11" s="8">
        <v>0</v>
      </c>
      <c r="Z11" s="8">
        <v>1</v>
      </c>
      <c r="AA11" s="8">
        <v>0</v>
      </c>
      <c r="AB11" s="8">
        <v>0</v>
      </c>
      <c r="AC11" s="8">
        <v>0</v>
      </c>
      <c r="AD11" s="8">
        <v>2</v>
      </c>
      <c r="AE11" s="8">
        <v>1</v>
      </c>
      <c r="AF11" s="8">
        <v>0</v>
      </c>
      <c r="AG11" s="8">
        <v>0</v>
      </c>
    </row>
    <row r="12" spans="1:33" s="6" customFormat="1" ht="30" customHeight="1">
      <c r="A12" s="282"/>
      <c r="B12" s="18" t="s">
        <v>166</v>
      </c>
      <c r="C12" s="10">
        <v>19</v>
      </c>
      <c r="D12" s="164">
        <v>6</v>
      </c>
      <c r="E12" s="27">
        <v>13</v>
      </c>
      <c r="F12" s="9">
        <v>0</v>
      </c>
      <c r="G12" s="8">
        <v>0</v>
      </c>
      <c r="H12" s="40">
        <v>0</v>
      </c>
      <c r="I12" s="8">
        <v>12</v>
      </c>
      <c r="J12" s="8">
        <v>2</v>
      </c>
      <c r="K12" s="8">
        <v>14</v>
      </c>
      <c r="L12" s="8">
        <v>0</v>
      </c>
      <c r="M12" s="8">
        <v>0</v>
      </c>
      <c r="N12" s="8">
        <v>1</v>
      </c>
      <c r="O12" s="8">
        <v>0</v>
      </c>
      <c r="P12" s="8">
        <v>1</v>
      </c>
      <c r="Q12" s="262"/>
      <c r="R12" s="18" t="s">
        <v>166</v>
      </c>
      <c r="S12" s="8">
        <v>0</v>
      </c>
      <c r="T12" s="8">
        <v>0</v>
      </c>
      <c r="U12" s="8">
        <v>0</v>
      </c>
      <c r="V12" s="8">
        <v>0</v>
      </c>
      <c r="W12" s="8">
        <v>0</v>
      </c>
      <c r="X12" s="8">
        <v>0</v>
      </c>
      <c r="Y12" s="8">
        <v>0</v>
      </c>
      <c r="Z12" s="8">
        <v>0</v>
      </c>
      <c r="AA12" s="8">
        <v>0</v>
      </c>
      <c r="AB12" s="8">
        <v>0</v>
      </c>
      <c r="AC12" s="8">
        <v>0</v>
      </c>
      <c r="AD12" s="8">
        <v>3</v>
      </c>
      <c r="AE12" s="8">
        <v>1</v>
      </c>
      <c r="AF12" s="8">
        <v>0</v>
      </c>
      <c r="AG12" s="8">
        <v>0</v>
      </c>
    </row>
    <row r="13" spans="1:33" s="6" customFormat="1" ht="30" customHeight="1">
      <c r="A13" s="283"/>
      <c r="B13" s="19" t="s">
        <v>175</v>
      </c>
      <c r="C13" s="10">
        <v>9</v>
      </c>
      <c r="D13" s="164">
        <v>0</v>
      </c>
      <c r="E13" s="27">
        <v>9</v>
      </c>
      <c r="F13" s="9">
        <v>0</v>
      </c>
      <c r="G13" s="8">
        <v>0</v>
      </c>
      <c r="H13" s="40">
        <v>0</v>
      </c>
      <c r="I13" s="8">
        <v>8</v>
      </c>
      <c r="J13" s="8">
        <v>1</v>
      </c>
      <c r="K13" s="8">
        <v>9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261"/>
      <c r="R13" s="18" t="s">
        <v>175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15" customFormat="1" ht="30" customHeight="1">
      <c r="A14" s="260" t="s">
        <v>22</v>
      </c>
      <c r="B14" s="38" t="s">
        <v>167</v>
      </c>
      <c r="C14" s="39">
        <v>7461</v>
      </c>
      <c r="D14" s="201">
        <v>7821</v>
      </c>
      <c r="E14" s="110">
        <v>-360</v>
      </c>
      <c r="F14" s="42">
        <v>370</v>
      </c>
      <c r="G14" s="40">
        <v>167</v>
      </c>
      <c r="H14" s="40">
        <v>537</v>
      </c>
      <c r="I14" s="40">
        <v>212</v>
      </c>
      <c r="J14" s="40">
        <v>142</v>
      </c>
      <c r="K14" s="40">
        <v>354</v>
      </c>
      <c r="L14" s="40">
        <v>333</v>
      </c>
      <c r="M14" s="40">
        <v>447</v>
      </c>
      <c r="N14" s="40">
        <v>347</v>
      </c>
      <c r="O14" s="40">
        <v>410</v>
      </c>
      <c r="P14" s="40">
        <v>757</v>
      </c>
      <c r="Q14" s="260" t="s">
        <v>22</v>
      </c>
      <c r="R14" s="38" t="s">
        <v>167</v>
      </c>
      <c r="S14" s="40">
        <v>412</v>
      </c>
      <c r="T14" s="40">
        <v>255</v>
      </c>
      <c r="U14" s="40">
        <v>223</v>
      </c>
      <c r="V14" s="40">
        <v>235</v>
      </c>
      <c r="W14" s="40">
        <v>945</v>
      </c>
      <c r="X14" s="40">
        <v>641</v>
      </c>
      <c r="Y14" s="40">
        <v>190</v>
      </c>
      <c r="Z14" s="40">
        <v>421</v>
      </c>
      <c r="AA14" s="40">
        <v>345</v>
      </c>
      <c r="AB14" s="40">
        <v>175</v>
      </c>
      <c r="AC14" s="40">
        <v>172</v>
      </c>
      <c r="AD14" s="40">
        <v>484</v>
      </c>
      <c r="AE14" s="40">
        <v>118</v>
      </c>
      <c r="AF14" s="40">
        <v>77</v>
      </c>
      <c r="AG14" s="40">
        <v>340</v>
      </c>
    </row>
    <row r="15" spans="1:33" s="6" customFormat="1" ht="30" customHeight="1">
      <c r="A15" s="262"/>
      <c r="B15" s="19" t="s">
        <v>175</v>
      </c>
      <c r="C15" s="10">
        <v>5041</v>
      </c>
      <c r="D15" s="164">
        <v>5211</v>
      </c>
      <c r="E15" s="27">
        <v>-170</v>
      </c>
      <c r="F15" s="9">
        <v>238</v>
      </c>
      <c r="G15" s="8">
        <v>102</v>
      </c>
      <c r="H15" s="40">
        <v>340</v>
      </c>
      <c r="I15" s="8">
        <v>139</v>
      </c>
      <c r="J15" s="8">
        <v>95</v>
      </c>
      <c r="K15" s="8">
        <v>234</v>
      </c>
      <c r="L15" s="8">
        <v>210</v>
      </c>
      <c r="M15" s="8">
        <v>308</v>
      </c>
      <c r="N15" s="8">
        <v>235</v>
      </c>
      <c r="O15" s="8">
        <v>260</v>
      </c>
      <c r="P15" s="8">
        <v>495</v>
      </c>
      <c r="Q15" s="262"/>
      <c r="R15" s="18" t="s">
        <v>175</v>
      </c>
      <c r="S15" s="8">
        <v>241</v>
      </c>
      <c r="T15" s="8">
        <v>205</v>
      </c>
      <c r="U15" s="8">
        <v>167</v>
      </c>
      <c r="V15" s="8">
        <v>160</v>
      </c>
      <c r="W15" s="8">
        <v>638</v>
      </c>
      <c r="X15" s="8">
        <v>382</v>
      </c>
      <c r="Y15" s="8">
        <v>149</v>
      </c>
      <c r="Z15" s="8">
        <v>282</v>
      </c>
      <c r="AA15" s="8">
        <v>225</v>
      </c>
      <c r="AB15" s="8">
        <v>130</v>
      </c>
      <c r="AC15" s="8">
        <v>141</v>
      </c>
      <c r="AD15" s="8">
        <v>370</v>
      </c>
      <c r="AE15" s="8">
        <v>79</v>
      </c>
      <c r="AF15" s="8">
        <v>55</v>
      </c>
      <c r="AG15" s="8">
        <v>230</v>
      </c>
    </row>
    <row r="16" spans="1:33" s="6" customFormat="1" ht="30" customHeight="1">
      <c r="A16" s="262"/>
      <c r="B16" s="18" t="s">
        <v>168</v>
      </c>
      <c r="C16" s="10">
        <v>90</v>
      </c>
      <c r="D16" s="164">
        <v>103</v>
      </c>
      <c r="E16" s="27">
        <v>-13</v>
      </c>
      <c r="F16" s="9">
        <v>0</v>
      </c>
      <c r="G16" s="8">
        <v>0</v>
      </c>
      <c r="H16" s="40">
        <v>0</v>
      </c>
      <c r="I16" s="8">
        <v>0</v>
      </c>
      <c r="J16" s="8">
        <v>0</v>
      </c>
      <c r="K16" s="8">
        <v>0</v>
      </c>
      <c r="L16" s="8">
        <v>43</v>
      </c>
      <c r="M16" s="8">
        <v>0</v>
      </c>
      <c r="N16" s="8">
        <v>6</v>
      </c>
      <c r="O16" s="8">
        <v>7</v>
      </c>
      <c r="P16" s="8">
        <v>13</v>
      </c>
      <c r="Q16" s="262"/>
      <c r="R16" s="18" t="s">
        <v>168</v>
      </c>
      <c r="S16" s="8">
        <v>0</v>
      </c>
      <c r="T16" s="8">
        <v>6</v>
      </c>
      <c r="U16" s="8">
        <v>0</v>
      </c>
      <c r="V16" s="8">
        <v>0</v>
      </c>
      <c r="W16" s="8">
        <v>1</v>
      </c>
      <c r="X16" s="8">
        <v>0</v>
      </c>
      <c r="Y16" s="8">
        <v>0</v>
      </c>
      <c r="Z16" s="8">
        <v>0</v>
      </c>
      <c r="AA16" s="8">
        <v>0</v>
      </c>
      <c r="AB16" s="8">
        <v>0</v>
      </c>
      <c r="AC16" s="8">
        <v>6</v>
      </c>
      <c r="AD16" s="8">
        <v>6</v>
      </c>
      <c r="AE16" s="8">
        <v>15</v>
      </c>
      <c r="AF16" s="8">
        <v>0</v>
      </c>
      <c r="AG16" s="8">
        <v>0</v>
      </c>
    </row>
    <row r="17" spans="1:33" s="6" customFormat="1" ht="30" customHeight="1">
      <c r="A17" s="261"/>
      <c r="B17" s="19" t="s">
        <v>175</v>
      </c>
      <c r="C17" s="10">
        <v>59</v>
      </c>
      <c r="D17" s="164">
        <v>65</v>
      </c>
      <c r="E17" s="27">
        <v>-6</v>
      </c>
      <c r="F17" s="9">
        <v>0</v>
      </c>
      <c r="G17" s="8">
        <v>0</v>
      </c>
      <c r="H17" s="40">
        <v>0</v>
      </c>
      <c r="I17" s="8">
        <v>0</v>
      </c>
      <c r="J17" s="8">
        <v>0</v>
      </c>
      <c r="K17" s="8">
        <v>0</v>
      </c>
      <c r="L17" s="8">
        <v>26</v>
      </c>
      <c r="M17" s="8">
        <v>0</v>
      </c>
      <c r="N17" s="8">
        <v>5</v>
      </c>
      <c r="O17" s="8">
        <v>6</v>
      </c>
      <c r="P17" s="8">
        <v>11</v>
      </c>
      <c r="Q17" s="261"/>
      <c r="R17" s="18" t="s">
        <v>175</v>
      </c>
      <c r="S17" s="8">
        <v>0</v>
      </c>
      <c r="T17" s="8">
        <v>6</v>
      </c>
      <c r="U17" s="8">
        <v>0</v>
      </c>
      <c r="V17" s="8">
        <v>0</v>
      </c>
      <c r="W17" s="8">
        <v>1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5</v>
      </c>
      <c r="AD17" s="8">
        <v>4</v>
      </c>
      <c r="AE17" s="8">
        <v>6</v>
      </c>
      <c r="AF17" s="8">
        <v>0</v>
      </c>
      <c r="AG17" s="8">
        <v>0</v>
      </c>
    </row>
    <row r="18" spans="1:33" s="15" customFormat="1" ht="30" customHeight="1">
      <c r="A18" s="260" t="s">
        <v>24</v>
      </c>
      <c r="B18" s="38" t="s">
        <v>169</v>
      </c>
      <c r="C18" s="39">
        <v>13</v>
      </c>
      <c r="D18" s="201">
        <v>14</v>
      </c>
      <c r="E18" s="110">
        <v>-1</v>
      </c>
      <c r="F18" s="42">
        <v>0</v>
      </c>
      <c r="G18" s="40">
        <v>0</v>
      </c>
      <c r="H18" s="40">
        <v>0</v>
      </c>
      <c r="I18" s="40">
        <v>0</v>
      </c>
      <c r="J18" s="40">
        <v>0</v>
      </c>
      <c r="K18" s="40">
        <v>0</v>
      </c>
      <c r="L18" s="40">
        <v>0</v>
      </c>
      <c r="M18" s="40">
        <v>0</v>
      </c>
      <c r="N18" s="40">
        <v>4</v>
      </c>
      <c r="O18" s="40">
        <v>9</v>
      </c>
      <c r="P18" s="40">
        <v>13</v>
      </c>
      <c r="Q18" s="260" t="s">
        <v>24</v>
      </c>
      <c r="R18" s="38" t="s">
        <v>169</v>
      </c>
      <c r="S18" s="40">
        <v>0</v>
      </c>
      <c r="T18" s="40">
        <v>0</v>
      </c>
      <c r="U18" s="40">
        <v>0</v>
      </c>
      <c r="V18" s="40">
        <v>0</v>
      </c>
      <c r="W18" s="40">
        <v>0</v>
      </c>
      <c r="X18" s="40">
        <v>0</v>
      </c>
      <c r="Y18" s="40">
        <v>0</v>
      </c>
      <c r="Z18" s="40">
        <v>0</v>
      </c>
      <c r="AA18" s="40">
        <v>0</v>
      </c>
      <c r="AB18" s="40">
        <v>0</v>
      </c>
      <c r="AC18" s="40">
        <v>0</v>
      </c>
      <c r="AD18" s="40">
        <v>0</v>
      </c>
      <c r="AE18" s="40">
        <v>0</v>
      </c>
      <c r="AF18" s="40">
        <v>0</v>
      </c>
      <c r="AG18" s="40">
        <v>0</v>
      </c>
    </row>
    <row r="19" spans="1:33" s="6" customFormat="1" ht="30" customHeight="1">
      <c r="A19" s="261"/>
      <c r="B19" s="19" t="s">
        <v>175</v>
      </c>
      <c r="C19" s="10">
        <v>6</v>
      </c>
      <c r="D19" s="164">
        <v>6</v>
      </c>
      <c r="E19" s="27">
        <v>0</v>
      </c>
      <c r="F19" s="9">
        <v>0</v>
      </c>
      <c r="G19" s="8">
        <v>0</v>
      </c>
      <c r="H19" s="40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2</v>
      </c>
      <c r="O19" s="8">
        <v>4</v>
      </c>
      <c r="P19" s="8">
        <v>6</v>
      </c>
      <c r="Q19" s="261"/>
      <c r="R19" s="18" t="s">
        <v>175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15" customFormat="1" ht="30" customHeight="1">
      <c r="A20" s="260" t="s">
        <v>34</v>
      </c>
      <c r="B20" s="38" t="s">
        <v>170</v>
      </c>
      <c r="C20" s="39">
        <v>1678</v>
      </c>
      <c r="D20" s="201">
        <v>1761</v>
      </c>
      <c r="E20" s="110">
        <v>-83</v>
      </c>
      <c r="F20" s="42">
        <v>0</v>
      </c>
      <c r="G20" s="40">
        <v>54</v>
      </c>
      <c r="H20" s="40">
        <v>54</v>
      </c>
      <c r="I20" s="40">
        <v>1</v>
      </c>
      <c r="J20" s="40">
        <v>28</v>
      </c>
      <c r="K20" s="40">
        <v>29</v>
      </c>
      <c r="L20" s="40">
        <v>153</v>
      </c>
      <c r="M20" s="40">
        <v>52</v>
      </c>
      <c r="N20" s="40">
        <v>83</v>
      </c>
      <c r="O20" s="40">
        <v>171</v>
      </c>
      <c r="P20" s="40">
        <v>254</v>
      </c>
      <c r="Q20" s="260" t="s">
        <v>34</v>
      </c>
      <c r="R20" s="38" t="s">
        <v>170</v>
      </c>
      <c r="S20" s="40">
        <v>52</v>
      </c>
      <c r="T20" s="40">
        <v>3</v>
      </c>
      <c r="U20" s="40">
        <v>14</v>
      </c>
      <c r="V20" s="40">
        <v>109</v>
      </c>
      <c r="W20" s="40">
        <v>127</v>
      </c>
      <c r="X20" s="40">
        <v>207</v>
      </c>
      <c r="Y20" s="40">
        <v>55</v>
      </c>
      <c r="Z20" s="40">
        <v>67</v>
      </c>
      <c r="AA20" s="40">
        <v>88</v>
      </c>
      <c r="AB20" s="40">
        <v>104</v>
      </c>
      <c r="AC20" s="40">
        <v>71</v>
      </c>
      <c r="AD20" s="40">
        <v>114</v>
      </c>
      <c r="AE20" s="40">
        <v>18</v>
      </c>
      <c r="AF20" s="40">
        <v>50</v>
      </c>
      <c r="AG20" s="40">
        <v>57</v>
      </c>
    </row>
    <row r="21" spans="1:33" s="6" customFormat="1" ht="30" customHeight="1">
      <c r="A21" s="261"/>
      <c r="B21" s="19" t="s">
        <v>175</v>
      </c>
      <c r="C21" s="10">
        <v>1089</v>
      </c>
      <c r="D21" s="164">
        <v>1122</v>
      </c>
      <c r="E21" s="27">
        <v>-33</v>
      </c>
      <c r="F21" s="9">
        <v>0</v>
      </c>
      <c r="G21" s="8">
        <v>41</v>
      </c>
      <c r="H21" s="40">
        <v>41</v>
      </c>
      <c r="I21" s="8">
        <v>1</v>
      </c>
      <c r="J21" s="8">
        <v>23</v>
      </c>
      <c r="K21" s="8">
        <v>24</v>
      </c>
      <c r="L21" s="8">
        <v>80</v>
      </c>
      <c r="M21" s="8">
        <v>30</v>
      </c>
      <c r="N21" s="8">
        <v>71</v>
      </c>
      <c r="O21" s="8">
        <v>87</v>
      </c>
      <c r="P21" s="8">
        <v>158</v>
      </c>
      <c r="Q21" s="261"/>
      <c r="R21" s="18" t="s">
        <v>175</v>
      </c>
      <c r="S21" s="8">
        <v>32</v>
      </c>
      <c r="T21" s="8">
        <v>3</v>
      </c>
      <c r="U21" s="8">
        <v>7</v>
      </c>
      <c r="V21" s="8">
        <v>76</v>
      </c>
      <c r="W21" s="8">
        <v>86</v>
      </c>
      <c r="X21" s="8">
        <v>147</v>
      </c>
      <c r="Y21" s="8">
        <v>41</v>
      </c>
      <c r="Z21" s="8">
        <v>33</v>
      </c>
      <c r="AA21" s="8">
        <v>51</v>
      </c>
      <c r="AB21" s="8">
        <v>72</v>
      </c>
      <c r="AC21" s="8">
        <v>42</v>
      </c>
      <c r="AD21" s="8">
        <v>68</v>
      </c>
      <c r="AE21" s="8">
        <v>13</v>
      </c>
      <c r="AF21" s="8">
        <v>39</v>
      </c>
      <c r="AG21" s="8">
        <v>46</v>
      </c>
    </row>
    <row r="22" spans="1:33" s="6" customFormat="1" ht="30" customHeight="1">
      <c r="A22" s="260" t="s">
        <v>35</v>
      </c>
      <c r="B22" s="18" t="s">
        <v>437</v>
      </c>
      <c r="C22" s="10">
        <v>16</v>
      </c>
      <c r="D22" s="164">
        <v>9</v>
      </c>
      <c r="E22" s="27">
        <v>7</v>
      </c>
      <c r="F22" s="9">
        <v>0</v>
      </c>
      <c r="G22" s="8">
        <v>0</v>
      </c>
      <c r="H22" s="40">
        <v>0</v>
      </c>
      <c r="I22" s="8">
        <v>0</v>
      </c>
      <c r="J22" s="8">
        <v>0</v>
      </c>
      <c r="K22" s="8">
        <v>0</v>
      </c>
      <c r="L22" s="8">
        <v>8</v>
      </c>
      <c r="M22" s="8">
        <v>0</v>
      </c>
      <c r="N22" s="8">
        <v>0</v>
      </c>
      <c r="O22" s="8">
        <v>3</v>
      </c>
      <c r="P22" s="8">
        <v>3</v>
      </c>
      <c r="Q22" s="260" t="s">
        <v>35</v>
      </c>
      <c r="R22" s="18" t="s">
        <v>437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5</v>
      </c>
      <c r="AG22" s="8">
        <v>0</v>
      </c>
    </row>
    <row r="23" spans="1:33" s="6" customFormat="1" ht="30" customHeight="1">
      <c r="A23" s="261"/>
      <c r="B23" s="19" t="s">
        <v>175</v>
      </c>
      <c r="C23" s="10">
        <v>12</v>
      </c>
      <c r="D23" s="164">
        <v>7</v>
      </c>
      <c r="E23" s="27">
        <v>5</v>
      </c>
      <c r="F23" s="9">
        <v>0</v>
      </c>
      <c r="G23" s="8">
        <v>0</v>
      </c>
      <c r="H23" s="40">
        <v>0</v>
      </c>
      <c r="I23" s="8">
        <v>0</v>
      </c>
      <c r="J23" s="8">
        <v>0</v>
      </c>
      <c r="K23" s="8">
        <v>0</v>
      </c>
      <c r="L23" s="8">
        <v>6</v>
      </c>
      <c r="M23" s="8">
        <v>0</v>
      </c>
      <c r="N23" s="8">
        <v>0</v>
      </c>
      <c r="O23" s="8">
        <v>3</v>
      </c>
      <c r="P23" s="8">
        <v>3</v>
      </c>
      <c r="Q23" s="261"/>
      <c r="R23" s="18" t="s">
        <v>175</v>
      </c>
      <c r="S23" s="8">
        <v>0</v>
      </c>
      <c r="T23" s="8">
        <v>0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0</v>
      </c>
      <c r="AD23" s="8">
        <v>0</v>
      </c>
      <c r="AE23" s="8">
        <v>0</v>
      </c>
      <c r="AF23" s="8">
        <v>3</v>
      </c>
      <c r="AG23" s="8">
        <v>0</v>
      </c>
    </row>
    <row r="24" spans="1:33" s="15" customFormat="1" ht="30" customHeight="1">
      <c r="A24" s="260" t="s">
        <v>36</v>
      </c>
      <c r="B24" s="38" t="s">
        <v>258</v>
      </c>
      <c r="C24" s="39">
        <v>1</v>
      </c>
      <c r="D24" s="201">
        <v>1</v>
      </c>
      <c r="E24" s="110">
        <v>0</v>
      </c>
      <c r="F24" s="42">
        <v>0</v>
      </c>
      <c r="G24" s="40">
        <v>0</v>
      </c>
      <c r="H24" s="40">
        <v>0</v>
      </c>
      <c r="I24" s="40">
        <v>0</v>
      </c>
      <c r="J24" s="40">
        <v>0</v>
      </c>
      <c r="K24" s="40">
        <v>0</v>
      </c>
      <c r="L24" s="40">
        <v>1</v>
      </c>
      <c r="M24" s="40">
        <v>0</v>
      </c>
      <c r="N24" s="40">
        <v>0</v>
      </c>
      <c r="O24" s="40">
        <v>0</v>
      </c>
      <c r="P24" s="180">
        <v>0</v>
      </c>
      <c r="Q24" s="260" t="s">
        <v>36</v>
      </c>
      <c r="R24" s="38" t="s">
        <v>258</v>
      </c>
      <c r="S24" s="40">
        <v>0</v>
      </c>
      <c r="T24" s="40">
        <v>0</v>
      </c>
      <c r="U24" s="40">
        <v>0</v>
      </c>
      <c r="V24" s="40">
        <v>0</v>
      </c>
      <c r="W24" s="40">
        <v>0</v>
      </c>
      <c r="X24" s="40">
        <v>0</v>
      </c>
      <c r="Y24" s="40">
        <v>0</v>
      </c>
      <c r="Z24" s="40">
        <v>0</v>
      </c>
      <c r="AA24" s="40">
        <v>0</v>
      </c>
      <c r="AB24" s="40">
        <v>0</v>
      </c>
      <c r="AC24" s="40">
        <v>0</v>
      </c>
      <c r="AD24" s="40">
        <v>0</v>
      </c>
      <c r="AE24" s="40">
        <v>0</v>
      </c>
      <c r="AF24" s="40">
        <v>0</v>
      </c>
      <c r="AG24" s="40">
        <v>0</v>
      </c>
    </row>
    <row r="25" spans="1:33" s="6" customFormat="1" ht="30" customHeight="1">
      <c r="A25" s="261"/>
      <c r="B25" s="19" t="s">
        <v>175</v>
      </c>
      <c r="C25" s="10">
        <v>1</v>
      </c>
      <c r="D25" s="164">
        <v>1</v>
      </c>
      <c r="E25" s="27">
        <v>0</v>
      </c>
      <c r="F25" s="9">
        <v>0</v>
      </c>
      <c r="G25" s="8">
        <v>0</v>
      </c>
      <c r="H25" s="40">
        <v>0</v>
      </c>
      <c r="I25" s="8">
        <v>0</v>
      </c>
      <c r="J25" s="8">
        <v>0</v>
      </c>
      <c r="K25" s="8">
        <v>0</v>
      </c>
      <c r="L25" s="8">
        <v>1</v>
      </c>
      <c r="M25" s="8">
        <v>0</v>
      </c>
      <c r="N25" s="8">
        <v>0</v>
      </c>
      <c r="O25" s="8">
        <v>0</v>
      </c>
      <c r="P25" s="8">
        <v>0</v>
      </c>
      <c r="Q25" s="261"/>
      <c r="R25" s="18" t="s">
        <v>175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15" customFormat="1" ht="30" customHeight="1">
      <c r="A26" s="260" t="s">
        <v>37</v>
      </c>
      <c r="B26" s="38" t="s">
        <v>171</v>
      </c>
      <c r="C26" s="39">
        <v>0</v>
      </c>
      <c r="D26" s="201">
        <v>0</v>
      </c>
      <c r="E26" s="110">
        <v>0</v>
      </c>
      <c r="F26" s="42">
        <v>0</v>
      </c>
      <c r="G26" s="40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40">
        <v>0</v>
      </c>
      <c r="O26" s="40">
        <v>0</v>
      </c>
      <c r="P26" s="40">
        <v>0</v>
      </c>
      <c r="Q26" s="260" t="s">
        <v>37</v>
      </c>
      <c r="R26" s="38" t="s">
        <v>171</v>
      </c>
      <c r="S26" s="40">
        <v>0</v>
      </c>
      <c r="T26" s="40">
        <v>0</v>
      </c>
      <c r="U26" s="40">
        <v>0</v>
      </c>
      <c r="V26" s="40">
        <v>0</v>
      </c>
      <c r="W26" s="40">
        <v>0</v>
      </c>
      <c r="X26" s="40">
        <v>0</v>
      </c>
      <c r="Y26" s="40">
        <v>0</v>
      </c>
      <c r="Z26" s="40">
        <v>0</v>
      </c>
      <c r="AA26" s="40">
        <v>0</v>
      </c>
      <c r="AB26" s="40">
        <v>0</v>
      </c>
      <c r="AC26" s="40">
        <v>0</v>
      </c>
      <c r="AD26" s="40">
        <v>0</v>
      </c>
      <c r="AE26" s="40">
        <v>0</v>
      </c>
      <c r="AF26" s="40">
        <v>0</v>
      </c>
      <c r="AG26" s="40">
        <v>0</v>
      </c>
    </row>
    <row r="27" spans="1:33" s="6" customFormat="1" ht="30" customHeight="1">
      <c r="A27" s="261"/>
      <c r="B27" s="19" t="s">
        <v>175</v>
      </c>
      <c r="C27" s="10">
        <v>0</v>
      </c>
      <c r="D27" s="164">
        <v>0</v>
      </c>
      <c r="E27" s="27">
        <v>0</v>
      </c>
      <c r="F27" s="9">
        <v>0</v>
      </c>
      <c r="G27" s="8">
        <v>0</v>
      </c>
      <c r="H27" s="40">
        <v>0</v>
      </c>
      <c r="I27" s="8">
        <v>0</v>
      </c>
      <c r="J27" s="8">
        <v>0</v>
      </c>
      <c r="K27" s="8">
        <v>0</v>
      </c>
      <c r="L27" s="8">
        <v>0</v>
      </c>
      <c r="M27" s="8">
        <v>0</v>
      </c>
      <c r="N27" s="8">
        <v>0</v>
      </c>
      <c r="O27" s="8">
        <v>0</v>
      </c>
      <c r="P27" s="8">
        <v>0</v>
      </c>
      <c r="Q27" s="261"/>
      <c r="R27" s="18" t="s">
        <v>175</v>
      </c>
      <c r="S27" s="8">
        <v>0</v>
      </c>
      <c r="T27" s="8">
        <v>0</v>
      </c>
      <c r="U27" s="8">
        <v>0</v>
      </c>
      <c r="V27" s="8">
        <v>0</v>
      </c>
      <c r="W27" s="8">
        <v>0</v>
      </c>
      <c r="X27" s="8">
        <v>0</v>
      </c>
      <c r="Y27" s="8">
        <v>0</v>
      </c>
      <c r="Z27" s="8">
        <v>0</v>
      </c>
      <c r="AA27" s="8">
        <v>0</v>
      </c>
      <c r="AB27" s="8">
        <v>0</v>
      </c>
      <c r="AC27" s="8">
        <v>0</v>
      </c>
      <c r="AD27" s="8">
        <v>0</v>
      </c>
      <c r="AE27" s="8">
        <v>0</v>
      </c>
      <c r="AF27" s="8">
        <v>0</v>
      </c>
      <c r="AG27" s="8">
        <v>0</v>
      </c>
    </row>
    <row r="28" spans="1:33" s="15" customFormat="1" ht="37.5" customHeight="1">
      <c r="A28" s="260" t="s">
        <v>38</v>
      </c>
      <c r="B28" s="38" t="s">
        <v>172</v>
      </c>
      <c r="C28" s="39">
        <v>1</v>
      </c>
      <c r="D28" s="201">
        <v>1</v>
      </c>
      <c r="E28" s="110">
        <v>0</v>
      </c>
      <c r="F28" s="42">
        <v>0</v>
      </c>
      <c r="G28" s="40">
        <v>0</v>
      </c>
      <c r="H28" s="40">
        <v>0</v>
      </c>
      <c r="I28" s="40">
        <v>0</v>
      </c>
      <c r="J28" s="40">
        <v>0</v>
      </c>
      <c r="K28" s="40">
        <v>0</v>
      </c>
      <c r="L28" s="40">
        <v>0</v>
      </c>
      <c r="M28" s="40">
        <v>0</v>
      </c>
      <c r="N28" s="40">
        <v>0</v>
      </c>
      <c r="O28" s="40">
        <v>0</v>
      </c>
      <c r="P28" s="40">
        <v>0</v>
      </c>
      <c r="Q28" s="260" t="s">
        <v>38</v>
      </c>
      <c r="R28" s="38" t="s">
        <v>172</v>
      </c>
      <c r="S28" s="40">
        <v>0</v>
      </c>
      <c r="T28" s="40">
        <v>0</v>
      </c>
      <c r="U28" s="40">
        <v>0</v>
      </c>
      <c r="V28" s="40">
        <v>0</v>
      </c>
      <c r="W28" s="40">
        <v>0</v>
      </c>
      <c r="X28" s="40">
        <v>0</v>
      </c>
      <c r="Y28" s="40">
        <v>0</v>
      </c>
      <c r="Z28" s="40">
        <v>1</v>
      </c>
      <c r="AA28" s="40">
        <v>0</v>
      </c>
      <c r="AB28" s="40">
        <v>0</v>
      </c>
      <c r="AC28" s="40">
        <v>0</v>
      </c>
      <c r="AD28" s="40">
        <v>0</v>
      </c>
      <c r="AE28" s="40">
        <v>0</v>
      </c>
      <c r="AF28" s="40">
        <v>0</v>
      </c>
      <c r="AG28" s="40">
        <v>0</v>
      </c>
    </row>
    <row r="29" spans="1:33" s="6" customFormat="1" ht="32.1" customHeight="1">
      <c r="A29" s="261"/>
      <c r="B29" s="19" t="s">
        <v>175</v>
      </c>
      <c r="C29" s="10">
        <v>0</v>
      </c>
      <c r="D29" s="164">
        <v>0</v>
      </c>
      <c r="E29" s="27">
        <v>0</v>
      </c>
      <c r="F29" s="9">
        <v>0</v>
      </c>
      <c r="G29" s="8">
        <v>0</v>
      </c>
      <c r="H29" s="40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261"/>
      <c r="R29" s="18" t="s">
        <v>175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0</v>
      </c>
      <c r="AF29" s="8">
        <v>0</v>
      </c>
      <c r="AG29" s="8">
        <v>0</v>
      </c>
    </row>
    <row r="30" spans="1:33" s="15" customFormat="1" ht="56.25">
      <c r="A30" s="260" t="s">
        <v>39</v>
      </c>
      <c r="B30" s="38" t="s">
        <v>173</v>
      </c>
      <c r="C30" s="39">
        <v>187</v>
      </c>
      <c r="D30" s="201">
        <v>188</v>
      </c>
      <c r="E30" s="110">
        <v>-1</v>
      </c>
      <c r="F30" s="42">
        <v>0</v>
      </c>
      <c r="G30" s="40">
        <v>0</v>
      </c>
      <c r="H30" s="40">
        <v>0</v>
      </c>
      <c r="I30" s="40">
        <v>12</v>
      </c>
      <c r="J30" s="40">
        <v>8</v>
      </c>
      <c r="K30" s="40">
        <v>20</v>
      </c>
      <c r="L30" s="40">
        <v>9</v>
      </c>
      <c r="M30" s="40">
        <v>31</v>
      </c>
      <c r="N30" s="40">
        <v>14</v>
      </c>
      <c r="O30" s="40">
        <v>12</v>
      </c>
      <c r="P30" s="40">
        <v>26</v>
      </c>
      <c r="Q30" s="260" t="s">
        <v>39</v>
      </c>
      <c r="R30" s="38" t="s">
        <v>173</v>
      </c>
      <c r="S30" s="40">
        <v>2</v>
      </c>
      <c r="T30" s="40">
        <v>12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39</v>
      </c>
      <c r="AA30" s="40">
        <v>0</v>
      </c>
      <c r="AB30" s="40">
        <v>17</v>
      </c>
      <c r="AC30" s="40">
        <v>0</v>
      </c>
      <c r="AD30" s="40">
        <v>6</v>
      </c>
      <c r="AE30" s="40">
        <v>19</v>
      </c>
      <c r="AF30" s="40">
        <v>6</v>
      </c>
      <c r="AG30" s="40">
        <v>0</v>
      </c>
    </row>
    <row r="31" spans="1:33" s="6" customFormat="1" ht="30" customHeight="1">
      <c r="A31" s="262"/>
      <c r="B31" s="19" t="s">
        <v>175</v>
      </c>
      <c r="C31" s="10">
        <v>71</v>
      </c>
      <c r="D31" s="164">
        <v>73</v>
      </c>
      <c r="E31" s="27">
        <v>-2</v>
      </c>
      <c r="F31" s="9">
        <v>0</v>
      </c>
      <c r="G31" s="8">
        <v>0</v>
      </c>
      <c r="H31" s="40">
        <v>0</v>
      </c>
      <c r="I31" s="8">
        <v>5</v>
      </c>
      <c r="J31" s="8">
        <v>2</v>
      </c>
      <c r="K31" s="8">
        <v>7</v>
      </c>
      <c r="L31" s="8">
        <v>3</v>
      </c>
      <c r="M31" s="8">
        <v>18</v>
      </c>
      <c r="N31" s="8">
        <v>8</v>
      </c>
      <c r="O31" s="8">
        <v>2</v>
      </c>
      <c r="P31" s="8">
        <v>10</v>
      </c>
      <c r="Q31" s="262"/>
      <c r="R31" s="18" t="s">
        <v>175</v>
      </c>
      <c r="S31" s="8">
        <v>2</v>
      </c>
      <c r="T31" s="8">
        <v>7</v>
      </c>
      <c r="U31" s="8">
        <v>0</v>
      </c>
      <c r="V31" s="8">
        <v>0</v>
      </c>
      <c r="W31" s="8">
        <v>0</v>
      </c>
      <c r="X31" s="8">
        <v>0</v>
      </c>
      <c r="Y31" s="8">
        <v>0</v>
      </c>
      <c r="Z31" s="8">
        <v>11</v>
      </c>
      <c r="AA31" s="8">
        <v>0</v>
      </c>
      <c r="AB31" s="8">
        <v>5</v>
      </c>
      <c r="AC31" s="8">
        <v>0</v>
      </c>
      <c r="AD31" s="8">
        <v>2</v>
      </c>
      <c r="AE31" s="8">
        <v>3</v>
      </c>
      <c r="AF31" s="8">
        <v>3</v>
      </c>
      <c r="AG31" s="8">
        <v>0</v>
      </c>
    </row>
    <row r="32" spans="1:33" s="6" customFormat="1" ht="30" customHeight="1">
      <c r="A32" s="262"/>
      <c r="B32" s="18" t="s">
        <v>174</v>
      </c>
      <c r="C32" s="10">
        <v>25</v>
      </c>
      <c r="D32" s="164">
        <v>22</v>
      </c>
      <c r="E32" s="27">
        <v>3</v>
      </c>
      <c r="F32" s="9">
        <v>0</v>
      </c>
      <c r="G32" s="8">
        <v>0</v>
      </c>
      <c r="H32" s="40">
        <v>0</v>
      </c>
      <c r="I32" s="8">
        <v>0</v>
      </c>
      <c r="J32" s="8">
        <v>2</v>
      </c>
      <c r="K32" s="8">
        <v>2</v>
      </c>
      <c r="L32" s="8">
        <v>4</v>
      </c>
      <c r="M32" s="8">
        <v>6</v>
      </c>
      <c r="N32" s="8">
        <v>1</v>
      </c>
      <c r="O32" s="8">
        <v>0</v>
      </c>
      <c r="P32" s="8">
        <v>1</v>
      </c>
      <c r="Q32" s="262"/>
      <c r="R32" s="18" t="s">
        <v>174</v>
      </c>
      <c r="S32" s="8">
        <v>0</v>
      </c>
      <c r="T32" s="8">
        <v>0</v>
      </c>
      <c r="U32" s="8">
        <v>0</v>
      </c>
      <c r="V32" s="8">
        <v>0</v>
      </c>
      <c r="W32" s="8">
        <v>0</v>
      </c>
      <c r="X32" s="8">
        <v>0</v>
      </c>
      <c r="Y32" s="8">
        <v>0</v>
      </c>
      <c r="Z32" s="8">
        <v>7</v>
      </c>
      <c r="AA32" s="8">
        <v>0</v>
      </c>
      <c r="AB32" s="8">
        <v>2</v>
      </c>
      <c r="AC32" s="8">
        <v>0</v>
      </c>
      <c r="AD32" s="8">
        <v>0</v>
      </c>
      <c r="AE32" s="8">
        <v>2</v>
      </c>
      <c r="AF32" s="8">
        <v>1</v>
      </c>
      <c r="AG32" s="8">
        <v>0</v>
      </c>
    </row>
    <row r="33" spans="1:33" s="6" customFormat="1" ht="30" customHeight="1" thickBot="1">
      <c r="A33" s="261"/>
      <c r="B33" s="19" t="s">
        <v>175</v>
      </c>
      <c r="C33" s="12">
        <v>4</v>
      </c>
      <c r="D33" s="204">
        <v>3</v>
      </c>
      <c r="E33" s="205">
        <v>1</v>
      </c>
      <c r="F33" s="9">
        <v>0</v>
      </c>
      <c r="G33" s="8">
        <v>0</v>
      </c>
      <c r="H33" s="40">
        <v>0</v>
      </c>
      <c r="I33" s="8">
        <v>0</v>
      </c>
      <c r="J33" s="8">
        <v>0</v>
      </c>
      <c r="K33" s="8">
        <v>0</v>
      </c>
      <c r="L33" s="8">
        <v>0</v>
      </c>
      <c r="M33" s="8">
        <v>2</v>
      </c>
      <c r="N33" s="8">
        <v>0</v>
      </c>
      <c r="O33" s="8">
        <v>0</v>
      </c>
      <c r="P33" s="8">
        <v>0</v>
      </c>
      <c r="Q33" s="261"/>
      <c r="R33" s="18" t="s">
        <v>175</v>
      </c>
      <c r="S33" s="8">
        <v>0</v>
      </c>
      <c r="T33" s="8">
        <v>0</v>
      </c>
      <c r="U33" s="8">
        <v>0</v>
      </c>
      <c r="V33" s="8">
        <v>0</v>
      </c>
      <c r="W33" s="8">
        <v>0</v>
      </c>
      <c r="X33" s="8">
        <v>0</v>
      </c>
      <c r="Y33" s="8">
        <v>0</v>
      </c>
      <c r="Z33" s="8">
        <v>2</v>
      </c>
      <c r="AA33" s="8">
        <v>0</v>
      </c>
      <c r="AB33" s="8">
        <v>0</v>
      </c>
      <c r="AC33" s="8">
        <v>0</v>
      </c>
      <c r="AD33" s="8">
        <v>0</v>
      </c>
      <c r="AE33" s="8">
        <v>0</v>
      </c>
      <c r="AF33" s="8">
        <v>0</v>
      </c>
      <c r="AG33" s="8">
        <v>0</v>
      </c>
    </row>
  </sheetData>
  <mergeCells count="56">
    <mergeCell ref="A1:J1"/>
    <mergeCell ref="M4:M5"/>
    <mergeCell ref="A2:P2"/>
    <mergeCell ref="I4:K4"/>
    <mergeCell ref="N4:P4"/>
    <mergeCell ref="F3:P3"/>
    <mergeCell ref="A3:A5"/>
    <mergeCell ref="C3:E3"/>
    <mergeCell ref="Q1:Y1"/>
    <mergeCell ref="Y4:Y5"/>
    <mergeCell ref="R3:R5"/>
    <mergeCell ref="W4:W5"/>
    <mergeCell ref="S4:S5"/>
    <mergeCell ref="Q2:AG2"/>
    <mergeCell ref="AB4:AB5"/>
    <mergeCell ref="S3:AG3"/>
    <mergeCell ref="X4:X5"/>
    <mergeCell ref="AE4:AE5"/>
    <mergeCell ref="AG4:AG5"/>
    <mergeCell ref="T4:T5"/>
    <mergeCell ref="AA4:AA5"/>
    <mergeCell ref="U4:U5"/>
    <mergeCell ref="AD4:AD5"/>
    <mergeCell ref="AF4:AF5"/>
    <mergeCell ref="AC4:AC5"/>
    <mergeCell ref="Z4:Z5"/>
    <mergeCell ref="V4:V5"/>
    <mergeCell ref="Q6:Q7"/>
    <mergeCell ref="A6:A7"/>
    <mergeCell ref="F4:H4"/>
    <mergeCell ref="C4:C5"/>
    <mergeCell ref="L4:L5"/>
    <mergeCell ref="Q3:Q5"/>
    <mergeCell ref="D4:D5"/>
    <mergeCell ref="E4:E5"/>
    <mergeCell ref="B3:B5"/>
    <mergeCell ref="A24:A25"/>
    <mergeCell ref="A18:A19"/>
    <mergeCell ref="Q18:Q19"/>
    <mergeCell ref="Q24:Q25"/>
    <mergeCell ref="Q22:Q23"/>
    <mergeCell ref="Q20:Q21"/>
    <mergeCell ref="A22:A23"/>
    <mergeCell ref="A14:A17"/>
    <mergeCell ref="A20:A21"/>
    <mergeCell ref="A8:A9"/>
    <mergeCell ref="Q8:Q9"/>
    <mergeCell ref="Q10:Q13"/>
    <mergeCell ref="Q14:Q17"/>
    <mergeCell ref="A10:A13"/>
    <mergeCell ref="Q30:Q33"/>
    <mergeCell ref="A28:A29"/>
    <mergeCell ref="Q28:Q29"/>
    <mergeCell ref="Q26:Q27"/>
    <mergeCell ref="A30:A33"/>
    <mergeCell ref="A26:A27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6.xml><?xml version="1.0" encoding="utf-8"?>
<worksheet xmlns="http://schemas.openxmlformats.org/spreadsheetml/2006/main" xmlns:r="http://schemas.openxmlformats.org/officeDocument/2006/relationships">
  <sheetPr codeName="Arkusz36"/>
  <dimension ref="A1:AG38"/>
  <sheetViews>
    <sheetView zoomScale="75" zoomScaleNormal="60" workbookViewId="0">
      <selection activeCell="I17" sqref="I17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7" t="s">
        <v>558</v>
      </c>
      <c r="B1" s="267"/>
      <c r="C1" s="267"/>
      <c r="D1" s="267"/>
      <c r="E1" s="267"/>
      <c r="F1" s="267"/>
      <c r="G1" s="267"/>
      <c r="H1" s="267"/>
      <c r="I1" s="267"/>
      <c r="J1" s="36" t="s">
        <v>501</v>
      </c>
      <c r="K1" s="24"/>
      <c r="L1" s="24"/>
      <c r="M1" s="24"/>
      <c r="N1" s="24"/>
      <c r="O1" s="24"/>
      <c r="P1" s="24"/>
      <c r="Q1" s="267" t="str">
        <f>A1</f>
        <v>TABELA 35. WOLNE MIEJSCA PRACY I MIEJSCA AKTYWIZACJI ZAWODOWEJ WE WRZEŚNIU</v>
      </c>
      <c r="R1" s="267"/>
      <c r="S1" s="267"/>
      <c r="T1" s="267"/>
      <c r="U1" s="267"/>
      <c r="V1" s="267"/>
      <c r="W1" s="267"/>
      <c r="X1" s="267"/>
      <c r="Y1" s="267"/>
      <c r="Z1" s="36" t="s">
        <v>502</v>
      </c>
      <c r="AA1" s="24"/>
      <c r="AB1" s="24"/>
      <c r="AC1" s="24"/>
      <c r="AD1" s="24"/>
      <c r="AE1" s="24"/>
      <c r="AF1" s="24"/>
      <c r="AG1" s="24"/>
    </row>
    <row r="2" spans="1:33" s="25" customFormat="1" ht="19.5" thickBot="1">
      <c r="A2" s="239" t="str">
        <f>'1-STRUKTURA-PODST'!A2:P2</f>
        <v>30.09.2017 r.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  <c r="Q2" s="254" t="str">
        <f>A2</f>
        <v>30.09.2017 r.</v>
      </c>
      <c r="R2" s="254"/>
      <c r="S2" s="254"/>
      <c r="T2" s="254"/>
      <c r="U2" s="254"/>
      <c r="V2" s="254"/>
      <c r="W2" s="254"/>
      <c r="X2" s="254"/>
      <c r="Y2" s="254"/>
      <c r="Z2" s="254"/>
      <c r="AA2" s="254"/>
      <c r="AB2" s="254"/>
      <c r="AC2" s="254"/>
      <c r="AD2" s="254"/>
      <c r="AE2" s="254"/>
      <c r="AF2" s="254"/>
      <c r="AG2" s="254"/>
    </row>
    <row r="3" spans="1:33" s="23" customFormat="1" ht="20.100000000000001" customHeight="1">
      <c r="A3" s="248" t="s">
        <v>1</v>
      </c>
      <c r="B3" s="257" t="s">
        <v>2</v>
      </c>
      <c r="C3" s="243" t="s">
        <v>32</v>
      </c>
      <c r="D3" s="244"/>
      <c r="E3" s="245"/>
      <c r="F3" s="240" t="s">
        <v>3</v>
      </c>
      <c r="G3" s="241"/>
      <c r="H3" s="241"/>
      <c r="I3" s="241"/>
      <c r="J3" s="241"/>
      <c r="K3" s="241"/>
      <c r="L3" s="241"/>
      <c r="M3" s="241"/>
      <c r="N3" s="241"/>
      <c r="O3" s="241"/>
      <c r="P3" s="241"/>
      <c r="Q3" s="248" t="s">
        <v>1</v>
      </c>
      <c r="R3" s="257" t="s">
        <v>2</v>
      </c>
      <c r="S3" s="242" t="s">
        <v>3</v>
      </c>
      <c r="T3" s="242"/>
      <c r="U3" s="242"/>
      <c r="V3" s="242"/>
      <c r="W3" s="242"/>
      <c r="X3" s="242"/>
      <c r="Y3" s="242"/>
      <c r="Z3" s="242"/>
      <c r="AA3" s="242"/>
      <c r="AB3" s="242"/>
      <c r="AC3" s="242"/>
      <c r="AD3" s="242"/>
      <c r="AE3" s="242"/>
      <c r="AF3" s="242"/>
      <c r="AG3" s="242"/>
    </row>
    <row r="4" spans="1:33" s="23" customFormat="1" ht="30" customHeight="1">
      <c r="A4" s="250"/>
      <c r="B4" s="258"/>
      <c r="C4" s="246" t="str">
        <f>'1-STRUKTURA-PODST'!C4:C5</f>
        <v>IX 2017</v>
      </c>
      <c r="D4" s="248" t="str">
        <f>'1-STRUKTURA-PODST'!D4:D5</f>
        <v>VIII 2017</v>
      </c>
      <c r="E4" s="264" t="s">
        <v>33</v>
      </c>
      <c r="F4" s="263" t="s">
        <v>4</v>
      </c>
      <c r="G4" s="263"/>
      <c r="H4" s="240"/>
      <c r="I4" s="266" t="s">
        <v>8</v>
      </c>
      <c r="J4" s="263"/>
      <c r="K4" s="240"/>
      <c r="L4" s="242" t="s">
        <v>9</v>
      </c>
      <c r="M4" s="242" t="s">
        <v>10</v>
      </c>
      <c r="N4" s="266" t="s">
        <v>11</v>
      </c>
      <c r="O4" s="263"/>
      <c r="P4" s="240"/>
      <c r="Q4" s="250"/>
      <c r="R4" s="258"/>
      <c r="S4" s="242" t="s">
        <v>42</v>
      </c>
      <c r="T4" s="242" t="s">
        <v>43</v>
      </c>
      <c r="U4" s="241" t="s">
        <v>44</v>
      </c>
      <c r="V4" s="255" t="s">
        <v>45</v>
      </c>
      <c r="W4" s="241" t="s">
        <v>46</v>
      </c>
      <c r="X4" s="241" t="s">
        <v>47</v>
      </c>
      <c r="Y4" s="241" t="s">
        <v>48</v>
      </c>
      <c r="Z4" s="255" t="s">
        <v>49</v>
      </c>
      <c r="AA4" s="241" t="s">
        <v>50</v>
      </c>
      <c r="AB4" s="241" t="s">
        <v>51</v>
      </c>
      <c r="AC4" s="255" t="s">
        <v>52</v>
      </c>
      <c r="AD4" s="241" t="s">
        <v>53</v>
      </c>
      <c r="AE4" s="241" t="s">
        <v>54</v>
      </c>
      <c r="AF4" s="241" t="s">
        <v>56</v>
      </c>
      <c r="AG4" s="241" t="s">
        <v>55</v>
      </c>
    </row>
    <row r="5" spans="1:33" s="23" customFormat="1" ht="20.100000000000001" customHeight="1">
      <c r="A5" s="249"/>
      <c r="B5" s="259"/>
      <c r="C5" s="247"/>
      <c r="D5" s="249"/>
      <c r="E5" s="265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2"/>
      <c r="M5" s="242"/>
      <c r="N5" s="17" t="s">
        <v>5</v>
      </c>
      <c r="O5" s="17" t="s">
        <v>6</v>
      </c>
      <c r="P5" s="17" t="s">
        <v>7</v>
      </c>
      <c r="Q5" s="249"/>
      <c r="R5" s="259"/>
      <c r="S5" s="242"/>
      <c r="T5" s="242"/>
      <c r="U5" s="241"/>
      <c r="V5" s="256"/>
      <c r="W5" s="241"/>
      <c r="X5" s="241"/>
      <c r="Y5" s="241"/>
      <c r="Z5" s="256"/>
      <c r="AA5" s="241"/>
      <c r="AB5" s="241"/>
      <c r="AC5" s="256"/>
      <c r="AD5" s="241"/>
      <c r="AE5" s="241"/>
      <c r="AF5" s="241"/>
      <c r="AG5" s="241"/>
    </row>
    <row r="6" spans="1:33" s="6" customFormat="1" ht="30" customHeight="1">
      <c r="A6" s="3" t="s">
        <v>12</v>
      </c>
      <c r="B6" s="38" t="s">
        <v>176</v>
      </c>
      <c r="C6" s="10"/>
      <c r="D6" s="8"/>
      <c r="E6" s="11"/>
      <c r="F6" s="9"/>
      <c r="G6" s="8"/>
      <c r="H6" s="8"/>
      <c r="I6" s="8"/>
      <c r="J6" s="8"/>
      <c r="K6" s="8"/>
      <c r="L6" s="8"/>
      <c r="M6" s="8"/>
      <c r="N6" s="8"/>
      <c r="O6" s="8"/>
      <c r="P6" s="8"/>
      <c r="Q6" s="3" t="s">
        <v>12</v>
      </c>
      <c r="R6" s="38" t="s">
        <v>176</v>
      </c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</row>
    <row r="7" spans="1:33" s="6" customFormat="1" ht="30" customHeight="1">
      <c r="A7" s="4" t="s">
        <v>188</v>
      </c>
      <c r="B7" s="38" t="s">
        <v>177</v>
      </c>
      <c r="C7" s="39">
        <v>8865</v>
      </c>
      <c r="D7" s="8">
        <v>7658</v>
      </c>
      <c r="E7" s="41">
        <v>1207</v>
      </c>
      <c r="F7" s="42">
        <v>1564</v>
      </c>
      <c r="G7" s="42">
        <v>436</v>
      </c>
      <c r="H7" s="40">
        <v>2000</v>
      </c>
      <c r="I7" s="42">
        <v>372</v>
      </c>
      <c r="J7" s="42">
        <v>149</v>
      </c>
      <c r="K7" s="40">
        <v>521</v>
      </c>
      <c r="L7" s="42">
        <v>700</v>
      </c>
      <c r="M7" s="42">
        <v>433</v>
      </c>
      <c r="N7" s="42">
        <v>461</v>
      </c>
      <c r="O7" s="42">
        <v>284</v>
      </c>
      <c r="P7" s="40">
        <v>745</v>
      </c>
      <c r="Q7" s="4" t="s">
        <v>188</v>
      </c>
      <c r="R7" s="38" t="s">
        <v>177</v>
      </c>
      <c r="S7" s="40">
        <v>167</v>
      </c>
      <c r="T7" s="42">
        <v>593</v>
      </c>
      <c r="U7" s="42">
        <v>265</v>
      </c>
      <c r="V7" s="42">
        <v>123</v>
      </c>
      <c r="W7" s="42">
        <v>731</v>
      </c>
      <c r="X7" s="42">
        <v>279</v>
      </c>
      <c r="Y7" s="42">
        <v>258</v>
      </c>
      <c r="Z7" s="42">
        <v>570</v>
      </c>
      <c r="AA7" s="42">
        <v>155</v>
      </c>
      <c r="AB7" s="42">
        <v>187</v>
      </c>
      <c r="AC7" s="42">
        <v>214</v>
      </c>
      <c r="AD7" s="42">
        <v>337</v>
      </c>
      <c r="AE7" s="42">
        <v>151</v>
      </c>
      <c r="AF7" s="42">
        <v>129</v>
      </c>
      <c r="AG7" s="42">
        <v>307</v>
      </c>
    </row>
    <row r="8" spans="1:33" s="6" customFormat="1" ht="30" customHeight="1">
      <c r="A8" s="4"/>
      <c r="B8" s="18" t="s">
        <v>178</v>
      </c>
      <c r="C8" s="10">
        <v>2868</v>
      </c>
      <c r="D8" s="8">
        <v>2305</v>
      </c>
      <c r="E8" s="27">
        <v>563</v>
      </c>
      <c r="F8" s="9">
        <v>153</v>
      </c>
      <c r="G8" s="9">
        <v>69</v>
      </c>
      <c r="H8" s="8">
        <v>222</v>
      </c>
      <c r="I8" s="9">
        <v>190</v>
      </c>
      <c r="J8" s="9">
        <v>109</v>
      </c>
      <c r="K8" s="8">
        <v>299</v>
      </c>
      <c r="L8" s="9">
        <v>100</v>
      </c>
      <c r="M8" s="9">
        <v>235</v>
      </c>
      <c r="N8" s="9">
        <v>92</v>
      </c>
      <c r="O8" s="9">
        <v>148</v>
      </c>
      <c r="P8" s="8">
        <v>240</v>
      </c>
      <c r="Q8" s="4"/>
      <c r="R8" s="18" t="s">
        <v>178</v>
      </c>
      <c r="S8" s="8">
        <v>121</v>
      </c>
      <c r="T8" s="9">
        <v>43</v>
      </c>
      <c r="U8" s="9">
        <v>128</v>
      </c>
      <c r="V8" s="9">
        <v>68</v>
      </c>
      <c r="W8" s="9">
        <v>251</v>
      </c>
      <c r="X8" s="9">
        <v>155</v>
      </c>
      <c r="Y8" s="9">
        <v>109</v>
      </c>
      <c r="Z8" s="9">
        <v>161</v>
      </c>
      <c r="AA8" s="9">
        <v>60</v>
      </c>
      <c r="AB8" s="9">
        <v>91</v>
      </c>
      <c r="AC8" s="9">
        <v>178</v>
      </c>
      <c r="AD8" s="9">
        <v>87</v>
      </c>
      <c r="AE8" s="9">
        <v>116</v>
      </c>
      <c r="AF8" s="9">
        <v>68</v>
      </c>
      <c r="AG8" s="9">
        <v>136</v>
      </c>
    </row>
    <row r="9" spans="1:33" s="152" customFormat="1" ht="30" customHeight="1">
      <c r="A9" s="178" t="s">
        <v>189</v>
      </c>
      <c r="B9" s="151" t="s">
        <v>179</v>
      </c>
      <c r="C9" s="10">
        <v>77629</v>
      </c>
      <c r="D9" s="8">
        <v>68764</v>
      </c>
      <c r="E9" s="27">
        <v>8865</v>
      </c>
      <c r="F9" s="9">
        <v>15088</v>
      </c>
      <c r="G9" s="9">
        <v>3219</v>
      </c>
      <c r="H9" s="8">
        <v>18307</v>
      </c>
      <c r="I9" s="9">
        <v>2960</v>
      </c>
      <c r="J9" s="9">
        <v>1173</v>
      </c>
      <c r="K9" s="8">
        <v>4133</v>
      </c>
      <c r="L9" s="9">
        <v>6757</v>
      </c>
      <c r="M9" s="9">
        <v>3583</v>
      </c>
      <c r="N9" s="9">
        <v>4320</v>
      </c>
      <c r="O9" s="9">
        <v>2901</v>
      </c>
      <c r="P9" s="8">
        <v>7221</v>
      </c>
      <c r="Q9" s="178" t="s">
        <v>189</v>
      </c>
      <c r="R9" s="151" t="s">
        <v>179</v>
      </c>
      <c r="S9" s="8">
        <v>1834</v>
      </c>
      <c r="T9" s="9">
        <v>3163</v>
      </c>
      <c r="U9" s="9">
        <v>2230</v>
      </c>
      <c r="V9" s="9">
        <v>1529</v>
      </c>
      <c r="W9" s="9">
        <v>6607</v>
      </c>
      <c r="X9" s="9">
        <v>3112</v>
      </c>
      <c r="Y9" s="9">
        <v>1828</v>
      </c>
      <c r="Z9" s="9">
        <v>3215</v>
      </c>
      <c r="AA9" s="9">
        <v>1788</v>
      </c>
      <c r="AB9" s="9">
        <v>1929</v>
      </c>
      <c r="AC9" s="9">
        <v>1921</v>
      </c>
      <c r="AD9" s="9">
        <v>3385</v>
      </c>
      <c r="AE9" s="9">
        <v>1392</v>
      </c>
      <c r="AF9" s="9">
        <v>1303</v>
      </c>
      <c r="AG9" s="9">
        <v>2392</v>
      </c>
    </row>
    <row r="10" spans="1:33" s="152" customFormat="1" ht="30" customHeight="1">
      <c r="A10" s="178"/>
      <c r="B10" s="151" t="s">
        <v>178</v>
      </c>
      <c r="C10" s="153">
        <v>29003</v>
      </c>
      <c r="D10" s="8">
        <v>26135</v>
      </c>
      <c r="E10" s="27">
        <v>2868</v>
      </c>
      <c r="F10" s="9">
        <v>1601</v>
      </c>
      <c r="G10" s="9">
        <v>894</v>
      </c>
      <c r="H10" s="8">
        <v>2495</v>
      </c>
      <c r="I10" s="9">
        <v>1633</v>
      </c>
      <c r="J10" s="9">
        <v>687</v>
      </c>
      <c r="K10" s="8">
        <v>2320</v>
      </c>
      <c r="L10" s="9">
        <v>1347</v>
      </c>
      <c r="M10" s="9">
        <v>1898</v>
      </c>
      <c r="N10" s="9">
        <v>1242</v>
      </c>
      <c r="O10" s="9">
        <v>1386</v>
      </c>
      <c r="P10" s="8">
        <v>2628</v>
      </c>
      <c r="Q10" s="178"/>
      <c r="R10" s="151" t="s">
        <v>178</v>
      </c>
      <c r="S10" s="8">
        <v>1131</v>
      </c>
      <c r="T10" s="9">
        <v>735</v>
      </c>
      <c r="U10" s="9">
        <v>860</v>
      </c>
      <c r="V10" s="9">
        <v>876</v>
      </c>
      <c r="W10" s="9">
        <v>2922</v>
      </c>
      <c r="X10" s="9">
        <v>2334</v>
      </c>
      <c r="Y10" s="9">
        <v>878</v>
      </c>
      <c r="Z10" s="9">
        <v>1316</v>
      </c>
      <c r="AA10" s="9">
        <v>887</v>
      </c>
      <c r="AB10" s="9">
        <v>1130</v>
      </c>
      <c r="AC10" s="9">
        <v>1310</v>
      </c>
      <c r="AD10" s="9">
        <v>1315</v>
      </c>
      <c r="AE10" s="9">
        <v>838</v>
      </c>
      <c r="AF10" s="9">
        <v>646</v>
      </c>
      <c r="AG10" s="9">
        <v>1137</v>
      </c>
    </row>
    <row r="11" spans="1:33" s="6" customFormat="1" ht="30" customHeight="1">
      <c r="A11" s="4" t="s">
        <v>190</v>
      </c>
      <c r="B11" s="19" t="s">
        <v>180</v>
      </c>
      <c r="C11" s="10">
        <v>6992</v>
      </c>
      <c r="D11" s="8">
        <v>6245</v>
      </c>
      <c r="E11" s="11">
        <v>747</v>
      </c>
      <c r="F11" s="9">
        <v>1214</v>
      </c>
      <c r="G11" s="9">
        <v>386</v>
      </c>
      <c r="H11" s="8">
        <v>1600</v>
      </c>
      <c r="I11" s="9">
        <v>195</v>
      </c>
      <c r="J11" s="9">
        <v>39</v>
      </c>
      <c r="K11" s="8">
        <v>234</v>
      </c>
      <c r="L11" s="9">
        <v>530</v>
      </c>
      <c r="M11" s="9">
        <v>471</v>
      </c>
      <c r="N11" s="9">
        <v>456</v>
      </c>
      <c r="O11" s="9">
        <v>201</v>
      </c>
      <c r="P11" s="8">
        <v>657</v>
      </c>
      <c r="Q11" s="4" t="s">
        <v>190</v>
      </c>
      <c r="R11" s="18" t="s">
        <v>180</v>
      </c>
      <c r="S11" s="8">
        <v>113</v>
      </c>
      <c r="T11" s="9">
        <v>600</v>
      </c>
      <c r="U11" s="9">
        <v>175</v>
      </c>
      <c r="V11" s="9">
        <v>72</v>
      </c>
      <c r="W11" s="9">
        <v>549</v>
      </c>
      <c r="X11" s="9">
        <v>190</v>
      </c>
      <c r="Y11" s="9">
        <v>257</v>
      </c>
      <c r="Z11" s="9">
        <v>464</v>
      </c>
      <c r="AA11" s="9">
        <v>78</v>
      </c>
      <c r="AB11" s="9">
        <v>69</v>
      </c>
      <c r="AC11" s="9">
        <v>81</v>
      </c>
      <c r="AD11" s="9">
        <v>371</v>
      </c>
      <c r="AE11" s="9">
        <v>70</v>
      </c>
      <c r="AF11" s="9">
        <v>180</v>
      </c>
      <c r="AG11" s="9">
        <v>231</v>
      </c>
    </row>
    <row r="12" spans="1:33" s="6" customFormat="1" ht="30" customHeight="1">
      <c r="A12" s="5"/>
      <c r="B12" s="18" t="s">
        <v>181</v>
      </c>
      <c r="C12" s="10">
        <v>1372</v>
      </c>
      <c r="D12" s="8">
        <v>1449</v>
      </c>
      <c r="E12" s="11">
        <v>-77</v>
      </c>
      <c r="F12" s="9">
        <v>72</v>
      </c>
      <c r="G12" s="9">
        <v>18</v>
      </c>
      <c r="H12" s="8">
        <v>90</v>
      </c>
      <c r="I12" s="9">
        <v>30</v>
      </c>
      <c r="J12" s="9">
        <v>5</v>
      </c>
      <c r="K12" s="8">
        <v>35</v>
      </c>
      <c r="L12" s="9">
        <v>148</v>
      </c>
      <c r="M12" s="9">
        <v>134</v>
      </c>
      <c r="N12" s="9">
        <v>112</v>
      </c>
      <c r="O12" s="9">
        <v>40</v>
      </c>
      <c r="P12" s="8">
        <v>152</v>
      </c>
      <c r="Q12" s="5"/>
      <c r="R12" s="18" t="s">
        <v>181</v>
      </c>
      <c r="S12" s="8">
        <v>45</v>
      </c>
      <c r="T12" s="9">
        <v>59</v>
      </c>
      <c r="U12" s="9">
        <v>109</v>
      </c>
      <c r="V12" s="9">
        <v>8</v>
      </c>
      <c r="W12" s="9">
        <v>96</v>
      </c>
      <c r="X12" s="9">
        <v>0</v>
      </c>
      <c r="Y12" s="9">
        <v>101</v>
      </c>
      <c r="Z12" s="9">
        <v>90</v>
      </c>
      <c r="AA12" s="9">
        <v>31</v>
      </c>
      <c r="AB12" s="9">
        <v>7</v>
      </c>
      <c r="AC12" s="9">
        <v>6</v>
      </c>
      <c r="AD12" s="9">
        <v>111</v>
      </c>
      <c r="AE12" s="9">
        <v>15</v>
      </c>
      <c r="AF12" s="9">
        <v>115</v>
      </c>
      <c r="AG12" s="9">
        <v>20</v>
      </c>
    </row>
    <row r="13" spans="1:33" s="6" customFormat="1" ht="30" customHeight="1">
      <c r="A13" s="3" t="s">
        <v>17</v>
      </c>
      <c r="B13" s="52" t="s">
        <v>182</v>
      </c>
      <c r="C13" s="39"/>
      <c r="D13" s="8"/>
      <c r="E13" s="41"/>
      <c r="F13" s="9"/>
      <c r="G13" s="9"/>
      <c r="H13" s="8"/>
      <c r="I13" s="9"/>
      <c r="J13" s="9"/>
      <c r="K13" s="8"/>
      <c r="L13" s="9"/>
      <c r="M13" s="9"/>
      <c r="N13" s="9"/>
      <c r="O13" s="9"/>
      <c r="P13" s="8"/>
      <c r="Q13" s="3" t="s">
        <v>17</v>
      </c>
      <c r="R13" s="38" t="s">
        <v>182</v>
      </c>
      <c r="S13" s="8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</row>
    <row r="14" spans="1:33" s="6" customFormat="1" ht="30" customHeight="1">
      <c r="A14" s="4" t="s">
        <v>191</v>
      </c>
      <c r="B14" s="38" t="s">
        <v>177</v>
      </c>
      <c r="C14" s="39">
        <v>7553</v>
      </c>
      <c r="D14" s="8">
        <v>6640</v>
      </c>
      <c r="E14" s="41">
        <v>913</v>
      </c>
      <c r="F14" s="42">
        <v>1495</v>
      </c>
      <c r="G14" s="42">
        <v>407</v>
      </c>
      <c r="H14" s="40">
        <v>1902</v>
      </c>
      <c r="I14" s="42">
        <v>305</v>
      </c>
      <c r="J14" s="42">
        <v>113</v>
      </c>
      <c r="K14" s="40">
        <v>418</v>
      </c>
      <c r="L14" s="42">
        <v>655</v>
      </c>
      <c r="M14" s="42">
        <v>280</v>
      </c>
      <c r="N14" s="42">
        <v>410</v>
      </c>
      <c r="O14" s="42">
        <v>216</v>
      </c>
      <c r="P14" s="40">
        <v>626</v>
      </c>
      <c r="Q14" s="4" t="s">
        <v>191</v>
      </c>
      <c r="R14" s="38" t="s">
        <v>177</v>
      </c>
      <c r="S14" s="40">
        <v>92</v>
      </c>
      <c r="T14" s="42">
        <v>565</v>
      </c>
      <c r="U14" s="42">
        <v>193</v>
      </c>
      <c r="V14" s="42">
        <v>90</v>
      </c>
      <c r="W14" s="42">
        <v>638</v>
      </c>
      <c r="X14" s="42">
        <v>193</v>
      </c>
      <c r="Y14" s="42">
        <v>233</v>
      </c>
      <c r="Z14" s="42">
        <v>513</v>
      </c>
      <c r="AA14" s="42">
        <v>121</v>
      </c>
      <c r="AB14" s="42">
        <v>150</v>
      </c>
      <c r="AC14" s="42">
        <v>159</v>
      </c>
      <c r="AD14" s="42">
        <v>265</v>
      </c>
      <c r="AE14" s="42">
        <v>124</v>
      </c>
      <c r="AF14" s="42">
        <v>109</v>
      </c>
      <c r="AG14" s="42">
        <v>227</v>
      </c>
    </row>
    <row r="15" spans="1:33" s="6" customFormat="1" ht="30" customHeight="1">
      <c r="A15" s="4"/>
      <c r="B15" s="19" t="s">
        <v>178</v>
      </c>
      <c r="C15" s="10">
        <v>1556</v>
      </c>
      <c r="D15" s="8">
        <v>1287</v>
      </c>
      <c r="E15" s="11">
        <v>269</v>
      </c>
      <c r="F15" s="9">
        <v>84</v>
      </c>
      <c r="G15" s="9">
        <v>40</v>
      </c>
      <c r="H15" s="8">
        <v>124</v>
      </c>
      <c r="I15" s="9">
        <v>123</v>
      </c>
      <c r="J15" s="9">
        <v>73</v>
      </c>
      <c r="K15" s="8">
        <v>196</v>
      </c>
      <c r="L15" s="9">
        <v>55</v>
      </c>
      <c r="M15" s="9">
        <v>82</v>
      </c>
      <c r="N15" s="9">
        <v>41</v>
      </c>
      <c r="O15" s="9">
        <v>80</v>
      </c>
      <c r="P15" s="8">
        <v>121</v>
      </c>
      <c r="Q15" s="4"/>
      <c r="R15" s="18" t="s">
        <v>178</v>
      </c>
      <c r="S15" s="8">
        <v>46</v>
      </c>
      <c r="T15" s="9">
        <v>15</v>
      </c>
      <c r="U15" s="9">
        <v>56</v>
      </c>
      <c r="V15" s="9">
        <v>35</v>
      </c>
      <c r="W15" s="9">
        <v>158</v>
      </c>
      <c r="X15" s="9">
        <v>69</v>
      </c>
      <c r="Y15" s="9">
        <v>84</v>
      </c>
      <c r="Z15" s="9">
        <v>104</v>
      </c>
      <c r="AA15" s="9">
        <v>26</v>
      </c>
      <c r="AB15" s="9">
        <v>54</v>
      </c>
      <c r="AC15" s="9">
        <v>123</v>
      </c>
      <c r="AD15" s="9">
        <v>15</v>
      </c>
      <c r="AE15" s="9">
        <v>89</v>
      </c>
      <c r="AF15" s="9">
        <v>48</v>
      </c>
      <c r="AG15" s="9">
        <v>56</v>
      </c>
    </row>
    <row r="16" spans="1:33" s="6" customFormat="1" ht="30" customHeight="1">
      <c r="A16" s="4" t="s">
        <v>192</v>
      </c>
      <c r="B16" s="19" t="s">
        <v>179</v>
      </c>
      <c r="C16" s="10">
        <v>60889</v>
      </c>
      <c r="D16" s="8">
        <v>53336</v>
      </c>
      <c r="E16" s="11">
        <v>7553</v>
      </c>
      <c r="F16" s="9">
        <v>14174</v>
      </c>
      <c r="G16" s="9">
        <v>2813</v>
      </c>
      <c r="H16" s="8">
        <v>16987</v>
      </c>
      <c r="I16" s="9">
        <v>2363</v>
      </c>
      <c r="J16" s="9">
        <v>908</v>
      </c>
      <c r="K16" s="8">
        <v>3271</v>
      </c>
      <c r="L16" s="9">
        <v>5796</v>
      </c>
      <c r="M16" s="9">
        <v>2337</v>
      </c>
      <c r="N16" s="9">
        <v>3518</v>
      </c>
      <c r="O16" s="9">
        <v>2140</v>
      </c>
      <c r="P16" s="8">
        <v>5658</v>
      </c>
      <c r="Q16" s="4" t="s">
        <v>192</v>
      </c>
      <c r="R16" s="18" t="s">
        <v>179</v>
      </c>
      <c r="S16" s="8">
        <v>1041</v>
      </c>
      <c r="T16" s="9">
        <v>2629</v>
      </c>
      <c r="U16" s="9">
        <v>1707</v>
      </c>
      <c r="V16" s="9">
        <v>956</v>
      </c>
      <c r="W16" s="9">
        <v>5043</v>
      </c>
      <c r="X16" s="9">
        <v>1505</v>
      </c>
      <c r="Y16" s="9">
        <v>1355</v>
      </c>
      <c r="Z16" s="9">
        <v>2392</v>
      </c>
      <c r="AA16" s="9">
        <v>1158</v>
      </c>
      <c r="AB16" s="9">
        <v>1409</v>
      </c>
      <c r="AC16" s="9">
        <v>1377</v>
      </c>
      <c r="AD16" s="9">
        <v>2449</v>
      </c>
      <c r="AE16" s="9">
        <v>1066</v>
      </c>
      <c r="AF16" s="9">
        <v>997</v>
      </c>
      <c r="AG16" s="9">
        <v>1756</v>
      </c>
    </row>
    <row r="17" spans="1:33" s="6" customFormat="1" ht="30" customHeight="1">
      <c r="A17" s="4"/>
      <c r="B17" s="18" t="s">
        <v>178</v>
      </c>
      <c r="C17" s="10">
        <v>12263</v>
      </c>
      <c r="D17" s="8">
        <v>10707</v>
      </c>
      <c r="E17" s="11">
        <v>1556</v>
      </c>
      <c r="F17" s="9">
        <v>687</v>
      </c>
      <c r="G17" s="9">
        <v>488</v>
      </c>
      <c r="H17" s="8">
        <v>1175</v>
      </c>
      <c r="I17" s="9">
        <v>1036</v>
      </c>
      <c r="J17" s="9">
        <v>422</v>
      </c>
      <c r="K17" s="8">
        <v>1458</v>
      </c>
      <c r="L17" s="9">
        <v>386</v>
      </c>
      <c r="M17" s="9">
        <v>652</v>
      </c>
      <c r="N17" s="9">
        <v>440</v>
      </c>
      <c r="O17" s="9">
        <v>625</v>
      </c>
      <c r="P17" s="8">
        <v>1065</v>
      </c>
      <c r="Q17" s="4"/>
      <c r="R17" s="18" t="s">
        <v>178</v>
      </c>
      <c r="S17" s="8">
        <v>338</v>
      </c>
      <c r="T17" s="9">
        <v>201</v>
      </c>
      <c r="U17" s="9">
        <v>337</v>
      </c>
      <c r="V17" s="9">
        <v>303</v>
      </c>
      <c r="W17" s="9">
        <v>1358</v>
      </c>
      <c r="X17" s="9">
        <v>727</v>
      </c>
      <c r="Y17" s="9">
        <v>405</v>
      </c>
      <c r="Z17" s="9">
        <v>493</v>
      </c>
      <c r="AA17" s="9">
        <v>257</v>
      </c>
      <c r="AB17" s="9">
        <v>610</v>
      </c>
      <c r="AC17" s="9">
        <v>766</v>
      </c>
      <c r="AD17" s="9">
        <v>379</v>
      </c>
      <c r="AE17" s="9">
        <v>512</v>
      </c>
      <c r="AF17" s="9">
        <v>340</v>
      </c>
      <c r="AG17" s="9">
        <v>501</v>
      </c>
    </row>
    <row r="18" spans="1:33" s="6" customFormat="1" ht="30" customHeight="1">
      <c r="A18" s="4" t="s">
        <v>193</v>
      </c>
      <c r="B18" s="18" t="s">
        <v>180</v>
      </c>
      <c r="C18" s="10">
        <v>6313</v>
      </c>
      <c r="D18" s="8">
        <v>5608</v>
      </c>
      <c r="E18" s="11">
        <v>705</v>
      </c>
      <c r="F18" s="9">
        <v>1144</v>
      </c>
      <c r="G18" s="9">
        <v>368</v>
      </c>
      <c r="H18" s="8">
        <v>1512</v>
      </c>
      <c r="I18" s="9">
        <v>174</v>
      </c>
      <c r="J18" s="9">
        <v>34</v>
      </c>
      <c r="K18" s="8">
        <v>208</v>
      </c>
      <c r="L18" s="9">
        <v>470</v>
      </c>
      <c r="M18" s="9">
        <v>350</v>
      </c>
      <c r="N18" s="9">
        <v>418</v>
      </c>
      <c r="O18" s="9">
        <v>180</v>
      </c>
      <c r="P18" s="8">
        <v>598</v>
      </c>
      <c r="Q18" s="4" t="s">
        <v>193</v>
      </c>
      <c r="R18" s="18" t="s">
        <v>180</v>
      </c>
      <c r="S18" s="8">
        <v>90</v>
      </c>
      <c r="T18" s="9">
        <v>588</v>
      </c>
      <c r="U18" s="9">
        <v>171</v>
      </c>
      <c r="V18" s="9">
        <v>70</v>
      </c>
      <c r="W18" s="9">
        <v>524</v>
      </c>
      <c r="X18" s="9">
        <v>134</v>
      </c>
      <c r="Y18" s="9">
        <v>243</v>
      </c>
      <c r="Z18" s="9">
        <v>407</v>
      </c>
      <c r="AA18" s="9">
        <v>40</v>
      </c>
      <c r="AB18" s="9">
        <v>67</v>
      </c>
      <c r="AC18" s="9">
        <v>59</v>
      </c>
      <c r="AD18" s="9">
        <v>343</v>
      </c>
      <c r="AE18" s="9">
        <v>64</v>
      </c>
      <c r="AF18" s="9">
        <v>168</v>
      </c>
      <c r="AG18" s="9">
        <v>207</v>
      </c>
    </row>
    <row r="19" spans="1:33" s="6" customFormat="1" ht="30" customHeight="1">
      <c r="A19" s="5"/>
      <c r="B19" s="19" t="s">
        <v>181</v>
      </c>
      <c r="C19" s="10">
        <v>1206</v>
      </c>
      <c r="D19" s="8">
        <v>1201</v>
      </c>
      <c r="E19" s="11">
        <v>5</v>
      </c>
      <c r="F19" s="9">
        <v>46</v>
      </c>
      <c r="G19" s="9">
        <v>13</v>
      </c>
      <c r="H19" s="8">
        <v>59</v>
      </c>
      <c r="I19" s="9">
        <v>30</v>
      </c>
      <c r="J19" s="9">
        <v>5</v>
      </c>
      <c r="K19" s="8">
        <v>35</v>
      </c>
      <c r="L19" s="9">
        <v>96</v>
      </c>
      <c r="M19" s="9">
        <v>111</v>
      </c>
      <c r="N19" s="9">
        <v>110</v>
      </c>
      <c r="O19" s="9">
        <v>39</v>
      </c>
      <c r="P19" s="8">
        <v>149</v>
      </c>
      <c r="Q19" s="5"/>
      <c r="R19" s="18" t="s">
        <v>181</v>
      </c>
      <c r="S19" s="8">
        <v>33</v>
      </c>
      <c r="T19" s="9">
        <v>59</v>
      </c>
      <c r="U19" s="9">
        <v>106</v>
      </c>
      <c r="V19" s="9">
        <v>8</v>
      </c>
      <c r="W19" s="9">
        <v>93</v>
      </c>
      <c r="X19" s="9">
        <v>0</v>
      </c>
      <c r="Y19" s="9">
        <v>101</v>
      </c>
      <c r="Z19" s="9">
        <v>81</v>
      </c>
      <c r="AA19" s="9">
        <v>2</v>
      </c>
      <c r="AB19" s="9">
        <v>7</v>
      </c>
      <c r="AC19" s="9">
        <v>5</v>
      </c>
      <c r="AD19" s="9">
        <v>111</v>
      </c>
      <c r="AE19" s="9">
        <v>15</v>
      </c>
      <c r="AF19" s="9">
        <v>115</v>
      </c>
      <c r="AG19" s="9">
        <v>20</v>
      </c>
    </row>
    <row r="20" spans="1:33" s="6" customFormat="1" ht="30" customHeight="1">
      <c r="A20" s="3" t="s">
        <v>19</v>
      </c>
      <c r="B20" s="38" t="s">
        <v>183</v>
      </c>
      <c r="C20" s="39">
        <v>1312</v>
      </c>
      <c r="D20" s="8">
        <v>1018</v>
      </c>
      <c r="E20" s="41">
        <v>294</v>
      </c>
      <c r="F20" s="42">
        <v>69</v>
      </c>
      <c r="G20" s="42">
        <v>29</v>
      </c>
      <c r="H20" s="40">
        <v>98</v>
      </c>
      <c r="I20" s="42">
        <v>67</v>
      </c>
      <c r="J20" s="42">
        <v>36</v>
      </c>
      <c r="K20" s="40">
        <v>103</v>
      </c>
      <c r="L20" s="42">
        <v>45</v>
      </c>
      <c r="M20" s="42">
        <v>153</v>
      </c>
      <c r="N20" s="42">
        <v>51</v>
      </c>
      <c r="O20" s="42">
        <v>68</v>
      </c>
      <c r="P20" s="40">
        <v>119</v>
      </c>
      <c r="Q20" s="3" t="s">
        <v>19</v>
      </c>
      <c r="R20" s="38" t="s">
        <v>183</v>
      </c>
      <c r="S20" s="40">
        <v>75</v>
      </c>
      <c r="T20" s="42">
        <v>28</v>
      </c>
      <c r="U20" s="42">
        <v>72</v>
      </c>
      <c r="V20" s="42">
        <v>33</v>
      </c>
      <c r="W20" s="42">
        <v>93</v>
      </c>
      <c r="X20" s="42">
        <v>86</v>
      </c>
      <c r="Y20" s="42">
        <v>25</v>
      </c>
      <c r="Z20" s="42">
        <v>57</v>
      </c>
      <c r="AA20" s="42">
        <v>34</v>
      </c>
      <c r="AB20" s="42">
        <v>37</v>
      </c>
      <c r="AC20" s="42">
        <v>55</v>
      </c>
      <c r="AD20" s="42">
        <v>72</v>
      </c>
      <c r="AE20" s="42">
        <v>27</v>
      </c>
      <c r="AF20" s="42">
        <v>20</v>
      </c>
      <c r="AG20" s="42">
        <v>80</v>
      </c>
    </row>
    <row r="21" spans="1:33" s="6" customFormat="1" ht="30" customHeight="1">
      <c r="A21" s="4"/>
      <c r="B21" s="19" t="s">
        <v>179</v>
      </c>
      <c r="C21" s="10">
        <v>16740</v>
      </c>
      <c r="D21" s="8">
        <v>15428</v>
      </c>
      <c r="E21" s="11">
        <v>1312</v>
      </c>
      <c r="F21" s="9">
        <v>914</v>
      </c>
      <c r="G21" s="9">
        <v>406</v>
      </c>
      <c r="H21" s="8">
        <v>1320</v>
      </c>
      <c r="I21" s="9">
        <v>597</v>
      </c>
      <c r="J21" s="9">
        <v>265</v>
      </c>
      <c r="K21" s="8">
        <v>862</v>
      </c>
      <c r="L21" s="9">
        <v>961</v>
      </c>
      <c r="M21" s="9">
        <v>1246</v>
      </c>
      <c r="N21" s="9">
        <v>802</v>
      </c>
      <c r="O21" s="9">
        <v>761</v>
      </c>
      <c r="P21" s="8">
        <v>1563</v>
      </c>
      <c r="Q21" s="4"/>
      <c r="R21" s="18" t="s">
        <v>179</v>
      </c>
      <c r="S21" s="8">
        <v>793</v>
      </c>
      <c r="T21" s="9">
        <v>534</v>
      </c>
      <c r="U21" s="9">
        <v>523</v>
      </c>
      <c r="V21" s="9">
        <v>573</v>
      </c>
      <c r="W21" s="9">
        <v>1564</v>
      </c>
      <c r="X21" s="9">
        <v>1607</v>
      </c>
      <c r="Y21" s="9">
        <v>473</v>
      </c>
      <c r="Z21" s="9">
        <v>823</v>
      </c>
      <c r="AA21" s="9">
        <v>630</v>
      </c>
      <c r="AB21" s="9">
        <v>520</v>
      </c>
      <c r="AC21" s="9">
        <v>544</v>
      </c>
      <c r="AD21" s="9">
        <v>936</v>
      </c>
      <c r="AE21" s="9">
        <v>326</v>
      </c>
      <c r="AF21" s="9">
        <v>306</v>
      </c>
      <c r="AG21" s="9">
        <v>636</v>
      </c>
    </row>
    <row r="22" spans="1:33" s="6" customFormat="1" ht="30" customHeight="1">
      <c r="A22" s="4"/>
      <c r="B22" s="18" t="s">
        <v>180</v>
      </c>
      <c r="C22" s="10">
        <v>679</v>
      </c>
      <c r="D22" s="8">
        <v>637</v>
      </c>
      <c r="E22" s="11">
        <v>42</v>
      </c>
      <c r="F22" s="9">
        <v>70</v>
      </c>
      <c r="G22" s="9">
        <v>18</v>
      </c>
      <c r="H22" s="8">
        <v>88</v>
      </c>
      <c r="I22" s="9">
        <v>21</v>
      </c>
      <c r="J22" s="9">
        <v>5</v>
      </c>
      <c r="K22" s="8">
        <v>26</v>
      </c>
      <c r="L22" s="9">
        <v>60</v>
      </c>
      <c r="M22" s="9">
        <v>121</v>
      </c>
      <c r="N22" s="9">
        <v>38</v>
      </c>
      <c r="O22" s="9">
        <v>21</v>
      </c>
      <c r="P22" s="8">
        <v>59</v>
      </c>
      <c r="Q22" s="4"/>
      <c r="R22" s="18" t="s">
        <v>180</v>
      </c>
      <c r="S22" s="8">
        <v>23</v>
      </c>
      <c r="T22" s="9">
        <v>12</v>
      </c>
      <c r="U22" s="9">
        <v>4</v>
      </c>
      <c r="V22" s="9">
        <v>2</v>
      </c>
      <c r="W22" s="9">
        <v>25</v>
      </c>
      <c r="X22" s="9">
        <v>56</v>
      </c>
      <c r="Y22" s="9">
        <v>14</v>
      </c>
      <c r="Z22" s="9">
        <v>57</v>
      </c>
      <c r="AA22" s="9">
        <v>38</v>
      </c>
      <c r="AB22" s="9">
        <v>2</v>
      </c>
      <c r="AC22" s="9">
        <v>22</v>
      </c>
      <c r="AD22" s="9">
        <v>28</v>
      </c>
      <c r="AE22" s="9">
        <v>6</v>
      </c>
      <c r="AF22" s="9">
        <v>12</v>
      </c>
      <c r="AG22" s="9">
        <v>24</v>
      </c>
    </row>
    <row r="23" spans="1:33" s="6" customFormat="1" ht="30" customHeight="1">
      <c r="A23" s="4" t="s">
        <v>103</v>
      </c>
      <c r="B23" s="52" t="s">
        <v>184</v>
      </c>
      <c r="C23" s="39">
        <v>1164</v>
      </c>
      <c r="D23" s="8">
        <v>904</v>
      </c>
      <c r="E23" s="41">
        <v>260</v>
      </c>
      <c r="F23" s="42">
        <v>69</v>
      </c>
      <c r="G23" s="42">
        <v>28</v>
      </c>
      <c r="H23" s="40">
        <v>97</v>
      </c>
      <c r="I23" s="42">
        <v>67</v>
      </c>
      <c r="J23" s="42">
        <v>36</v>
      </c>
      <c r="K23" s="40">
        <v>103</v>
      </c>
      <c r="L23" s="42">
        <v>38</v>
      </c>
      <c r="M23" s="42">
        <v>153</v>
      </c>
      <c r="N23" s="42">
        <v>51</v>
      </c>
      <c r="O23" s="42">
        <v>23</v>
      </c>
      <c r="P23" s="40">
        <v>74</v>
      </c>
      <c r="Q23" s="4" t="s">
        <v>103</v>
      </c>
      <c r="R23" s="38" t="s">
        <v>184</v>
      </c>
      <c r="S23" s="40">
        <v>64</v>
      </c>
      <c r="T23" s="42">
        <v>28</v>
      </c>
      <c r="U23" s="42">
        <v>72</v>
      </c>
      <c r="V23" s="42">
        <v>32</v>
      </c>
      <c r="W23" s="42">
        <v>93</v>
      </c>
      <c r="X23" s="42">
        <v>61</v>
      </c>
      <c r="Y23" s="42">
        <v>25</v>
      </c>
      <c r="Z23" s="42">
        <v>41</v>
      </c>
      <c r="AA23" s="42">
        <v>34</v>
      </c>
      <c r="AB23" s="42">
        <v>27</v>
      </c>
      <c r="AC23" s="42">
        <v>44</v>
      </c>
      <c r="AD23" s="42">
        <v>69</v>
      </c>
      <c r="AE23" s="42">
        <v>22</v>
      </c>
      <c r="AF23" s="42">
        <v>14</v>
      </c>
      <c r="AG23" s="42">
        <v>73</v>
      </c>
    </row>
    <row r="24" spans="1:33" s="6" customFormat="1" ht="30" customHeight="1">
      <c r="A24" s="4"/>
      <c r="B24" s="18" t="s">
        <v>179</v>
      </c>
      <c r="C24" s="10">
        <v>13563</v>
      </c>
      <c r="D24" s="8">
        <v>12399</v>
      </c>
      <c r="E24" s="11">
        <v>1164</v>
      </c>
      <c r="F24" s="9">
        <v>914</v>
      </c>
      <c r="G24" s="9">
        <v>290</v>
      </c>
      <c r="H24" s="8">
        <v>1204</v>
      </c>
      <c r="I24" s="9">
        <v>597</v>
      </c>
      <c r="J24" s="9">
        <v>220</v>
      </c>
      <c r="K24" s="8">
        <v>817</v>
      </c>
      <c r="L24" s="9">
        <v>694</v>
      </c>
      <c r="M24" s="9">
        <v>1190</v>
      </c>
      <c r="N24" s="9">
        <v>695</v>
      </c>
      <c r="O24" s="9">
        <v>342</v>
      </c>
      <c r="P24" s="173">
        <v>1037</v>
      </c>
      <c r="Q24" s="4"/>
      <c r="R24" s="18" t="s">
        <v>179</v>
      </c>
      <c r="S24" s="8">
        <v>691</v>
      </c>
      <c r="T24" s="9">
        <v>449</v>
      </c>
      <c r="U24" s="9">
        <v>510</v>
      </c>
      <c r="V24" s="9">
        <v>399</v>
      </c>
      <c r="W24" s="9">
        <v>1431</v>
      </c>
      <c r="X24" s="9">
        <v>1113</v>
      </c>
      <c r="Y24" s="9">
        <v>372</v>
      </c>
      <c r="Z24" s="9">
        <v>664</v>
      </c>
      <c r="AA24" s="9">
        <v>540</v>
      </c>
      <c r="AB24" s="9">
        <v>345</v>
      </c>
      <c r="AC24" s="9">
        <v>414</v>
      </c>
      <c r="AD24" s="9">
        <v>762</v>
      </c>
      <c r="AE24" s="9">
        <v>259</v>
      </c>
      <c r="AF24" s="9">
        <v>117</v>
      </c>
      <c r="AG24" s="9">
        <v>555</v>
      </c>
    </row>
    <row r="25" spans="1:33" s="6" customFormat="1" ht="30" customHeight="1">
      <c r="A25" s="4"/>
      <c r="B25" s="19" t="s">
        <v>180</v>
      </c>
      <c r="C25" s="10">
        <v>574</v>
      </c>
      <c r="D25" s="8">
        <v>541</v>
      </c>
      <c r="E25" s="11">
        <v>33</v>
      </c>
      <c r="F25" s="9">
        <v>70</v>
      </c>
      <c r="G25" s="9">
        <v>18</v>
      </c>
      <c r="H25" s="8">
        <v>88</v>
      </c>
      <c r="I25" s="9">
        <v>21</v>
      </c>
      <c r="J25" s="9">
        <v>5</v>
      </c>
      <c r="K25" s="8">
        <v>26</v>
      </c>
      <c r="L25" s="9">
        <v>49</v>
      </c>
      <c r="M25" s="9">
        <v>121</v>
      </c>
      <c r="N25" s="9">
        <v>38</v>
      </c>
      <c r="O25" s="9">
        <v>5</v>
      </c>
      <c r="P25" s="8">
        <v>43</v>
      </c>
      <c r="Q25" s="4"/>
      <c r="R25" s="18" t="s">
        <v>180</v>
      </c>
      <c r="S25" s="8">
        <v>23</v>
      </c>
      <c r="T25" s="9">
        <v>12</v>
      </c>
      <c r="U25" s="9">
        <v>4</v>
      </c>
      <c r="V25" s="9">
        <v>2</v>
      </c>
      <c r="W25" s="9">
        <v>25</v>
      </c>
      <c r="X25" s="9">
        <v>36</v>
      </c>
      <c r="Y25" s="9">
        <v>14</v>
      </c>
      <c r="Z25" s="9">
        <v>41</v>
      </c>
      <c r="AA25" s="9">
        <v>9</v>
      </c>
      <c r="AB25" s="9">
        <v>2</v>
      </c>
      <c r="AC25" s="9">
        <v>20</v>
      </c>
      <c r="AD25" s="9">
        <v>26</v>
      </c>
      <c r="AE25" s="9">
        <v>6</v>
      </c>
      <c r="AF25" s="9">
        <v>6</v>
      </c>
      <c r="AG25" s="9">
        <v>21</v>
      </c>
    </row>
    <row r="26" spans="1:33" s="6" customFormat="1" ht="37.5">
      <c r="A26" s="4" t="s">
        <v>104</v>
      </c>
      <c r="B26" s="38" t="s">
        <v>185</v>
      </c>
      <c r="C26" s="39">
        <v>0</v>
      </c>
      <c r="D26" s="8">
        <v>0</v>
      </c>
      <c r="E26" s="41">
        <v>0</v>
      </c>
      <c r="F26" s="42">
        <v>0</v>
      </c>
      <c r="G26" s="42">
        <v>0</v>
      </c>
      <c r="H26" s="40">
        <v>0</v>
      </c>
      <c r="I26" s="42">
        <v>0</v>
      </c>
      <c r="J26" s="42">
        <v>0</v>
      </c>
      <c r="K26" s="40">
        <v>0</v>
      </c>
      <c r="L26" s="42">
        <v>0</v>
      </c>
      <c r="M26" s="42">
        <v>0</v>
      </c>
      <c r="N26" s="42">
        <v>0</v>
      </c>
      <c r="O26" s="42">
        <v>0</v>
      </c>
      <c r="P26" s="40">
        <v>0</v>
      </c>
      <c r="Q26" s="4" t="s">
        <v>104</v>
      </c>
      <c r="R26" s="38" t="s">
        <v>185</v>
      </c>
      <c r="S26" s="40">
        <v>0</v>
      </c>
      <c r="T26" s="42">
        <v>0</v>
      </c>
      <c r="U26" s="42">
        <v>0</v>
      </c>
      <c r="V26" s="42">
        <v>0</v>
      </c>
      <c r="W26" s="42">
        <v>0</v>
      </c>
      <c r="X26" s="42">
        <v>0</v>
      </c>
      <c r="Y26" s="42">
        <v>0</v>
      </c>
      <c r="Z26" s="42">
        <v>0</v>
      </c>
      <c r="AA26" s="42">
        <v>0</v>
      </c>
      <c r="AB26" s="42">
        <v>0</v>
      </c>
      <c r="AC26" s="42">
        <v>0</v>
      </c>
      <c r="AD26" s="42">
        <v>0</v>
      </c>
      <c r="AE26" s="42">
        <v>0</v>
      </c>
      <c r="AF26" s="42">
        <v>0</v>
      </c>
      <c r="AG26" s="42">
        <v>0</v>
      </c>
    </row>
    <row r="27" spans="1:33" s="6" customFormat="1" ht="30" customHeight="1">
      <c r="A27" s="4"/>
      <c r="B27" s="19" t="s">
        <v>179</v>
      </c>
      <c r="C27" s="10">
        <v>1</v>
      </c>
      <c r="D27" s="8">
        <v>1</v>
      </c>
      <c r="E27" s="11">
        <v>0</v>
      </c>
      <c r="F27" s="9">
        <v>0</v>
      </c>
      <c r="G27" s="9">
        <v>0</v>
      </c>
      <c r="H27" s="8">
        <v>0</v>
      </c>
      <c r="I27" s="9">
        <v>0</v>
      </c>
      <c r="J27" s="9">
        <v>0</v>
      </c>
      <c r="K27" s="8">
        <v>0</v>
      </c>
      <c r="L27" s="9">
        <v>0</v>
      </c>
      <c r="M27" s="9">
        <v>0</v>
      </c>
      <c r="N27" s="9">
        <v>0</v>
      </c>
      <c r="O27" s="9">
        <v>1</v>
      </c>
      <c r="P27" s="8">
        <v>1</v>
      </c>
      <c r="Q27" s="4"/>
      <c r="R27" s="18" t="s">
        <v>179</v>
      </c>
      <c r="S27" s="8">
        <v>0</v>
      </c>
      <c r="T27" s="9">
        <v>0</v>
      </c>
      <c r="U27" s="9">
        <v>0</v>
      </c>
      <c r="V27" s="9">
        <v>0</v>
      </c>
      <c r="W27" s="9">
        <v>0</v>
      </c>
      <c r="X27" s="9">
        <v>0</v>
      </c>
      <c r="Y27" s="9">
        <v>0</v>
      </c>
      <c r="Z27" s="9">
        <v>0</v>
      </c>
      <c r="AA27" s="9">
        <v>0</v>
      </c>
      <c r="AB27" s="9">
        <v>0</v>
      </c>
      <c r="AC27" s="9">
        <v>0</v>
      </c>
      <c r="AD27" s="9">
        <v>0</v>
      </c>
      <c r="AE27" s="9">
        <v>0</v>
      </c>
      <c r="AF27" s="9">
        <v>0</v>
      </c>
      <c r="AG27" s="9">
        <v>0</v>
      </c>
    </row>
    <row r="28" spans="1:33" s="6" customFormat="1" ht="30" customHeight="1">
      <c r="A28" s="4"/>
      <c r="B28" s="18" t="s">
        <v>180</v>
      </c>
      <c r="C28" s="10">
        <v>0</v>
      </c>
      <c r="D28" s="8">
        <v>0</v>
      </c>
      <c r="E28" s="11">
        <v>0</v>
      </c>
      <c r="F28" s="9">
        <v>0</v>
      </c>
      <c r="G28" s="9">
        <v>0</v>
      </c>
      <c r="H28" s="8">
        <v>0</v>
      </c>
      <c r="I28" s="9">
        <v>0</v>
      </c>
      <c r="J28" s="9">
        <v>0</v>
      </c>
      <c r="K28" s="8">
        <v>0</v>
      </c>
      <c r="L28" s="9">
        <v>0</v>
      </c>
      <c r="M28" s="9">
        <v>0</v>
      </c>
      <c r="N28" s="9">
        <v>0</v>
      </c>
      <c r="O28" s="9">
        <v>0</v>
      </c>
      <c r="P28" s="8">
        <v>0</v>
      </c>
      <c r="Q28" s="4"/>
      <c r="R28" s="18" t="s">
        <v>180</v>
      </c>
      <c r="S28" s="8">
        <v>0</v>
      </c>
      <c r="T28" s="9">
        <v>0</v>
      </c>
      <c r="U28" s="9">
        <v>0</v>
      </c>
      <c r="V28" s="9">
        <v>0</v>
      </c>
      <c r="W28" s="9">
        <v>0</v>
      </c>
      <c r="X28" s="9">
        <v>0</v>
      </c>
      <c r="Y28" s="9">
        <v>0</v>
      </c>
      <c r="Z28" s="9">
        <v>0</v>
      </c>
      <c r="AA28" s="9">
        <v>0</v>
      </c>
      <c r="AB28" s="9">
        <v>0</v>
      </c>
      <c r="AC28" s="9">
        <v>0</v>
      </c>
      <c r="AD28" s="9">
        <v>0</v>
      </c>
      <c r="AE28" s="9">
        <v>0</v>
      </c>
      <c r="AF28" s="9">
        <v>0</v>
      </c>
      <c r="AG28" s="9">
        <v>0</v>
      </c>
    </row>
    <row r="29" spans="1:33" s="6" customFormat="1" ht="30" customHeight="1">
      <c r="A29" s="4" t="s">
        <v>105</v>
      </c>
      <c r="B29" s="52" t="s">
        <v>186</v>
      </c>
      <c r="C29" s="39">
        <v>148</v>
      </c>
      <c r="D29" s="8">
        <v>114</v>
      </c>
      <c r="E29" s="41">
        <v>34</v>
      </c>
      <c r="F29" s="42">
        <v>0</v>
      </c>
      <c r="G29" s="42">
        <v>1</v>
      </c>
      <c r="H29" s="40">
        <v>1</v>
      </c>
      <c r="I29" s="42">
        <v>0</v>
      </c>
      <c r="J29" s="42">
        <v>0</v>
      </c>
      <c r="K29" s="40">
        <v>0</v>
      </c>
      <c r="L29" s="42">
        <v>7</v>
      </c>
      <c r="M29" s="42">
        <v>0</v>
      </c>
      <c r="N29" s="42">
        <v>0</v>
      </c>
      <c r="O29" s="42">
        <v>45</v>
      </c>
      <c r="P29" s="40">
        <v>45</v>
      </c>
      <c r="Q29" s="4" t="s">
        <v>105</v>
      </c>
      <c r="R29" s="38" t="s">
        <v>186</v>
      </c>
      <c r="S29" s="40">
        <v>11</v>
      </c>
      <c r="T29" s="42">
        <v>0</v>
      </c>
      <c r="U29" s="42">
        <v>0</v>
      </c>
      <c r="V29" s="42">
        <v>1</v>
      </c>
      <c r="W29" s="42">
        <v>0</v>
      </c>
      <c r="X29" s="42">
        <v>25</v>
      </c>
      <c r="Y29" s="42">
        <v>0</v>
      </c>
      <c r="Z29" s="42">
        <v>16</v>
      </c>
      <c r="AA29" s="42">
        <v>0</v>
      </c>
      <c r="AB29" s="42">
        <v>10</v>
      </c>
      <c r="AC29" s="42">
        <v>11</v>
      </c>
      <c r="AD29" s="42">
        <v>3</v>
      </c>
      <c r="AE29" s="42">
        <v>5</v>
      </c>
      <c r="AF29" s="42">
        <v>6</v>
      </c>
      <c r="AG29" s="42">
        <v>7</v>
      </c>
    </row>
    <row r="30" spans="1:33" s="6" customFormat="1" ht="30" customHeight="1">
      <c r="A30" s="4"/>
      <c r="B30" s="63" t="s">
        <v>179</v>
      </c>
      <c r="C30" s="10">
        <v>3176</v>
      </c>
      <c r="D30" s="8">
        <v>3028</v>
      </c>
      <c r="E30" s="11">
        <v>148</v>
      </c>
      <c r="F30" s="9">
        <v>0</v>
      </c>
      <c r="G30" s="9">
        <v>116</v>
      </c>
      <c r="H30" s="8">
        <v>116</v>
      </c>
      <c r="I30" s="9">
        <v>0</v>
      </c>
      <c r="J30" s="9">
        <v>45</v>
      </c>
      <c r="K30" s="8">
        <v>45</v>
      </c>
      <c r="L30" s="9">
        <v>267</v>
      </c>
      <c r="M30" s="9">
        <v>56</v>
      </c>
      <c r="N30" s="9">
        <v>107</v>
      </c>
      <c r="O30" s="9">
        <v>418</v>
      </c>
      <c r="P30" s="8">
        <v>525</v>
      </c>
      <c r="Q30" s="4"/>
      <c r="R30" s="18" t="s">
        <v>179</v>
      </c>
      <c r="S30" s="8">
        <v>102</v>
      </c>
      <c r="T30" s="9">
        <v>85</v>
      </c>
      <c r="U30" s="9">
        <v>13</v>
      </c>
      <c r="V30" s="9">
        <v>174</v>
      </c>
      <c r="W30" s="9">
        <v>133</v>
      </c>
      <c r="X30" s="9">
        <v>494</v>
      </c>
      <c r="Y30" s="9">
        <v>101</v>
      </c>
      <c r="Z30" s="9">
        <v>159</v>
      </c>
      <c r="AA30" s="9">
        <v>90</v>
      </c>
      <c r="AB30" s="9">
        <v>175</v>
      </c>
      <c r="AC30" s="9">
        <v>130</v>
      </c>
      <c r="AD30" s="9">
        <v>174</v>
      </c>
      <c r="AE30" s="9">
        <v>67</v>
      </c>
      <c r="AF30" s="9">
        <v>189</v>
      </c>
      <c r="AG30" s="9">
        <v>81</v>
      </c>
    </row>
    <row r="31" spans="1:33" s="6" customFormat="1" ht="30" customHeight="1">
      <c r="A31" s="5"/>
      <c r="B31" s="63" t="s">
        <v>180</v>
      </c>
      <c r="C31" s="10">
        <v>105</v>
      </c>
      <c r="D31" s="8">
        <v>96</v>
      </c>
      <c r="E31" s="11">
        <v>9</v>
      </c>
      <c r="F31" s="9">
        <v>0</v>
      </c>
      <c r="G31" s="9">
        <v>0</v>
      </c>
      <c r="H31" s="8">
        <v>0</v>
      </c>
      <c r="I31" s="9">
        <v>0</v>
      </c>
      <c r="J31" s="9">
        <v>0</v>
      </c>
      <c r="K31" s="8">
        <v>0</v>
      </c>
      <c r="L31" s="9">
        <v>11</v>
      </c>
      <c r="M31" s="9">
        <v>0</v>
      </c>
      <c r="N31" s="9">
        <v>0</v>
      </c>
      <c r="O31" s="9">
        <v>16</v>
      </c>
      <c r="P31" s="8">
        <v>16</v>
      </c>
      <c r="Q31" s="5"/>
      <c r="R31" s="18" t="s">
        <v>180</v>
      </c>
      <c r="S31" s="8">
        <v>0</v>
      </c>
      <c r="T31" s="9">
        <v>0</v>
      </c>
      <c r="U31" s="9">
        <v>0</v>
      </c>
      <c r="V31" s="9">
        <v>0</v>
      </c>
      <c r="W31" s="9">
        <v>0</v>
      </c>
      <c r="X31" s="9">
        <v>20</v>
      </c>
      <c r="Y31" s="9">
        <v>0</v>
      </c>
      <c r="Z31" s="9">
        <v>16</v>
      </c>
      <c r="AA31" s="9">
        <v>29</v>
      </c>
      <c r="AB31" s="9">
        <v>0</v>
      </c>
      <c r="AC31" s="9">
        <v>2</v>
      </c>
      <c r="AD31" s="9">
        <v>2</v>
      </c>
      <c r="AE31" s="9">
        <v>0</v>
      </c>
      <c r="AF31" s="9">
        <v>6</v>
      </c>
      <c r="AG31" s="9">
        <v>3</v>
      </c>
    </row>
    <row r="32" spans="1:33" s="6" customFormat="1" ht="56.25">
      <c r="A32" s="62" t="s">
        <v>22</v>
      </c>
      <c r="B32" s="61" t="s">
        <v>187</v>
      </c>
      <c r="C32" s="39">
        <v>15</v>
      </c>
      <c r="D32" s="8">
        <v>0</v>
      </c>
      <c r="E32" s="41">
        <v>15</v>
      </c>
      <c r="F32" s="42">
        <v>0</v>
      </c>
      <c r="G32" s="42">
        <v>0</v>
      </c>
      <c r="H32" s="40">
        <v>0</v>
      </c>
      <c r="I32" s="42">
        <v>0</v>
      </c>
      <c r="J32" s="42">
        <v>0</v>
      </c>
      <c r="K32" s="40">
        <v>0</v>
      </c>
      <c r="L32" s="42">
        <v>0</v>
      </c>
      <c r="M32" s="42">
        <v>0</v>
      </c>
      <c r="N32" s="42">
        <v>0</v>
      </c>
      <c r="O32" s="42">
        <v>0</v>
      </c>
      <c r="P32" s="40">
        <v>0</v>
      </c>
      <c r="Q32" s="62" t="s">
        <v>22</v>
      </c>
      <c r="R32" s="38" t="s">
        <v>187</v>
      </c>
      <c r="S32" s="40">
        <v>0</v>
      </c>
      <c r="T32" s="42">
        <v>0</v>
      </c>
      <c r="U32" s="42">
        <v>0</v>
      </c>
      <c r="V32" s="42">
        <v>0</v>
      </c>
      <c r="W32" s="42">
        <v>0</v>
      </c>
      <c r="X32" s="42">
        <v>0</v>
      </c>
      <c r="Y32" s="42">
        <v>0</v>
      </c>
      <c r="Z32" s="42">
        <v>0</v>
      </c>
      <c r="AA32" s="42">
        <v>0</v>
      </c>
      <c r="AB32" s="42">
        <v>0</v>
      </c>
      <c r="AC32" s="42">
        <v>0</v>
      </c>
      <c r="AD32" s="42">
        <v>0</v>
      </c>
      <c r="AE32" s="42">
        <v>0</v>
      </c>
      <c r="AF32" s="42">
        <v>15</v>
      </c>
      <c r="AG32" s="42">
        <v>0</v>
      </c>
    </row>
    <row r="33" spans="1:33" s="6" customFormat="1" ht="30.75" customHeight="1">
      <c r="A33" s="4"/>
      <c r="B33" s="19" t="s">
        <v>179</v>
      </c>
      <c r="C33" s="10">
        <v>258</v>
      </c>
      <c r="D33" s="8">
        <v>243</v>
      </c>
      <c r="E33" s="11">
        <v>15</v>
      </c>
      <c r="F33" s="9">
        <v>0</v>
      </c>
      <c r="G33" s="9">
        <v>0</v>
      </c>
      <c r="H33" s="8">
        <v>0</v>
      </c>
      <c r="I33" s="9">
        <v>30</v>
      </c>
      <c r="J33" s="9">
        <v>21</v>
      </c>
      <c r="K33" s="8">
        <v>51</v>
      </c>
      <c r="L33" s="9">
        <v>7</v>
      </c>
      <c r="M33" s="9">
        <v>50</v>
      </c>
      <c r="N33" s="9">
        <v>0</v>
      </c>
      <c r="O33" s="9">
        <v>0</v>
      </c>
      <c r="P33" s="8">
        <v>0</v>
      </c>
      <c r="Q33" s="4"/>
      <c r="R33" s="18" t="s">
        <v>179</v>
      </c>
      <c r="S33" s="8">
        <v>0</v>
      </c>
      <c r="T33" s="9">
        <v>10</v>
      </c>
      <c r="U33" s="9">
        <v>8</v>
      </c>
      <c r="V33" s="9">
        <v>0</v>
      </c>
      <c r="W33" s="9">
        <v>64</v>
      </c>
      <c r="X33" s="9">
        <v>0</v>
      </c>
      <c r="Y33" s="9">
        <v>13</v>
      </c>
      <c r="Z33" s="9">
        <v>1</v>
      </c>
      <c r="AA33" s="9">
        <v>6</v>
      </c>
      <c r="AB33" s="9">
        <v>0</v>
      </c>
      <c r="AC33" s="9">
        <v>0</v>
      </c>
      <c r="AD33" s="9">
        <v>0</v>
      </c>
      <c r="AE33" s="9">
        <v>1</v>
      </c>
      <c r="AF33" s="9">
        <v>18</v>
      </c>
      <c r="AG33" s="9">
        <v>29</v>
      </c>
    </row>
    <row r="34" spans="1:33" s="54" customFormat="1" ht="30" customHeight="1" thickBot="1">
      <c r="A34" s="56"/>
      <c r="B34" s="19" t="s">
        <v>180</v>
      </c>
      <c r="C34" s="92">
        <v>16</v>
      </c>
      <c r="D34" s="93">
        <v>2</v>
      </c>
      <c r="E34" s="94">
        <v>14</v>
      </c>
      <c r="F34" s="9">
        <v>0</v>
      </c>
      <c r="G34" s="9">
        <v>0</v>
      </c>
      <c r="H34" s="95">
        <v>0</v>
      </c>
      <c r="I34" s="9">
        <v>0</v>
      </c>
      <c r="J34" s="9">
        <v>0</v>
      </c>
      <c r="K34" s="95">
        <v>0</v>
      </c>
      <c r="L34" s="9">
        <v>1</v>
      </c>
      <c r="M34" s="9">
        <v>0</v>
      </c>
      <c r="N34" s="9">
        <v>0</v>
      </c>
      <c r="O34" s="9">
        <v>0</v>
      </c>
      <c r="P34" s="95">
        <v>0</v>
      </c>
      <c r="Q34" s="56"/>
      <c r="R34" s="18" t="s">
        <v>180</v>
      </c>
      <c r="S34" s="8">
        <v>0</v>
      </c>
      <c r="T34" s="9">
        <v>0</v>
      </c>
      <c r="U34" s="9">
        <v>0</v>
      </c>
      <c r="V34" s="9">
        <v>0</v>
      </c>
      <c r="W34" s="9">
        <v>0</v>
      </c>
      <c r="X34" s="9">
        <v>0</v>
      </c>
      <c r="Y34" s="9">
        <v>0</v>
      </c>
      <c r="Z34" s="9">
        <v>0</v>
      </c>
      <c r="AA34" s="9">
        <v>0</v>
      </c>
      <c r="AB34" s="9">
        <v>0</v>
      </c>
      <c r="AC34" s="9">
        <v>0</v>
      </c>
      <c r="AD34" s="9">
        <v>0</v>
      </c>
      <c r="AE34" s="9">
        <v>0</v>
      </c>
      <c r="AF34" s="9">
        <v>15</v>
      </c>
      <c r="AG34" s="9">
        <v>0</v>
      </c>
    </row>
    <row r="35" spans="1:33" ht="30" customHeight="1"/>
    <row r="36" spans="1:33" ht="30" customHeight="1"/>
    <row r="37" spans="1:33" ht="30" customHeight="1"/>
    <row r="38" spans="1:33" ht="30" customHeight="1"/>
  </sheetData>
  <mergeCells count="34">
    <mergeCell ref="AD4:AD5"/>
    <mergeCell ref="AB4:AB5"/>
    <mergeCell ref="R3:R5"/>
    <mergeCell ref="T4:T5"/>
    <mergeCell ref="Q3:Q5"/>
    <mergeCell ref="S4:S5"/>
    <mergeCell ref="Y4:Y5"/>
    <mergeCell ref="S3:AG3"/>
    <mergeCell ref="AE4:AE5"/>
    <mergeCell ref="AC4:AC5"/>
    <mergeCell ref="U4:U5"/>
    <mergeCell ref="Z4:Z5"/>
    <mergeCell ref="D4:D5"/>
    <mergeCell ref="E4:E5"/>
    <mergeCell ref="W4:W5"/>
    <mergeCell ref="X4:X5"/>
    <mergeCell ref="AA4:AA5"/>
    <mergeCell ref="V4:V5"/>
    <mergeCell ref="A1:I1"/>
    <mergeCell ref="Q1:Y1"/>
    <mergeCell ref="L4:L5"/>
    <mergeCell ref="N4:P4"/>
    <mergeCell ref="F4:H4"/>
    <mergeCell ref="A2:P2"/>
    <mergeCell ref="A3:A5"/>
    <mergeCell ref="I4:K4"/>
    <mergeCell ref="C3:E3"/>
    <mergeCell ref="F3:P3"/>
    <mergeCell ref="M4:M5"/>
    <mergeCell ref="B3:B5"/>
    <mergeCell ref="C4:C5"/>
    <mergeCell ref="Q2:AG2"/>
    <mergeCell ref="AF4:AF5"/>
    <mergeCell ref="AG4:AG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7.xml><?xml version="1.0" encoding="utf-8"?>
<worksheet xmlns="http://schemas.openxmlformats.org/spreadsheetml/2006/main" xmlns:r="http://schemas.openxmlformats.org/officeDocument/2006/relationships">
  <sheetPr codeName="Arkusz37"/>
  <dimension ref="A1:AG29"/>
  <sheetViews>
    <sheetView zoomScale="75" zoomScaleNormal="60" workbookViewId="0">
      <selection activeCell="H15" sqref="H15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7" t="s">
        <v>557</v>
      </c>
      <c r="B1" s="267"/>
      <c r="C1" s="267"/>
      <c r="D1" s="267"/>
      <c r="E1" s="267"/>
      <c r="F1" s="267"/>
      <c r="G1" s="267"/>
      <c r="H1" s="267"/>
      <c r="I1" s="267"/>
      <c r="J1" s="267"/>
      <c r="K1" s="267"/>
      <c r="L1" s="36" t="s">
        <v>501</v>
      </c>
      <c r="M1" s="24"/>
      <c r="N1" s="24"/>
      <c r="O1" s="24"/>
      <c r="P1" s="24"/>
      <c r="Q1" s="267" t="str">
        <f>A1</f>
        <v>TABELA 36. UCZESTNICTWO W DZIAŁANIACH REALIZOWANYCH W RAMACH PROJEKTÓW WSPÓŁFINANSOWANYCH Z EFS WE WRZEŚNIU</v>
      </c>
      <c r="R1" s="267"/>
      <c r="S1" s="267"/>
      <c r="T1" s="267"/>
      <c r="U1" s="267"/>
      <c r="V1" s="267"/>
      <c r="W1" s="267"/>
      <c r="X1" s="267"/>
      <c r="Y1" s="267"/>
      <c r="Z1" s="267"/>
      <c r="AA1" s="267"/>
      <c r="AB1" s="36" t="s">
        <v>502</v>
      </c>
      <c r="AC1" s="24"/>
      <c r="AD1" s="24"/>
      <c r="AE1" s="24"/>
      <c r="AF1" s="24"/>
      <c r="AG1" s="24"/>
    </row>
    <row r="2" spans="1:33" s="25" customFormat="1" ht="19.5" thickBot="1">
      <c r="A2" s="239" t="str">
        <f>'1-STRUKTURA-PODST'!A2:P2</f>
        <v>30.09.2017 r.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  <c r="Q2" s="254" t="str">
        <f>A2</f>
        <v>30.09.2017 r.</v>
      </c>
      <c r="R2" s="254"/>
      <c r="S2" s="254"/>
      <c r="T2" s="254"/>
      <c r="U2" s="254"/>
      <c r="V2" s="254"/>
      <c r="W2" s="254"/>
      <c r="X2" s="254"/>
      <c r="Y2" s="254"/>
      <c r="Z2" s="254"/>
      <c r="AA2" s="254"/>
      <c r="AB2" s="254"/>
      <c r="AC2" s="254"/>
      <c r="AD2" s="254"/>
      <c r="AE2" s="254"/>
      <c r="AF2" s="254"/>
      <c r="AG2" s="254"/>
    </row>
    <row r="3" spans="1:33" s="23" customFormat="1" ht="20.100000000000001" customHeight="1">
      <c r="A3" s="248" t="s">
        <v>1</v>
      </c>
      <c r="B3" s="257" t="s">
        <v>2</v>
      </c>
      <c r="C3" s="243" t="s">
        <v>32</v>
      </c>
      <c r="D3" s="244"/>
      <c r="E3" s="245"/>
      <c r="F3" s="240" t="s">
        <v>3</v>
      </c>
      <c r="G3" s="241"/>
      <c r="H3" s="241"/>
      <c r="I3" s="241"/>
      <c r="J3" s="241"/>
      <c r="K3" s="241"/>
      <c r="L3" s="241"/>
      <c r="M3" s="241"/>
      <c r="N3" s="241"/>
      <c r="O3" s="241"/>
      <c r="P3" s="241"/>
      <c r="Q3" s="248" t="s">
        <v>1</v>
      </c>
      <c r="R3" s="257" t="s">
        <v>2</v>
      </c>
      <c r="S3" s="242" t="s">
        <v>3</v>
      </c>
      <c r="T3" s="242"/>
      <c r="U3" s="242"/>
      <c r="V3" s="242"/>
      <c r="W3" s="242"/>
      <c r="X3" s="242"/>
      <c r="Y3" s="242"/>
      <c r="Z3" s="242"/>
      <c r="AA3" s="242"/>
      <c r="AB3" s="242"/>
      <c r="AC3" s="242"/>
      <c r="AD3" s="242"/>
      <c r="AE3" s="242"/>
      <c r="AF3" s="242"/>
      <c r="AG3" s="242"/>
    </row>
    <row r="4" spans="1:33" s="23" customFormat="1" ht="30" customHeight="1">
      <c r="A4" s="250"/>
      <c r="B4" s="258"/>
      <c r="C4" s="246" t="str">
        <f>'1-STRUKTURA-PODST'!C4:C5</f>
        <v>IX 2017</v>
      </c>
      <c r="D4" s="248" t="str">
        <f>'1-STRUKTURA-PODST'!D4:D5</f>
        <v>VIII 2017</v>
      </c>
      <c r="E4" s="264" t="s">
        <v>33</v>
      </c>
      <c r="F4" s="263" t="s">
        <v>4</v>
      </c>
      <c r="G4" s="263"/>
      <c r="H4" s="240"/>
      <c r="I4" s="266" t="s">
        <v>8</v>
      </c>
      <c r="J4" s="263"/>
      <c r="K4" s="240"/>
      <c r="L4" s="242" t="s">
        <v>9</v>
      </c>
      <c r="M4" s="242" t="s">
        <v>10</v>
      </c>
      <c r="N4" s="266" t="s">
        <v>11</v>
      </c>
      <c r="O4" s="263"/>
      <c r="P4" s="240"/>
      <c r="Q4" s="250"/>
      <c r="R4" s="258"/>
      <c r="S4" s="242" t="s">
        <v>42</v>
      </c>
      <c r="T4" s="242" t="s">
        <v>43</v>
      </c>
      <c r="U4" s="241" t="s">
        <v>44</v>
      </c>
      <c r="V4" s="255" t="s">
        <v>45</v>
      </c>
      <c r="W4" s="241" t="s">
        <v>46</v>
      </c>
      <c r="X4" s="241" t="s">
        <v>47</v>
      </c>
      <c r="Y4" s="241" t="s">
        <v>48</v>
      </c>
      <c r="Z4" s="255" t="s">
        <v>49</v>
      </c>
      <c r="AA4" s="241" t="s">
        <v>50</v>
      </c>
      <c r="AB4" s="241" t="s">
        <v>51</v>
      </c>
      <c r="AC4" s="255" t="s">
        <v>52</v>
      </c>
      <c r="AD4" s="241" t="s">
        <v>53</v>
      </c>
      <c r="AE4" s="241" t="s">
        <v>54</v>
      </c>
      <c r="AF4" s="241" t="s">
        <v>56</v>
      </c>
      <c r="AG4" s="241" t="s">
        <v>55</v>
      </c>
    </row>
    <row r="5" spans="1:33" s="23" customFormat="1" ht="20.100000000000001" customHeight="1">
      <c r="A5" s="249"/>
      <c r="B5" s="259"/>
      <c r="C5" s="247"/>
      <c r="D5" s="249"/>
      <c r="E5" s="265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2"/>
      <c r="M5" s="242"/>
      <c r="N5" s="17" t="s">
        <v>5</v>
      </c>
      <c r="O5" s="17" t="s">
        <v>6</v>
      </c>
      <c r="P5" s="17" t="s">
        <v>7</v>
      </c>
      <c r="Q5" s="249"/>
      <c r="R5" s="259"/>
      <c r="S5" s="242"/>
      <c r="T5" s="242"/>
      <c r="U5" s="241"/>
      <c r="V5" s="256"/>
      <c r="W5" s="241"/>
      <c r="X5" s="241"/>
      <c r="Y5" s="241"/>
      <c r="Z5" s="256"/>
      <c r="AA5" s="241"/>
      <c r="AB5" s="241"/>
      <c r="AC5" s="256"/>
      <c r="AD5" s="241"/>
      <c r="AE5" s="241"/>
      <c r="AF5" s="241"/>
      <c r="AG5" s="241"/>
    </row>
    <row r="6" spans="1:33" s="6" customFormat="1" ht="30" customHeight="1">
      <c r="A6" s="260" t="s">
        <v>12</v>
      </c>
      <c r="B6" s="64" t="s">
        <v>255</v>
      </c>
      <c r="C6" s="120"/>
      <c r="D6" s="120"/>
      <c r="E6" s="120"/>
      <c r="F6" s="120"/>
      <c r="G6" s="120"/>
      <c r="H6" s="120"/>
      <c r="I6" s="120"/>
      <c r="J6" s="120"/>
      <c r="K6" s="120"/>
      <c r="L6" s="120"/>
      <c r="M6" s="120"/>
      <c r="N6" s="120"/>
      <c r="O6" s="120"/>
      <c r="P6" s="9"/>
      <c r="Q6" s="260" t="s">
        <v>12</v>
      </c>
      <c r="R6" s="64" t="s">
        <v>255</v>
      </c>
      <c r="S6" s="120"/>
      <c r="T6" s="120"/>
      <c r="U6" s="120"/>
      <c r="V6" s="120"/>
      <c r="W6" s="120"/>
      <c r="X6" s="120"/>
      <c r="Y6" s="120"/>
      <c r="Z6" s="120"/>
      <c r="AA6" s="120"/>
      <c r="AB6" s="120"/>
      <c r="AC6" s="120"/>
      <c r="AD6" s="120"/>
      <c r="AE6" s="120"/>
      <c r="AF6" s="120"/>
      <c r="AG6" s="9"/>
    </row>
    <row r="7" spans="1:33" s="6" customFormat="1" ht="30" customHeight="1">
      <c r="A7" s="262"/>
      <c r="B7" s="18" t="s">
        <v>138</v>
      </c>
      <c r="C7" s="10"/>
      <c r="D7" s="8"/>
      <c r="E7" s="11"/>
      <c r="F7" s="9"/>
      <c r="G7" s="8"/>
      <c r="H7" s="8"/>
      <c r="I7" s="8"/>
      <c r="J7" s="8"/>
      <c r="K7" s="8"/>
      <c r="L7" s="8"/>
      <c r="M7" s="8"/>
      <c r="N7" s="8"/>
      <c r="O7" s="8"/>
      <c r="P7" s="8"/>
      <c r="Q7" s="262"/>
      <c r="R7" s="18" t="s">
        <v>138</v>
      </c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</row>
    <row r="8" spans="1:33" s="6" customFormat="1" ht="30" customHeight="1">
      <c r="A8" s="262"/>
      <c r="B8" s="18" t="s">
        <v>194</v>
      </c>
      <c r="C8" s="10">
        <v>1014</v>
      </c>
      <c r="D8" s="8">
        <v>1187</v>
      </c>
      <c r="E8" s="27">
        <v>-173</v>
      </c>
      <c r="F8" s="9">
        <v>63</v>
      </c>
      <c r="G8" s="8">
        <v>32</v>
      </c>
      <c r="H8" s="8">
        <v>95</v>
      </c>
      <c r="I8" s="8">
        <v>67</v>
      </c>
      <c r="J8" s="8">
        <v>52</v>
      </c>
      <c r="K8" s="8">
        <v>119</v>
      </c>
      <c r="L8" s="8">
        <v>75</v>
      </c>
      <c r="M8" s="8">
        <v>43</v>
      </c>
      <c r="N8" s="8">
        <v>59</v>
      </c>
      <c r="O8" s="8">
        <v>70</v>
      </c>
      <c r="P8" s="8">
        <v>129</v>
      </c>
      <c r="Q8" s="262"/>
      <c r="R8" s="18" t="s">
        <v>194</v>
      </c>
      <c r="S8" s="8">
        <v>22</v>
      </c>
      <c r="T8" s="8">
        <v>23</v>
      </c>
      <c r="U8" s="8">
        <v>79</v>
      </c>
      <c r="V8" s="8">
        <v>26</v>
      </c>
      <c r="W8" s="8">
        <v>84</v>
      </c>
      <c r="X8" s="8">
        <v>41</v>
      </c>
      <c r="Y8" s="8">
        <v>23</v>
      </c>
      <c r="Z8" s="8">
        <v>47</v>
      </c>
      <c r="AA8" s="8">
        <v>10</v>
      </c>
      <c r="AB8" s="8">
        <v>28</v>
      </c>
      <c r="AC8" s="8">
        <v>39</v>
      </c>
      <c r="AD8" s="8">
        <v>27</v>
      </c>
      <c r="AE8" s="8">
        <v>33</v>
      </c>
      <c r="AF8" s="8">
        <v>15</v>
      </c>
      <c r="AG8" s="8">
        <v>56</v>
      </c>
    </row>
    <row r="9" spans="1:33" s="152" customFormat="1" ht="30" customHeight="1">
      <c r="A9" s="262"/>
      <c r="B9" s="151" t="s">
        <v>195</v>
      </c>
      <c r="C9" s="10">
        <v>614</v>
      </c>
      <c r="D9" s="8">
        <v>693</v>
      </c>
      <c r="E9" s="27">
        <v>-79</v>
      </c>
      <c r="F9" s="9">
        <v>32</v>
      </c>
      <c r="G9" s="8">
        <v>13</v>
      </c>
      <c r="H9" s="8">
        <v>45</v>
      </c>
      <c r="I9" s="8">
        <v>39</v>
      </c>
      <c r="J9" s="8">
        <v>33</v>
      </c>
      <c r="K9" s="8">
        <v>72</v>
      </c>
      <c r="L9" s="8">
        <v>37</v>
      </c>
      <c r="M9" s="8">
        <v>19</v>
      </c>
      <c r="N9" s="8">
        <v>38</v>
      </c>
      <c r="O9" s="8">
        <v>38</v>
      </c>
      <c r="P9" s="8">
        <v>76</v>
      </c>
      <c r="Q9" s="262"/>
      <c r="R9" s="151" t="s">
        <v>195</v>
      </c>
      <c r="S9" s="8">
        <v>14</v>
      </c>
      <c r="T9" s="8">
        <v>14</v>
      </c>
      <c r="U9" s="8">
        <v>50</v>
      </c>
      <c r="V9" s="8">
        <v>15</v>
      </c>
      <c r="W9" s="8">
        <v>56</v>
      </c>
      <c r="X9" s="8">
        <v>23</v>
      </c>
      <c r="Y9" s="8">
        <v>21</v>
      </c>
      <c r="Z9" s="8">
        <v>29</v>
      </c>
      <c r="AA9" s="8">
        <v>3</v>
      </c>
      <c r="AB9" s="8">
        <v>21</v>
      </c>
      <c r="AC9" s="8">
        <v>31</v>
      </c>
      <c r="AD9" s="8">
        <v>21</v>
      </c>
      <c r="AE9" s="8">
        <v>20</v>
      </c>
      <c r="AF9" s="8">
        <v>13</v>
      </c>
      <c r="AG9" s="8">
        <v>34</v>
      </c>
    </row>
    <row r="10" spans="1:33" s="6" customFormat="1" ht="30" customHeight="1">
      <c r="A10" s="262"/>
      <c r="B10" s="18" t="s">
        <v>196</v>
      </c>
      <c r="C10" s="26"/>
      <c r="D10" s="21"/>
      <c r="E10" s="28"/>
      <c r="F10" s="22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62"/>
      <c r="R10" s="18" t="s">
        <v>196</v>
      </c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</row>
    <row r="11" spans="1:33" s="6" customFormat="1" ht="30" customHeight="1">
      <c r="A11" s="262"/>
      <c r="B11" s="19" t="s">
        <v>194</v>
      </c>
      <c r="C11" s="10">
        <v>11148</v>
      </c>
      <c r="D11" s="8">
        <v>10134</v>
      </c>
      <c r="E11" s="11">
        <v>1014</v>
      </c>
      <c r="F11" s="9">
        <v>759</v>
      </c>
      <c r="G11" s="8">
        <v>359</v>
      </c>
      <c r="H11" s="8">
        <v>1118</v>
      </c>
      <c r="I11" s="8">
        <v>485</v>
      </c>
      <c r="J11" s="8">
        <v>268</v>
      </c>
      <c r="K11" s="8">
        <v>753</v>
      </c>
      <c r="L11" s="8">
        <v>429</v>
      </c>
      <c r="M11" s="8">
        <v>608</v>
      </c>
      <c r="N11" s="8">
        <v>827</v>
      </c>
      <c r="O11" s="8">
        <v>721</v>
      </c>
      <c r="P11" s="8">
        <v>1548</v>
      </c>
      <c r="Q11" s="262"/>
      <c r="R11" s="18" t="s">
        <v>194</v>
      </c>
      <c r="S11" s="8">
        <v>394</v>
      </c>
      <c r="T11" s="8">
        <v>306</v>
      </c>
      <c r="U11" s="8">
        <v>562</v>
      </c>
      <c r="V11" s="8">
        <v>345</v>
      </c>
      <c r="W11" s="8">
        <v>1261</v>
      </c>
      <c r="X11" s="8">
        <v>586</v>
      </c>
      <c r="Y11" s="8">
        <v>348</v>
      </c>
      <c r="Z11" s="8">
        <v>527</v>
      </c>
      <c r="AA11" s="8">
        <v>451</v>
      </c>
      <c r="AB11" s="8">
        <v>341</v>
      </c>
      <c r="AC11" s="8">
        <v>453</v>
      </c>
      <c r="AD11" s="8">
        <v>254</v>
      </c>
      <c r="AE11" s="8">
        <v>376</v>
      </c>
      <c r="AF11" s="8">
        <v>105</v>
      </c>
      <c r="AG11" s="8">
        <v>383</v>
      </c>
    </row>
    <row r="12" spans="1:33" s="6" customFormat="1" ht="30" customHeight="1">
      <c r="A12" s="261"/>
      <c r="B12" s="18" t="s">
        <v>195</v>
      </c>
      <c r="C12" s="10">
        <v>6516</v>
      </c>
      <c r="D12" s="8">
        <v>5902</v>
      </c>
      <c r="E12" s="11">
        <v>614</v>
      </c>
      <c r="F12" s="9">
        <v>410</v>
      </c>
      <c r="G12" s="8">
        <v>190</v>
      </c>
      <c r="H12" s="8">
        <v>600</v>
      </c>
      <c r="I12" s="8">
        <v>285</v>
      </c>
      <c r="J12" s="8">
        <v>167</v>
      </c>
      <c r="K12" s="8">
        <v>452</v>
      </c>
      <c r="L12" s="8">
        <v>239</v>
      </c>
      <c r="M12" s="8">
        <v>289</v>
      </c>
      <c r="N12" s="8">
        <v>468</v>
      </c>
      <c r="O12" s="8">
        <v>373</v>
      </c>
      <c r="P12" s="8">
        <v>841</v>
      </c>
      <c r="Q12" s="261"/>
      <c r="R12" s="18" t="s">
        <v>195</v>
      </c>
      <c r="S12" s="8">
        <v>203</v>
      </c>
      <c r="T12" s="8">
        <v>226</v>
      </c>
      <c r="U12" s="8">
        <v>339</v>
      </c>
      <c r="V12" s="8">
        <v>191</v>
      </c>
      <c r="W12" s="8">
        <v>781</v>
      </c>
      <c r="X12" s="8">
        <v>320</v>
      </c>
      <c r="Y12" s="8">
        <v>235</v>
      </c>
      <c r="Z12" s="8">
        <v>282</v>
      </c>
      <c r="AA12" s="8">
        <v>277</v>
      </c>
      <c r="AB12" s="8">
        <v>243</v>
      </c>
      <c r="AC12" s="8">
        <v>304</v>
      </c>
      <c r="AD12" s="8">
        <v>192</v>
      </c>
      <c r="AE12" s="8">
        <v>201</v>
      </c>
      <c r="AF12" s="8">
        <v>72</v>
      </c>
      <c r="AG12" s="8">
        <v>229</v>
      </c>
    </row>
    <row r="13" spans="1:33" s="6" customFormat="1" ht="30" customHeight="1">
      <c r="A13" s="260" t="s">
        <v>188</v>
      </c>
      <c r="B13" s="64" t="s">
        <v>198</v>
      </c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9"/>
      <c r="Q13" s="260" t="s">
        <v>188</v>
      </c>
      <c r="R13" s="64" t="s">
        <v>198</v>
      </c>
      <c r="S13" s="120"/>
      <c r="T13" s="120"/>
      <c r="U13" s="120"/>
      <c r="V13" s="120"/>
      <c r="W13" s="120"/>
      <c r="X13" s="120"/>
      <c r="Y13" s="120"/>
      <c r="Z13" s="120"/>
      <c r="AA13" s="120"/>
      <c r="AB13" s="120"/>
      <c r="AC13" s="120"/>
      <c r="AD13" s="120"/>
      <c r="AE13" s="120"/>
      <c r="AF13" s="120"/>
      <c r="AG13" s="9"/>
    </row>
    <row r="14" spans="1:33" s="6" customFormat="1" ht="30" customHeight="1">
      <c r="A14" s="262"/>
      <c r="B14" s="18" t="s">
        <v>138</v>
      </c>
      <c r="C14" s="10"/>
      <c r="D14" s="8"/>
      <c r="E14" s="11"/>
      <c r="F14" s="9"/>
      <c r="G14" s="8"/>
      <c r="H14" s="8"/>
      <c r="I14" s="8"/>
      <c r="J14" s="8"/>
      <c r="K14" s="8"/>
      <c r="L14" s="8"/>
      <c r="M14" s="8"/>
      <c r="N14" s="8"/>
      <c r="O14" s="8"/>
      <c r="P14" s="8"/>
      <c r="Q14" s="262"/>
      <c r="R14" s="18" t="s">
        <v>138</v>
      </c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6" customFormat="1" ht="30" customHeight="1">
      <c r="A15" s="262"/>
      <c r="B15" s="19" t="s">
        <v>194</v>
      </c>
      <c r="C15" s="10">
        <v>1013</v>
      </c>
      <c r="D15" s="8">
        <v>1187</v>
      </c>
      <c r="E15" s="11">
        <v>-174</v>
      </c>
      <c r="F15" s="9">
        <v>63</v>
      </c>
      <c r="G15" s="8">
        <v>32</v>
      </c>
      <c r="H15" s="8">
        <v>95</v>
      </c>
      <c r="I15" s="8">
        <v>67</v>
      </c>
      <c r="J15" s="8">
        <v>52</v>
      </c>
      <c r="K15" s="8">
        <v>119</v>
      </c>
      <c r="L15" s="8">
        <v>75</v>
      </c>
      <c r="M15" s="8">
        <v>43</v>
      </c>
      <c r="N15" s="8">
        <v>59</v>
      </c>
      <c r="O15" s="8">
        <v>70</v>
      </c>
      <c r="P15" s="8">
        <v>129</v>
      </c>
      <c r="Q15" s="262"/>
      <c r="R15" s="18" t="s">
        <v>194</v>
      </c>
      <c r="S15" s="8">
        <v>22</v>
      </c>
      <c r="T15" s="8">
        <v>23</v>
      </c>
      <c r="U15" s="8">
        <v>78</v>
      </c>
      <c r="V15" s="8">
        <v>26</v>
      </c>
      <c r="W15" s="8">
        <v>84</v>
      </c>
      <c r="X15" s="8">
        <v>41</v>
      </c>
      <c r="Y15" s="8">
        <v>23</v>
      </c>
      <c r="Z15" s="8">
        <v>47</v>
      </c>
      <c r="AA15" s="8">
        <v>10</v>
      </c>
      <c r="AB15" s="8">
        <v>28</v>
      </c>
      <c r="AC15" s="8">
        <v>39</v>
      </c>
      <c r="AD15" s="8">
        <v>27</v>
      </c>
      <c r="AE15" s="8">
        <v>33</v>
      </c>
      <c r="AF15" s="8">
        <v>15</v>
      </c>
      <c r="AG15" s="8">
        <v>56</v>
      </c>
    </row>
    <row r="16" spans="1:33" s="6" customFormat="1" ht="30" customHeight="1">
      <c r="A16" s="262"/>
      <c r="B16" s="19" t="s">
        <v>195</v>
      </c>
      <c r="C16" s="10">
        <v>613</v>
      </c>
      <c r="D16" s="8">
        <v>693</v>
      </c>
      <c r="E16" s="11">
        <v>-80</v>
      </c>
      <c r="F16" s="9">
        <v>32</v>
      </c>
      <c r="G16" s="8">
        <v>13</v>
      </c>
      <c r="H16" s="8">
        <v>45</v>
      </c>
      <c r="I16" s="8">
        <v>39</v>
      </c>
      <c r="J16" s="8">
        <v>33</v>
      </c>
      <c r="K16" s="8">
        <v>72</v>
      </c>
      <c r="L16" s="8">
        <v>37</v>
      </c>
      <c r="M16" s="8">
        <v>19</v>
      </c>
      <c r="N16" s="8">
        <v>38</v>
      </c>
      <c r="O16" s="8">
        <v>38</v>
      </c>
      <c r="P16" s="8">
        <v>76</v>
      </c>
      <c r="Q16" s="262"/>
      <c r="R16" s="18" t="s">
        <v>195</v>
      </c>
      <c r="S16" s="8">
        <v>14</v>
      </c>
      <c r="T16" s="8">
        <v>14</v>
      </c>
      <c r="U16" s="8">
        <v>49</v>
      </c>
      <c r="V16" s="8">
        <v>15</v>
      </c>
      <c r="W16" s="8">
        <v>56</v>
      </c>
      <c r="X16" s="8">
        <v>23</v>
      </c>
      <c r="Y16" s="8">
        <v>21</v>
      </c>
      <c r="Z16" s="8">
        <v>29</v>
      </c>
      <c r="AA16" s="8">
        <v>3</v>
      </c>
      <c r="AB16" s="8">
        <v>21</v>
      </c>
      <c r="AC16" s="8">
        <v>31</v>
      </c>
      <c r="AD16" s="8">
        <v>21</v>
      </c>
      <c r="AE16" s="8">
        <v>20</v>
      </c>
      <c r="AF16" s="8">
        <v>13</v>
      </c>
      <c r="AG16" s="8">
        <v>34</v>
      </c>
    </row>
    <row r="17" spans="1:33" s="6" customFormat="1" ht="30" customHeight="1">
      <c r="A17" s="262"/>
      <c r="B17" s="18" t="s">
        <v>196</v>
      </c>
      <c r="C17" s="10"/>
      <c r="D17" s="8"/>
      <c r="E17" s="11"/>
      <c r="F17" s="9"/>
      <c r="G17" s="8"/>
      <c r="H17" s="8"/>
      <c r="I17" s="8"/>
      <c r="J17" s="8"/>
      <c r="K17" s="8"/>
      <c r="L17" s="8"/>
      <c r="M17" s="8"/>
      <c r="N17" s="8"/>
      <c r="O17" s="8"/>
      <c r="P17" s="8"/>
      <c r="Q17" s="262"/>
      <c r="R17" s="18" t="s">
        <v>196</v>
      </c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</row>
    <row r="18" spans="1:33" s="6" customFormat="1" ht="30" customHeight="1">
      <c r="A18" s="262"/>
      <c r="B18" s="18" t="s">
        <v>194</v>
      </c>
      <c r="C18" s="10">
        <v>11117</v>
      </c>
      <c r="D18" s="8">
        <v>10104</v>
      </c>
      <c r="E18" s="11">
        <v>1013</v>
      </c>
      <c r="F18" s="9">
        <v>759</v>
      </c>
      <c r="G18" s="8">
        <v>359</v>
      </c>
      <c r="H18" s="8">
        <v>1118</v>
      </c>
      <c r="I18" s="8">
        <v>485</v>
      </c>
      <c r="J18" s="8">
        <v>268</v>
      </c>
      <c r="K18" s="8">
        <v>753</v>
      </c>
      <c r="L18" s="8">
        <v>429</v>
      </c>
      <c r="M18" s="8">
        <v>608</v>
      </c>
      <c r="N18" s="8">
        <v>827</v>
      </c>
      <c r="O18" s="8">
        <v>721</v>
      </c>
      <c r="P18" s="8">
        <v>1548</v>
      </c>
      <c r="Q18" s="262"/>
      <c r="R18" s="18" t="s">
        <v>194</v>
      </c>
      <c r="S18" s="8">
        <v>394</v>
      </c>
      <c r="T18" s="8">
        <v>306</v>
      </c>
      <c r="U18" s="8">
        <v>531</v>
      </c>
      <c r="V18" s="8">
        <v>345</v>
      </c>
      <c r="W18" s="8">
        <v>1261</v>
      </c>
      <c r="X18" s="8">
        <v>586</v>
      </c>
      <c r="Y18" s="8">
        <v>348</v>
      </c>
      <c r="Z18" s="8">
        <v>527</v>
      </c>
      <c r="AA18" s="8">
        <v>451</v>
      </c>
      <c r="AB18" s="8">
        <v>341</v>
      </c>
      <c r="AC18" s="8">
        <v>453</v>
      </c>
      <c r="AD18" s="8">
        <v>254</v>
      </c>
      <c r="AE18" s="8">
        <v>376</v>
      </c>
      <c r="AF18" s="8">
        <v>105</v>
      </c>
      <c r="AG18" s="8">
        <v>383</v>
      </c>
    </row>
    <row r="19" spans="1:33" s="6" customFormat="1" ht="30" customHeight="1">
      <c r="A19" s="261"/>
      <c r="B19" s="19" t="s">
        <v>195</v>
      </c>
      <c r="C19" s="10">
        <v>6493</v>
      </c>
      <c r="D19" s="8">
        <v>5880</v>
      </c>
      <c r="E19" s="11">
        <v>613</v>
      </c>
      <c r="F19" s="9">
        <v>410</v>
      </c>
      <c r="G19" s="8">
        <v>190</v>
      </c>
      <c r="H19" s="8">
        <v>600</v>
      </c>
      <c r="I19" s="8">
        <v>285</v>
      </c>
      <c r="J19" s="8">
        <v>167</v>
      </c>
      <c r="K19" s="8">
        <v>452</v>
      </c>
      <c r="L19" s="8">
        <v>239</v>
      </c>
      <c r="M19" s="8">
        <v>289</v>
      </c>
      <c r="N19" s="8">
        <v>468</v>
      </c>
      <c r="O19" s="8">
        <v>373</v>
      </c>
      <c r="P19" s="8">
        <v>841</v>
      </c>
      <c r="Q19" s="261"/>
      <c r="R19" s="18" t="s">
        <v>195</v>
      </c>
      <c r="S19" s="8">
        <v>203</v>
      </c>
      <c r="T19" s="8">
        <v>226</v>
      </c>
      <c r="U19" s="8">
        <v>316</v>
      </c>
      <c r="V19" s="8">
        <v>191</v>
      </c>
      <c r="W19" s="8">
        <v>781</v>
      </c>
      <c r="X19" s="8">
        <v>320</v>
      </c>
      <c r="Y19" s="8">
        <v>235</v>
      </c>
      <c r="Z19" s="8">
        <v>282</v>
      </c>
      <c r="AA19" s="8">
        <v>277</v>
      </c>
      <c r="AB19" s="8">
        <v>243</v>
      </c>
      <c r="AC19" s="8">
        <v>304</v>
      </c>
      <c r="AD19" s="8">
        <v>192</v>
      </c>
      <c r="AE19" s="8">
        <v>201</v>
      </c>
      <c r="AF19" s="8">
        <v>72</v>
      </c>
      <c r="AG19" s="8">
        <v>229</v>
      </c>
    </row>
    <row r="20" spans="1:33" s="6" customFormat="1" ht="30" customHeight="1">
      <c r="A20" s="260" t="s">
        <v>189</v>
      </c>
      <c r="B20" s="64" t="s">
        <v>197</v>
      </c>
      <c r="C20" s="120"/>
      <c r="D20" s="120"/>
      <c r="E20" s="120"/>
      <c r="F20" s="120"/>
      <c r="G20" s="120"/>
      <c r="H20" s="120"/>
      <c r="I20" s="120"/>
      <c r="J20" s="120"/>
      <c r="K20" s="120"/>
      <c r="L20" s="120"/>
      <c r="M20" s="120"/>
      <c r="N20" s="120"/>
      <c r="O20" s="120"/>
      <c r="P20" s="9"/>
      <c r="Q20" s="260" t="s">
        <v>189</v>
      </c>
      <c r="R20" s="64" t="s">
        <v>197</v>
      </c>
      <c r="S20" s="120"/>
      <c r="T20" s="120"/>
      <c r="U20" s="120"/>
      <c r="V20" s="120"/>
      <c r="W20" s="120"/>
      <c r="X20" s="120"/>
      <c r="Y20" s="120"/>
      <c r="Z20" s="120"/>
      <c r="AA20" s="120"/>
      <c r="AB20" s="120"/>
      <c r="AC20" s="120"/>
      <c r="AD20" s="120"/>
      <c r="AE20" s="120"/>
      <c r="AF20" s="120"/>
      <c r="AG20" s="9"/>
    </row>
    <row r="21" spans="1:33" s="6" customFormat="1" ht="30" customHeight="1">
      <c r="A21" s="262"/>
      <c r="B21" s="19" t="s">
        <v>138</v>
      </c>
      <c r="C21" s="10"/>
      <c r="D21" s="8"/>
      <c r="E21" s="11"/>
      <c r="F21" s="9"/>
      <c r="G21" s="8"/>
      <c r="H21" s="8"/>
      <c r="I21" s="8"/>
      <c r="J21" s="8"/>
      <c r="K21" s="8"/>
      <c r="L21" s="8"/>
      <c r="M21" s="8"/>
      <c r="N21" s="8"/>
      <c r="O21" s="8"/>
      <c r="P21" s="8"/>
      <c r="Q21" s="262"/>
      <c r="R21" s="18" t="s">
        <v>138</v>
      </c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</row>
    <row r="22" spans="1:33" s="6" customFormat="1" ht="30" customHeight="1">
      <c r="A22" s="262"/>
      <c r="B22" s="18" t="s">
        <v>194</v>
      </c>
      <c r="C22" s="10">
        <v>1</v>
      </c>
      <c r="D22" s="8">
        <v>0</v>
      </c>
      <c r="E22" s="11">
        <v>1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262"/>
      <c r="R22" s="18" t="s">
        <v>194</v>
      </c>
      <c r="S22" s="8">
        <v>0</v>
      </c>
      <c r="T22" s="8">
        <v>0</v>
      </c>
      <c r="U22" s="8">
        <v>1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262"/>
      <c r="B23" s="19" t="s">
        <v>195</v>
      </c>
      <c r="C23" s="10">
        <v>1</v>
      </c>
      <c r="D23" s="8">
        <v>0</v>
      </c>
      <c r="E23" s="11">
        <v>1</v>
      </c>
      <c r="F23" s="9">
        <v>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8">
        <v>0</v>
      </c>
      <c r="N23" s="8">
        <v>0</v>
      </c>
      <c r="O23" s="8">
        <v>0</v>
      </c>
      <c r="P23" s="8">
        <v>0</v>
      </c>
      <c r="Q23" s="262"/>
      <c r="R23" s="18" t="s">
        <v>195</v>
      </c>
      <c r="S23" s="8">
        <v>0</v>
      </c>
      <c r="T23" s="8">
        <v>0</v>
      </c>
      <c r="U23" s="8">
        <v>1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0</v>
      </c>
      <c r="AD23" s="8">
        <v>0</v>
      </c>
      <c r="AE23" s="8">
        <v>0</v>
      </c>
      <c r="AF23" s="8">
        <v>0</v>
      </c>
      <c r="AG23" s="8">
        <v>0</v>
      </c>
    </row>
    <row r="24" spans="1:33" s="6" customFormat="1" ht="30" customHeight="1">
      <c r="A24" s="262"/>
      <c r="B24" s="18" t="s">
        <v>196</v>
      </c>
      <c r="C24" s="10"/>
      <c r="D24" s="8"/>
      <c r="E24" s="11"/>
      <c r="F24" s="9"/>
      <c r="G24" s="8"/>
      <c r="H24" s="8"/>
      <c r="I24" s="8"/>
      <c r="J24" s="8"/>
      <c r="K24" s="8"/>
      <c r="L24" s="8"/>
      <c r="M24" s="8"/>
      <c r="N24" s="8"/>
      <c r="O24" s="8"/>
      <c r="P24" s="173"/>
      <c r="Q24" s="262"/>
      <c r="R24" s="18" t="s">
        <v>196</v>
      </c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</row>
    <row r="25" spans="1:33" s="6" customFormat="1" ht="30" customHeight="1">
      <c r="A25" s="262"/>
      <c r="B25" s="19" t="s">
        <v>194</v>
      </c>
      <c r="C25" s="10">
        <v>31</v>
      </c>
      <c r="D25" s="8">
        <v>30</v>
      </c>
      <c r="E25" s="11">
        <v>1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262"/>
      <c r="R25" s="18" t="s">
        <v>194</v>
      </c>
      <c r="S25" s="8">
        <v>0</v>
      </c>
      <c r="T25" s="8">
        <v>0</v>
      </c>
      <c r="U25" s="8">
        <v>31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0" customHeight="1" thickBot="1">
      <c r="A26" s="261"/>
      <c r="B26" s="18" t="s">
        <v>195</v>
      </c>
      <c r="C26" s="12">
        <v>23</v>
      </c>
      <c r="D26" s="13">
        <v>22</v>
      </c>
      <c r="E26" s="14">
        <v>1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261"/>
      <c r="R26" s="18" t="s">
        <v>195</v>
      </c>
      <c r="S26" s="8">
        <v>0</v>
      </c>
      <c r="T26" s="8">
        <v>0</v>
      </c>
      <c r="U26" s="8">
        <v>23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</row>
    <row r="27" spans="1:33" ht="30" customHeight="1"/>
    <row r="28" spans="1:33" ht="30" customHeight="1"/>
    <row r="29" spans="1:33" ht="30" customHeight="1"/>
  </sheetData>
  <mergeCells count="40">
    <mergeCell ref="Q20:Q26"/>
    <mergeCell ref="Q6:Q12"/>
    <mergeCell ref="Q13:Q19"/>
    <mergeCell ref="Q3:Q5"/>
    <mergeCell ref="AA4:AA5"/>
    <mergeCell ref="W4:W5"/>
    <mergeCell ref="V4:V5"/>
    <mergeCell ref="T4:T5"/>
    <mergeCell ref="S3:AG3"/>
    <mergeCell ref="AG4:AG5"/>
    <mergeCell ref="AC4:AC5"/>
    <mergeCell ref="U4:U5"/>
    <mergeCell ref="S4:S5"/>
    <mergeCell ref="AE4:AE5"/>
    <mergeCell ref="Y4:Y5"/>
    <mergeCell ref="AB4:AB5"/>
    <mergeCell ref="A1:K1"/>
    <mergeCell ref="Q1:AA1"/>
    <mergeCell ref="A2:P2"/>
    <mergeCell ref="Q2:AG2"/>
    <mergeCell ref="AD4:AD5"/>
    <mergeCell ref="N4:P4"/>
    <mergeCell ref="R3:R5"/>
    <mergeCell ref="Z4:Z5"/>
    <mergeCell ref="X4:X5"/>
    <mergeCell ref="L4:L5"/>
    <mergeCell ref="AF4:AF5"/>
    <mergeCell ref="A20:A26"/>
    <mergeCell ref="D4:D5"/>
    <mergeCell ref="M4:M5"/>
    <mergeCell ref="A13:A19"/>
    <mergeCell ref="E4:E5"/>
    <mergeCell ref="A6:A12"/>
    <mergeCell ref="F4:H4"/>
    <mergeCell ref="C4:C5"/>
    <mergeCell ref="B3:B5"/>
    <mergeCell ref="A3:A5"/>
    <mergeCell ref="F3:P3"/>
    <mergeCell ref="I4:K4"/>
    <mergeCell ref="C3:E3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8.xml><?xml version="1.0" encoding="utf-8"?>
<worksheet xmlns="http://schemas.openxmlformats.org/spreadsheetml/2006/main" xmlns:r="http://schemas.openxmlformats.org/officeDocument/2006/relationships">
  <sheetPr codeName="Arkusz38"/>
  <dimension ref="A1:AG33"/>
  <sheetViews>
    <sheetView zoomScale="75" zoomScaleNormal="60" workbookViewId="0">
      <selection activeCell="J9" sqref="J9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7" t="s">
        <v>556</v>
      </c>
      <c r="B1" s="267"/>
      <c r="C1" s="267"/>
      <c r="D1" s="267"/>
      <c r="E1" s="267"/>
      <c r="F1" s="267"/>
      <c r="G1" s="267"/>
      <c r="H1" s="267"/>
      <c r="I1" s="267"/>
      <c r="J1" s="36" t="s">
        <v>501</v>
      </c>
      <c r="K1" s="24"/>
      <c r="L1" s="24"/>
      <c r="M1" s="24"/>
      <c r="N1" s="24"/>
      <c r="O1" s="24"/>
      <c r="P1" s="24"/>
      <c r="Q1" s="267" t="str">
        <f>A1</f>
        <v>TABELA 37. BEZROBOTNI, DLA KTÓRYCH USTALONO PROFIL POMOCY WE WRZEŚNIU</v>
      </c>
      <c r="R1" s="267"/>
      <c r="S1" s="267"/>
      <c r="T1" s="267"/>
      <c r="U1" s="267"/>
      <c r="V1" s="267"/>
      <c r="W1" s="267"/>
      <c r="X1" s="267"/>
      <c r="Y1" s="267"/>
      <c r="Z1" s="36" t="s">
        <v>502</v>
      </c>
      <c r="AA1" s="24"/>
      <c r="AB1" s="24"/>
      <c r="AC1" s="24"/>
      <c r="AD1" s="24"/>
      <c r="AE1" s="24"/>
      <c r="AF1" s="24"/>
      <c r="AG1" s="24"/>
    </row>
    <row r="2" spans="1:33" s="25" customFormat="1" ht="19.5" thickBot="1">
      <c r="A2" s="239" t="str">
        <f>'1-STRUKTURA-PODST'!A2:P2</f>
        <v>30.09.2017 r.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  <c r="Q2" s="254" t="str">
        <f>A2</f>
        <v>30.09.2017 r.</v>
      </c>
      <c r="R2" s="254"/>
      <c r="S2" s="254"/>
      <c r="T2" s="254"/>
      <c r="U2" s="254"/>
      <c r="V2" s="254"/>
      <c r="W2" s="254"/>
      <c r="X2" s="254"/>
      <c r="Y2" s="254"/>
      <c r="Z2" s="254"/>
      <c r="AA2" s="254"/>
      <c r="AB2" s="254"/>
      <c r="AC2" s="254"/>
      <c r="AD2" s="254"/>
      <c r="AE2" s="254"/>
      <c r="AF2" s="254"/>
      <c r="AG2" s="254"/>
    </row>
    <row r="3" spans="1:33" s="23" customFormat="1" ht="20.100000000000001" customHeight="1">
      <c r="A3" s="248" t="s">
        <v>1</v>
      </c>
      <c r="B3" s="257" t="s">
        <v>2</v>
      </c>
      <c r="C3" s="243" t="s">
        <v>32</v>
      </c>
      <c r="D3" s="244"/>
      <c r="E3" s="245"/>
      <c r="F3" s="240" t="s">
        <v>3</v>
      </c>
      <c r="G3" s="241"/>
      <c r="H3" s="241"/>
      <c r="I3" s="241"/>
      <c r="J3" s="241"/>
      <c r="K3" s="241"/>
      <c r="L3" s="241"/>
      <c r="M3" s="241"/>
      <c r="N3" s="241"/>
      <c r="O3" s="241"/>
      <c r="P3" s="241"/>
      <c r="Q3" s="248" t="s">
        <v>1</v>
      </c>
      <c r="R3" s="257" t="s">
        <v>2</v>
      </c>
      <c r="S3" s="242" t="s">
        <v>3</v>
      </c>
      <c r="T3" s="242"/>
      <c r="U3" s="242"/>
      <c r="V3" s="242"/>
      <c r="W3" s="242"/>
      <c r="X3" s="242"/>
      <c r="Y3" s="242"/>
      <c r="Z3" s="242"/>
      <c r="AA3" s="242"/>
      <c r="AB3" s="242"/>
      <c r="AC3" s="242"/>
      <c r="AD3" s="242"/>
      <c r="AE3" s="242"/>
      <c r="AF3" s="242"/>
      <c r="AG3" s="242"/>
    </row>
    <row r="4" spans="1:33" s="23" customFormat="1" ht="35.1" customHeight="1">
      <c r="A4" s="250"/>
      <c r="B4" s="258"/>
      <c r="C4" s="246" t="str">
        <f>'1-STRUKTURA-PODST'!C4:C5</f>
        <v>IX 2017</v>
      </c>
      <c r="D4" s="248" t="str">
        <f>'1-STRUKTURA-PODST'!D4:D5</f>
        <v>VIII 2017</v>
      </c>
      <c r="E4" s="264" t="s">
        <v>33</v>
      </c>
      <c r="F4" s="263" t="s">
        <v>4</v>
      </c>
      <c r="G4" s="263"/>
      <c r="H4" s="240"/>
      <c r="I4" s="266" t="s">
        <v>8</v>
      </c>
      <c r="J4" s="263"/>
      <c r="K4" s="240"/>
      <c r="L4" s="242" t="s">
        <v>9</v>
      </c>
      <c r="M4" s="242" t="s">
        <v>10</v>
      </c>
      <c r="N4" s="266" t="s">
        <v>11</v>
      </c>
      <c r="O4" s="263"/>
      <c r="P4" s="240"/>
      <c r="Q4" s="250"/>
      <c r="R4" s="258"/>
      <c r="S4" s="242" t="s">
        <v>42</v>
      </c>
      <c r="T4" s="242" t="s">
        <v>43</v>
      </c>
      <c r="U4" s="241" t="s">
        <v>44</v>
      </c>
      <c r="V4" s="255" t="s">
        <v>45</v>
      </c>
      <c r="W4" s="241" t="s">
        <v>46</v>
      </c>
      <c r="X4" s="241" t="s">
        <v>47</v>
      </c>
      <c r="Y4" s="241" t="s">
        <v>48</v>
      </c>
      <c r="Z4" s="255" t="s">
        <v>49</v>
      </c>
      <c r="AA4" s="241" t="s">
        <v>50</v>
      </c>
      <c r="AB4" s="241" t="s">
        <v>51</v>
      </c>
      <c r="AC4" s="255" t="s">
        <v>52</v>
      </c>
      <c r="AD4" s="241" t="s">
        <v>53</v>
      </c>
      <c r="AE4" s="241" t="s">
        <v>54</v>
      </c>
      <c r="AF4" s="241" t="s">
        <v>56</v>
      </c>
      <c r="AG4" s="241" t="s">
        <v>55</v>
      </c>
    </row>
    <row r="5" spans="1:33" s="23" customFormat="1" ht="20.100000000000001" customHeight="1">
      <c r="A5" s="249"/>
      <c r="B5" s="259"/>
      <c r="C5" s="247"/>
      <c r="D5" s="249"/>
      <c r="E5" s="265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2"/>
      <c r="M5" s="242"/>
      <c r="N5" s="17" t="s">
        <v>5</v>
      </c>
      <c r="O5" s="17" t="s">
        <v>6</v>
      </c>
      <c r="P5" s="17" t="s">
        <v>7</v>
      </c>
      <c r="Q5" s="249"/>
      <c r="R5" s="259"/>
      <c r="S5" s="242"/>
      <c r="T5" s="242"/>
      <c r="U5" s="241"/>
      <c r="V5" s="256"/>
      <c r="W5" s="241"/>
      <c r="X5" s="241"/>
      <c r="Y5" s="241"/>
      <c r="Z5" s="256"/>
      <c r="AA5" s="241"/>
      <c r="AB5" s="241"/>
      <c r="AC5" s="256"/>
      <c r="AD5" s="241"/>
      <c r="AE5" s="241"/>
      <c r="AF5" s="241"/>
      <c r="AG5" s="241"/>
    </row>
    <row r="6" spans="1:33" s="15" customFormat="1" ht="32.1" customHeight="1">
      <c r="A6" s="279" t="s">
        <v>12</v>
      </c>
      <c r="B6" s="38" t="s">
        <v>199</v>
      </c>
      <c r="C6" s="39">
        <v>11574</v>
      </c>
      <c r="D6" s="201">
        <v>10491</v>
      </c>
      <c r="E6" s="110">
        <v>1083</v>
      </c>
      <c r="F6" s="42">
        <v>1102</v>
      </c>
      <c r="G6" s="40">
        <v>460</v>
      </c>
      <c r="H6" s="40">
        <v>1562</v>
      </c>
      <c r="I6" s="40">
        <v>673</v>
      </c>
      <c r="J6" s="40">
        <v>282</v>
      </c>
      <c r="K6" s="40">
        <v>955</v>
      </c>
      <c r="L6" s="40">
        <v>714</v>
      </c>
      <c r="M6" s="40">
        <v>671</v>
      </c>
      <c r="N6" s="40">
        <v>701</v>
      </c>
      <c r="O6" s="40">
        <v>699</v>
      </c>
      <c r="P6" s="40">
        <v>1400</v>
      </c>
      <c r="Q6" s="279" t="s">
        <v>12</v>
      </c>
      <c r="R6" s="38" t="s">
        <v>199</v>
      </c>
      <c r="S6" s="40">
        <v>364</v>
      </c>
      <c r="T6" s="40">
        <v>386</v>
      </c>
      <c r="U6" s="40">
        <v>342</v>
      </c>
      <c r="V6" s="40">
        <v>326</v>
      </c>
      <c r="W6" s="40">
        <v>954</v>
      </c>
      <c r="X6" s="40">
        <v>604</v>
      </c>
      <c r="Y6" s="40">
        <v>303</v>
      </c>
      <c r="Z6" s="40">
        <v>538</v>
      </c>
      <c r="AA6" s="40">
        <v>299</v>
      </c>
      <c r="AB6" s="40">
        <v>265</v>
      </c>
      <c r="AC6" s="40">
        <v>387</v>
      </c>
      <c r="AD6" s="40">
        <v>479</v>
      </c>
      <c r="AE6" s="40">
        <v>333</v>
      </c>
      <c r="AF6" s="40">
        <v>278</v>
      </c>
      <c r="AG6" s="40">
        <v>414</v>
      </c>
    </row>
    <row r="7" spans="1:33" s="6" customFormat="1" ht="32.1" customHeight="1">
      <c r="A7" s="284"/>
      <c r="B7" s="19" t="s">
        <v>148</v>
      </c>
      <c r="C7" s="10">
        <v>6417</v>
      </c>
      <c r="D7" s="164">
        <v>5856</v>
      </c>
      <c r="E7" s="27">
        <v>561</v>
      </c>
      <c r="F7" s="9">
        <v>592</v>
      </c>
      <c r="G7" s="8">
        <v>274</v>
      </c>
      <c r="H7" s="8">
        <v>866</v>
      </c>
      <c r="I7" s="8">
        <v>367</v>
      </c>
      <c r="J7" s="8">
        <v>159</v>
      </c>
      <c r="K7" s="8">
        <v>526</v>
      </c>
      <c r="L7" s="8">
        <v>406</v>
      </c>
      <c r="M7" s="8">
        <v>369</v>
      </c>
      <c r="N7" s="8">
        <v>382</v>
      </c>
      <c r="O7" s="8">
        <v>350</v>
      </c>
      <c r="P7" s="8">
        <v>732</v>
      </c>
      <c r="Q7" s="284"/>
      <c r="R7" s="18" t="s">
        <v>148</v>
      </c>
      <c r="S7" s="8">
        <v>186</v>
      </c>
      <c r="T7" s="8">
        <v>230</v>
      </c>
      <c r="U7" s="8">
        <v>204</v>
      </c>
      <c r="V7" s="8">
        <v>190</v>
      </c>
      <c r="W7" s="8">
        <v>549</v>
      </c>
      <c r="X7" s="8">
        <v>300</v>
      </c>
      <c r="Y7" s="8">
        <v>166</v>
      </c>
      <c r="Z7" s="8">
        <v>286</v>
      </c>
      <c r="AA7" s="8">
        <v>162</v>
      </c>
      <c r="AB7" s="8">
        <v>148</v>
      </c>
      <c r="AC7" s="8">
        <v>220</v>
      </c>
      <c r="AD7" s="8">
        <v>282</v>
      </c>
      <c r="AE7" s="8">
        <v>160</v>
      </c>
      <c r="AF7" s="8">
        <v>175</v>
      </c>
      <c r="AG7" s="8">
        <v>260</v>
      </c>
    </row>
    <row r="8" spans="1:33" s="6" customFormat="1" ht="32.1" customHeight="1">
      <c r="A8" s="284"/>
      <c r="B8" s="18" t="s">
        <v>200</v>
      </c>
      <c r="C8" s="10">
        <v>99486</v>
      </c>
      <c r="D8" s="164">
        <v>87912</v>
      </c>
      <c r="E8" s="27">
        <v>11574</v>
      </c>
      <c r="F8" s="9">
        <v>9645</v>
      </c>
      <c r="G8" s="8">
        <v>3727</v>
      </c>
      <c r="H8" s="8">
        <v>13372</v>
      </c>
      <c r="I8" s="8">
        <v>5488</v>
      </c>
      <c r="J8" s="8">
        <v>2563</v>
      </c>
      <c r="K8" s="8">
        <v>8051</v>
      </c>
      <c r="L8" s="8">
        <v>6194</v>
      </c>
      <c r="M8" s="8">
        <v>5427</v>
      </c>
      <c r="N8" s="8">
        <v>7166</v>
      </c>
      <c r="O8" s="8">
        <v>6109</v>
      </c>
      <c r="P8" s="8">
        <v>13275</v>
      </c>
      <c r="Q8" s="284"/>
      <c r="R8" s="18" t="s">
        <v>200</v>
      </c>
      <c r="S8" s="8">
        <v>3151</v>
      </c>
      <c r="T8" s="8">
        <v>3344</v>
      </c>
      <c r="U8" s="8">
        <v>2827</v>
      </c>
      <c r="V8" s="8">
        <v>2752</v>
      </c>
      <c r="W8" s="8">
        <v>9010</v>
      </c>
      <c r="X8" s="8">
        <v>4706</v>
      </c>
      <c r="Y8" s="8">
        <v>2507</v>
      </c>
      <c r="Z8" s="8">
        <v>4440</v>
      </c>
      <c r="AA8" s="8">
        <v>2465</v>
      </c>
      <c r="AB8" s="8">
        <v>2474</v>
      </c>
      <c r="AC8" s="8">
        <v>3148</v>
      </c>
      <c r="AD8" s="8">
        <v>4075</v>
      </c>
      <c r="AE8" s="8">
        <v>2712</v>
      </c>
      <c r="AF8" s="8">
        <v>1973</v>
      </c>
      <c r="AG8" s="8">
        <v>3583</v>
      </c>
    </row>
    <row r="9" spans="1:33" s="152" customFormat="1" ht="32.1" customHeight="1">
      <c r="A9" s="280"/>
      <c r="B9" s="151" t="s">
        <v>148</v>
      </c>
      <c r="C9" s="10">
        <v>52423</v>
      </c>
      <c r="D9" s="164">
        <v>46006</v>
      </c>
      <c r="E9" s="27">
        <v>6417</v>
      </c>
      <c r="F9" s="9">
        <v>5032</v>
      </c>
      <c r="G9" s="8">
        <v>2019</v>
      </c>
      <c r="H9" s="8">
        <v>7051</v>
      </c>
      <c r="I9" s="8">
        <v>2844</v>
      </c>
      <c r="J9" s="8">
        <v>1408</v>
      </c>
      <c r="K9" s="8">
        <v>4252</v>
      </c>
      <c r="L9" s="8">
        <v>3243</v>
      </c>
      <c r="M9" s="8">
        <v>2900</v>
      </c>
      <c r="N9" s="8">
        <v>3657</v>
      </c>
      <c r="O9" s="8">
        <v>3143</v>
      </c>
      <c r="P9" s="8">
        <v>6800</v>
      </c>
      <c r="Q9" s="280"/>
      <c r="R9" s="151" t="s">
        <v>148</v>
      </c>
      <c r="S9" s="8">
        <v>1484</v>
      </c>
      <c r="T9" s="8">
        <v>1845</v>
      </c>
      <c r="U9" s="8">
        <v>1511</v>
      </c>
      <c r="V9" s="8">
        <v>1487</v>
      </c>
      <c r="W9" s="8">
        <v>4756</v>
      </c>
      <c r="X9" s="8">
        <v>2274</v>
      </c>
      <c r="Y9" s="8">
        <v>1406</v>
      </c>
      <c r="Z9" s="8">
        <v>2285</v>
      </c>
      <c r="AA9" s="8">
        <v>1258</v>
      </c>
      <c r="AB9" s="8">
        <v>1355</v>
      </c>
      <c r="AC9" s="8">
        <v>1687</v>
      </c>
      <c r="AD9" s="8">
        <v>2287</v>
      </c>
      <c r="AE9" s="8">
        <v>1436</v>
      </c>
      <c r="AF9" s="8">
        <v>1104</v>
      </c>
      <c r="AG9" s="8">
        <v>2002</v>
      </c>
    </row>
    <row r="10" spans="1:33" s="159" customFormat="1" ht="37.5">
      <c r="A10" s="186" t="s">
        <v>17</v>
      </c>
      <c r="B10" s="158" t="s">
        <v>203</v>
      </c>
      <c r="C10" s="185">
        <v>11620</v>
      </c>
      <c r="D10" s="201">
        <v>10529</v>
      </c>
      <c r="E10" s="110">
        <v>1091</v>
      </c>
      <c r="F10" s="42">
        <v>1103</v>
      </c>
      <c r="G10" s="40">
        <v>460</v>
      </c>
      <c r="H10" s="40">
        <v>1563</v>
      </c>
      <c r="I10" s="40">
        <v>678</v>
      </c>
      <c r="J10" s="40">
        <v>285</v>
      </c>
      <c r="K10" s="40">
        <v>963</v>
      </c>
      <c r="L10" s="40">
        <v>716</v>
      </c>
      <c r="M10" s="40">
        <v>672</v>
      </c>
      <c r="N10" s="40">
        <v>704</v>
      </c>
      <c r="O10" s="40">
        <v>703</v>
      </c>
      <c r="P10" s="40">
        <v>1407</v>
      </c>
      <c r="Q10" s="187" t="s">
        <v>17</v>
      </c>
      <c r="R10" s="158" t="s">
        <v>203</v>
      </c>
      <c r="S10" s="40">
        <v>364</v>
      </c>
      <c r="T10" s="40">
        <v>387</v>
      </c>
      <c r="U10" s="40">
        <v>347</v>
      </c>
      <c r="V10" s="40">
        <v>329</v>
      </c>
      <c r="W10" s="40">
        <v>960</v>
      </c>
      <c r="X10" s="40">
        <v>605</v>
      </c>
      <c r="Y10" s="40">
        <v>305</v>
      </c>
      <c r="Z10" s="40">
        <v>542</v>
      </c>
      <c r="AA10" s="40">
        <v>299</v>
      </c>
      <c r="AB10" s="40">
        <v>265</v>
      </c>
      <c r="AC10" s="40">
        <v>387</v>
      </c>
      <c r="AD10" s="40">
        <v>479</v>
      </c>
      <c r="AE10" s="40">
        <v>334</v>
      </c>
      <c r="AF10" s="40">
        <v>281</v>
      </c>
      <c r="AG10" s="40">
        <v>415</v>
      </c>
    </row>
    <row r="11" spans="1:33" s="6" customFormat="1" ht="32.1" customHeight="1">
      <c r="A11" s="4"/>
      <c r="B11" s="18" t="s">
        <v>148</v>
      </c>
      <c r="C11" s="10">
        <v>6443</v>
      </c>
      <c r="D11" s="164">
        <v>5878</v>
      </c>
      <c r="E11" s="27">
        <v>565</v>
      </c>
      <c r="F11" s="9">
        <v>592</v>
      </c>
      <c r="G11" s="8">
        <v>274</v>
      </c>
      <c r="H11" s="8">
        <v>866</v>
      </c>
      <c r="I11" s="8">
        <v>370</v>
      </c>
      <c r="J11" s="8">
        <v>161</v>
      </c>
      <c r="K11" s="8">
        <v>531</v>
      </c>
      <c r="L11" s="8">
        <v>408</v>
      </c>
      <c r="M11" s="8">
        <v>370</v>
      </c>
      <c r="N11" s="8">
        <v>382</v>
      </c>
      <c r="O11" s="8">
        <v>353</v>
      </c>
      <c r="P11" s="8">
        <v>735</v>
      </c>
      <c r="Q11" s="4"/>
      <c r="R11" s="18" t="s">
        <v>148</v>
      </c>
      <c r="S11" s="8">
        <v>186</v>
      </c>
      <c r="T11" s="8">
        <v>231</v>
      </c>
      <c r="U11" s="8">
        <v>205</v>
      </c>
      <c r="V11" s="8">
        <v>192</v>
      </c>
      <c r="W11" s="8">
        <v>553</v>
      </c>
      <c r="X11" s="8">
        <v>301</v>
      </c>
      <c r="Y11" s="8">
        <v>167</v>
      </c>
      <c r="Z11" s="8">
        <v>288</v>
      </c>
      <c r="AA11" s="8">
        <v>162</v>
      </c>
      <c r="AB11" s="8">
        <v>148</v>
      </c>
      <c r="AC11" s="8">
        <v>220</v>
      </c>
      <c r="AD11" s="8">
        <v>282</v>
      </c>
      <c r="AE11" s="8">
        <v>160</v>
      </c>
      <c r="AF11" s="8">
        <v>177</v>
      </c>
      <c r="AG11" s="8">
        <v>261</v>
      </c>
    </row>
    <row r="12" spans="1:33" s="6" customFormat="1" ht="32.1" customHeight="1">
      <c r="A12" s="4"/>
      <c r="B12" s="18" t="s">
        <v>200</v>
      </c>
      <c r="C12" s="10">
        <v>99792</v>
      </c>
      <c r="D12" s="164">
        <v>88172</v>
      </c>
      <c r="E12" s="27">
        <v>11620</v>
      </c>
      <c r="F12" s="9">
        <v>9659</v>
      </c>
      <c r="G12" s="8">
        <v>3736</v>
      </c>
      <c r="H12" s="8">
        <v>13395</v>
      </c>
      <c r="I12" s="8">
        <v>5510</v>
      </c>
      <c r="J12" s="8">
        <v>2574</v>
      </c>
      <c r="K12" s="8">
        <v>8084</v>
      </c>
      <c r="L12" s="8">
        <v>6206</v>
      </c>
      <c r="M12" s="8">
        <v>5442</v>
      </c>
      <c r="N12" s="8">
        <v>7199</v>
      </c>
      <c r="O12" s="8">
        <v>6128</v>
      </c>
      <c r="P12" s="8">
        <v>13327</v>
      </c>
      <c r="Q12" s="4"/>
      <c r="R12" s="18" t="s">
        <v>200</v>
      </c>
      <c r="S12" s="8">
        <v>3158</v>
      </c>
      <c r="T12" s="8">
        <v>3352</v>
      </c>
      <c r="U12" s="8">
        <v>2836</v>
      </c>
      <c r="V12" s="8">
        <v>2764</v>
      </c>
      <c r="W12" s="8">
        <v>9038</v>
      </c>
      <c r="X12" s="8">
        <v>4720</v>
      </c>
      <c r="Y12" s="8">
        <v>2513</v>
      </c>
      <c r="Z12" s="8">
        <v>4462</v>
      </c>
      <c r="AA12" s="8">
        <v>2467</v>
      </c>
      <c r="AB12" s="8">
        <v>2484</v>
      </c>
      <c r="AC12" s="8">
        <v>3166</v>
      </c>
      <c r="AD12" s="8">
        <v>4081</v>
      </c>
      <c r="AE12" s="8">
        <v>2729</v>
      </c>
      <c r="AF12" s="8">
        <v>1982</v>
      </c>
      <c r="AG12" s="8">
        <v>3586</v>
      </c>
    </row>
    <row r="13" spans="1:33" s="6" customFormat="1" ht="32.1" customHeight="1">
      <c r="A13" s="4"/>
      <c r="B13" s="18" t="s">
        <v>148</v>
      </c>
      <c r="C13" s="10">
        <v>52583</v>
      </c>
      <c r="D13" s="164">
        <v>46140</v>
      </c>
      <c r="E13" s="27">
        <v>6443</v>
      </c>
      <c r="F13" s="9">
        <v>5039</v>
      </c>
      <c r="G13" s="8">
        <v>2022</v>
      </c>
      <c r="H13" s="8">
        <v>7061</v>
      </c>
      <c r="I13" s="8">
        <v>2859</v>
      </c>
      <c r="J13" s="8">
        <v>1416</v>
      </c>
      <c r="K13" s="8">
        <v>4275</v>
      </c>
      <c r="L13" s="8">
        <v>3250</v>
      </c>
      <c r="M13" s="8">
        <v>2907</v>
      </c>
      <c r="N13" s="8">
        <v>3678</v>
      </c>
      <c r="O13" s="8">
        <v>3154</v>
      </c>
      <c r="P13" s="8">
        <v>6832</v>
      </c>
      <c r="Q13" s="4"/>
      <c r="R13" s="18" t="s">
        <v>148</v>
      </c>
      <c r="S13" s="8">
        <v>1485</v>
      </c>
      <c r="T13" s="8">
        <v>1849</v>
      </c>
      <c r="U13" s="8">
        <v>1513</v>
      </c>
      <c r="V13" s="8">
        <v>1494</v>
      </c>
      <c r="W13" s="8">
        <v>4769</v>
      </c>
      <c r="X13" s="8">
        <v>2283</v>
      </c>
      <c r="Y13" s="8">
        <v>1409</v>
      </c>
      <c r="Z13" s="8">
        <v>2297</v>
      </c>
      <c r="AA13" s="8">
        <v>1259</v>
      </c>
      <c r="AB13" s="8">
        <v>1358</v>
      </c>
      <c r="AC13" s="8">
        <v>1694</v>
      </c>
      <c r="AD13" s="8">
        <v>2290</v>
      </c>
      <c r="AE13" s="8">
        <v>1444</v>
      </c>
      <c r="AF13" s="8">
        <v>1109</v>
      </c>
      <c r="AG13" s="8">
        <v>2005</v>
      </c>
    </row>
    <row r="14" spans="1:33" s="6" customFormat="1" ht="32.1" customHeight="1">
      <c r="A14" s="4" t="s">
        <v>191</v>
      </c>
      <c r="B14" s="18" t="s">
        <v>202</v>
      </c>
      <c r="C14" s="10">
        <v>546</v>
      </c>
      <c r="D14" s="164">
        <v>593</v>
      </c>
      <c r="E14" s="27">
        <v>-47</v>
      </c>
      <c r="F14" s="9">
        <v>199</v>
      </c>
      <c r="G14" s="8">
        <v>55</v>
      </c>
      <c r="H14" s="8">
        <v>254</v>
      </c>
      <c r="I14" s="8">
        <v>35</v>
      </c>
      <c r="J14" s="8">
        <v>4</v>
      </c>
      <c r="K14" s="8">
        <v>39</v>
      </c>
      <c r="L14" s="8">
        <v>54</v>
      </c>
      <c r="M14" s="8">
        <v>20</v>
      </c>
      <c r="N14" s="8">
        <v>21</v>
      </c>
      <c r="O14" s="8">
        <v>6</v>
      </c>
      <c r="P14" s="8">
        <v>27</v>
      </c>
      <c r="Q14" s="4" t="s">
        <v>191</v>
      </c>
      <c r="R14" s="18" t="s">
        <v>202</v>
      </c>
      <c r="S14" s="8">
        <v>12</v>
      </c>
      <c r="T14" s="8">
        <v>3</v>
      </c>
      <c r="U14" s="8">
        <v>21</v>
      </c>
      <c r="V14" s="8">
        <v>14</v>
      </c>
      <c r="W14" s="8">
        <v>29</v>
      </c>
      <c r="X14" s="8">
        <v>7</v>
      </c>
      <c r="Y14" s="8">
        <v>3</v>
      </c>
      <c r="Z14" s="8">
        <v>15</v>
      </c>
      <c r="AA14" s="8">
        <v>2</v>
      </c>
      <c r="AB14" s="8">
        <v>5</v>
      </c>
      <c r="AC14" s="8">
        <v>2</v>
      </c>
      <c r="AD14" s="8">
        <v>5</v>
      </c>
      <c r="AE14" s="8">
        <v>10</v>
      </c>
      <c r="AF14" s="8">
        <v>13</v>
      </c>
      <c r="AG14" s="8">
        <v>11</v>
      </c>
    </row>
    <row r="15" spans="1:33" s="6" customFormat="1" ht="32.1" customHeight="1">
      <c r="A15" s="4"/>
      <c r="B15" s="18" t="s">
        <v>148</v>
      </c>
      <c r="C15" s="10">
        <v>283</v>
      </c>
      <c r="D15" s="164">
        <v>314</v>
      </c>
      <c r="E15" s="27">
        <v>-31</v>
      </c>
      <c r="F15" s="9">
        <v>114</v>
      </c>
      <c r="G15" s="8">
        <v>29</v>
      </c>
      <c r="H15" s="8">
        <v>143</v>
      </c>
      <c r="I15" s="8">
        <v>17</v>
      </c>
      <c r="J15" s="8">
        <v>2</v>
      </c>
      <c r="K15" s="8">
        <v>19</v>
      </c>
      <c r="L15" s="8">
        <v>29</v>
      </c>
      <c r="M15" s="8">
        <v>10</v>
      </c>
      <c r="N15" s="8">
        <v>7</v>
      </c>
      <c r="O15" s="8">
        <v>3</v>
      </c>
      <c r="P15" s="8">
        <v>10</v>
      </c>
      <c r="Q15" s="4"/>
      <c r="R15" s="18" t="s">
        <v>148</v>
      </c>
      <c r="S15" s="8">
        <v>4</v>
      </c>
      <c r="T15" s="8">
        <v>3</v>
      </c>
      <c r="U15" s="8">
        <v>7</v>
      </c>
      <c r="V15" s="8">
        <v>10</v>
      </c>
      <c r="W15" s="8">
        <v>12</v>
      </c>
      <c r="X15" s="8">
        <v>4</v>
      </c>
      <c r="Y15" s="8">
        <v>1</v>
      </c>
      <c r="Z15" s="8">
        <v>8</v>
      </c>
      <c r="AA15" s="8">
        <v>1</v>
      </c>
      <c r="AB15" s="8">
        <v>3</v>
      </c>
      <c r="AC15" s="8">
        <v>0</v>
      </c>
      <c r="AD15" s="8">
        <v>3</v>
      </c>
      <c r="AE15" s="8">
        <v>5</v>
      </c>
      <c r="AF15" s="8">
        <v>7</v>
      </c>
      <c r="AG15" s="8">
        <v>4</v>
      </c>
    </row>
    <row r="16" spans="1:33" s="6" customFormat="1" ht="32.1" customHeight="1">
      <c r="A16" s="4"/>
      <c r="B16" s="18" t="s">
        <v>200</v>
      </c>
      <c r="C16" s="10">
        <v>5005</v>
      </c>
      <c r="D16" s="164">
        <v>4459</v>
      </c>
      <c r="E16" s="27">
        <v>546</v>
      </c>
      <c r="F16" s="9">
        <v>1627</v>
      </c>
      <c r="G16" s="8">
        <v>368</v>
      </c>
      <c r="H16" s="8">
        <v>1995</v>
      </c>
      <c r="I16" s="8">
        <v>344</v>
      </c>
      <c r="J16" s="8">
        <v>98</v>
      </c>
      <c r="K16" s="8">
        <v>442</v>
      </c>
      <c r="L16" s="8">
        <v>629</v>
      </c>
      <c r="M16" s="8">
        <v>197</v>
      </c>
      <c r="N16" s="8">
        <v>179</v>
      </c>
      <c r="O16" s="8">
        <v>55</v>
      </c>
      <c r="P16" s="8">
        <v>234</v>
      </c>
      <c r="Q16" s="4"/>
      <c r="R16" s="18" t="s">
        <v>200</v>
      </c>
      <c r="S16" s="8">
        <v>160</v>
      </c>
      <c r="T16" s="8">
        <v>49</v>
      </c>
      <c r="U16" s="8">
        <v>208</v>
      </c>
      <c r="V16" s="8">
        <v>157</v>
      </c>
      <c r="W16" s="8">
        <v>182</v>
      </c>
      <c r="X16" s="8">
        <v>113</v>
      </c>
      <c r="Y16" s="8">
        <v>55</v>
      </c>
      <c r="Z16" s="8">
        <v>149</v>
      </c>
      <c r="AA16" s="8">
        <v>31</v>
      </c>
      <c r="AB16" s="8">
        <v>81</v>
      </c>
      <c r="AC16" s="8">
        <v>37</v>
      </c>
      <c r="AD16" s="8">
        <v>57</v>
      </c>
      <c r="AE16" s="8">
        <v>100</v>
      </c>
      <c r="AF16" s="8">
        <v>62</v>
      </c>
      <c r="AG16" s="8">
        <v>67</v>
      </c>
    </row>
    <row r="17" spans="1:33" s="6" customFormat="1" ht="32.1" customHeight="1">
      <c r="A17" s="4"/>
      <c r="B17" s="18" t="s">
        <v>148</v>
      </c>
      <c r="C17" s="10">
        <v>2485</v>
      </c>
      <c r="D17" s="164">
        <v>2202</v>
      </c>
      <c r="E17" s="27">
        <v>283</v>
      </c>
      <c r="F17" s="9">
        <v>851</v>
      </c>
      <c r="G17" s="8">
        <v>181</v>
      </c>
      <c r="H17" s="8">
        <v>1032</v>
      </c>
      <c r="I17" s="8">
        <v>168</v>
      </c>
      <c r="J17" s="8">
        <v>43</v>
      </c>
      <c r="K17" s="8">
        <v>211</v>
      </c>
      <c r="L17" s="8">
        <v>322</v>
      </c>
      <c r="M17" s="8">
        <v>114</v>
      </c>
      <c r="N17" s="8">
        <v>86</v>
      </c>
      <c r="O17" s="8">
        <v>29</v>
      </c>
      <c r="P17" s="8">
        <v>115</v>
      </c>
      <c r="Q17" s="4"/>
      <c r="R17" s="18" t="s">
        <v>148</v>
      </c>
      <c r="S17" s="8">
        <v>51</v>
      </c>
      <c r="T17" s="8">
        <v>21</v>
      </c>
      <c r="U17" s="8">
        <v>79</v>
      </c>
      <c r="V17" s="8">
        <v>74</v>
      </c>
      <c r="W17" s="8">
        <v>83</v>
      </c>
      <c r="X17" s="8">
        <v>52</v>
      </c>
      <c r="Y17" s="8">
        <v>28</v>
      </c>
      <c r="Z17" s="8">
        <v>76</v>
      </c>
      <c r="AA17" s="8">
        <v>16</v>
      </c>
      <c r="AB17" s="8">
        <v>50</v>
      </c>
      <c r="AC17" s="8">
        <v>11</v>
      </c>
      <c r="AD17" s="8">
        <v>25</v>
      </c>
      <c r="AE17" s="8">
        <v>57</v>
      </c>
      <c r="AF17" s="8">
        <v>33</v>
      </c>
      <c r="AG17" s="8">
        <v>35</v>
      </c>
    </row>
    <row r="18" spans="1:33" s="6" customFormat="1" ht="32.1" customHeight="1">
      <c r="A18" s="4" t="s">
        <v>192</v>
      </c>
      <c r="B18" s="18" t="s">
        <v>201</v>
      </c>
      <c r="C18" s="10">
        <v>8787</v>
      </c>
      <c r="D18" s="164">
        <v>7698</v>
      </c>
      <c r="E18" s="27">
        <v>1089</v>
      </c>
      <c r="F18" s="9">
        <v>475</v>
      </c>
      <c r="G18" s="8">
        <v>260</v>
      </c>
      <c r="H18" s="8">
        <v>735</v>
      </c>
      <c r="I18" s="8">
        <v>486</v>
      </c>
      <c r="J18" s="8">
        <v>191</v>
      </c>
      <c r="K18" s="8">
        <v>677</v>
      </c>
      <c r="L18" s="8">
        <v>513</v>
      </c>
      <c r="M18" s="8">
        <v>516</v>
      </c>
      <c r="N18" s="8">
        <v>593</v>
      </c>
      <c r="O18" s="8">
        <v>584</v>
      </c>
      <c r="P18" s="8">
        <v>1177</v>
      </c>
      <c r="Q18" s="4" t="s">
        <v>192</v>
      </c>
      <c r="R18" s="18" t="s">
        <v>201</v>
      </c>
      <c r="S18" s="8">
        <v>278</v>
      </c>
      <c r="T18" s="8">
        <v>302</v>
      </c>
      <c r="U18" s="8">
        <v>253</v>
      </c>
      <c r="V18" s="8">
        <v>256</v>
      </c>
      <c r="W18" s="8">
        <v>811</v>
      </c>
      <c r="X18" s="8">
        <v>521</v>
      </c>
      <c r="Y18" s="8">
        <v>256</v>
      </c>
      <c r="Z18" s="8">
        <v>405</v>
      </c>
      <c r="AA18" s="8">
        <v>281</v>
      </c>
      <c r="AB18" s="8">
        <v>211</v>
      </c>
      <c r="AC18" s="8">
        <v>311</v>
      </c>
      <c r="AD18" s="8">
        <v>453</v>
      </c>
      <c r="AE18" s="8">
        <v>251</v>
      </c>
      <c r="AF18" s="8">
        <v>224</v>
      </c>
      <c r="AG18" s="8">
        <v>356</v>
      </c>
    </row>
    <row r="19" spans="1:33" s="6" customFormat="1" ht="32.1" customHeight="1">
      <c r="A19" s="4"/>
      <c r="B19" s="18" t="s">
        <v>148</v>
      </c>
      <c r="C19" s="10">
        <v>4624</v>
      </c>
      <c r="D19" s="164">
        <v>4086</v>
      </c>
      <c r="E19" s="27">
        <v>538</v>
      </c>
      <c r="F19" s="9">
        <v>231</v>
      </c>
      <c r="G19" s="8">
        <v>147</v>
      </c>
      <c r="H19" s="8">
        <v>378</v>
      </c>
      <c r="I19" s="8">
        <v>242</v>
      </c>
      <c r="J19" s="8">
        <v>102</v>
      </c>
      <c r="K19" s="8">
        <v>344</v>
      </c>
      <c r="L19" s="8">
        <v>281</v>
      </c>
      <c r="M19" s="8">
        <v>266</v>
      </c>
      <c r="N19" s="8">
        <v>307</v>
      </c>
      <c r="O19" s="8">
        <v>278</v>
      </c>
      <c r="P19" s="8">
        <v>585</v>
      </c>
      <c r="Q19" s="4"/>
      <c r="R19" s="18" t="s">
        <v>148</v>
      </c>
      <c r="S19" s="8">
        <v>139</v>
      </c>
      <c r="T19" s="8">
        <v>162</v>
      </c>
      <c r="U19" s="8">
        <v>143</v>
      </c>
      <c r="V19" s="8">
        <v>138</v>
      </c>
      <c r="W19" s="8">
        <v>450</v>
      </c>
      <c r="X19" s="8">
        <v>242</v>
      </c>
      <c r="Y19" s="8">
        <v>139</v>
      </c>
      <c r="Z19" s="8">
        <v>196</v>
      </c>
      <c r="AA19" s="8">
        <v>153</v>
      </c>
      <c r="AB19" s="8">
        <v>111</v>
      </c>
      <c r="AC19" s="8">
        <v>166</v>
      </c>
      <c r="AD19" s="8">
        <v>263</v>
      </c>
      <c r="AE19" s="8">
        <v>114</v>
      </c>
      <c r="AF19" s="8">
        <v>136</v>
      </c>
      <c r="AG19" s="8">
        <v>218</v>
      </c>
    </row>
    <row r="20" spans="1:33" s="6" customFormat="1" ht="32.1" customHeight="1">
      <c r="A20" s="4"/>
      <c r="B20" s="18" t="s">
        <v>200</v>
      </c>
      <c r="C20" s="10">
        <v>74843</v>
      </c>
      <c r="D20" s="164">
        <v>66056</v>
      </c>
      <c r="E20" s="27">
        <v>8787</v>
      </c>
      <c r="F20" s="9">
        <v>4256</v>
      </c>
      <c r="G20" s="8">
        <v>2278</v>
      </c>
      <c r="H20" s="8">
        <v>6534</v>
      </c>
      <c r="I20" s="8">
        <v>4169</v>
      </c>
      <c r="J20" s="8">
        <v>1739</v>
      </c>
      <c r="K20" s="8">
        <v>5908</v>
      </c>
      <c r="L20" s="8">
        <v>4094</v>
      </c>
      <c r="M20" s="8">
        <v>4236</v>
      </c>
      <c r="N20" s="8">
        <v>6107</v>
      </c>
      <c r="O20" s="8">
        <v>5279</v>
      </c>
      <c r="P20" s="8">
        <v>11386</v>
      </c>
      <c r="Q20" s="4"/>
      <c r="R20" s="18" t="s">
        <v>200</v>
      </c>
      <c r="S20" s="8">
        <v>2456</v>
      </c>
      <c r="T20" s="8">
        <v>2491</v>
      </c>
      <c r="U20" s="8">
        <v>1993</v>
      </c>
      <c r="V20" s="8">
        <v>2151</v>
      </c>
      <c r="W20" s="8">
        <v>7890</v>
      </c>
      <c r="X20" s="8">
        <v>3988</v>
      </c>
      <c r="Y20" s="8">
        <v>2068</v>
      </c>
      <c r="Z20" s="8">
        <v>3269</v>
      </c>
      <c r="AA20" s="8">
        <v>2241</v>
      </c>
      <c r="AB20" s="8">
        <v>1839</v>
      </c>
      <c r="AC20" s="8">
        <v>2470</v>
      </c>
      <c r="AD20" s="8">
        <v>3838</v>
      </c>
      <c r="AE20" s="8">
        <v>1845</v>
      </c>
      <c r="AF20" s="8">
        <v>1450</v>
      </c>
      <c r="AG20" s="8">
        <v>2696</v>
      </c>
    </row>
    <row r="21" spans="1:33" s="6" customFormat="1" ht="32.1" customHeight="1">
      <c r="A21" s="4"/>
      <c r="B21" s="18" t="s">
        <v>148</v>
      </c>
      <c r="C21" s="10">
        <v>37170</v>
      </c>
      <c r="D21" s="164">
        <v>32546</v>
      </c>
      <c r="E21" s="27">
        <v>4624</v>
      </c>
      <c r="F21" s="9">
        <v>2013</v>
      </c>
      <c r="G21" s="8">
        <v>1138</v>
      </c>
      <c r="H21" s="8">
        <v>3151</v>
      </c>
      <c r="I21" s="8">
        <v>1999</v>
      </c>
      <c r="J21" s="8">
        <v>895</v>
      </c>
      <c r="K21" s="8">
        <v>2894</v>
      </c>
      <c r="L21" s="8">
        <v>2003</v>
      </c>
      <c r="M21" s="8">
        <v>2096</v>
      </c>
      <c r="N21" s="8">
        <v>3024</v>
      </c>
      <c r="O21" s="8">
        <v>2626</v>
      </c>
      <c r="P21" s="8">
        <v>5650</v>
      </c>
      <c r="Q21" s="4"/>
      <c r="R21" s="18" t="s">
        <v>148</v>
      </c>
      <c r="S21" s="8">
        <v>1093</v>
      </c>
      <c r="T21" s="8">
        <v>1282</v>
      </c>
      <c r="U21" s="8">
        <v>996</v>
      </c>
      <c r="V21" s="8">
        <v>1110</v>
      </c>
      <c r="W21" s="8">
        <v>3996</v>
      </c>
      <c r="X21" s="8">
        <v>1817</v>
      </c>
      <c r="Y21" s="8">
        <v>1133</v>
      </c>
      <c r="Z21" s="8">
        <v>1470</v>
      </c>
      <c r="AA21" s="8">
        <v>1108</v>
      </c>
      <c r="AB21" s="8">
        <v>960</v>
      </c>
      <c r="AC21" s="8">
        <v>1204</v>
      </c>
      <c r="AD21" s="8">
        <v>2134</v>
      </c>
      <c r="AE21" s="8">
        <v>894</v>
      </c>
      <c r="AF21" s="8">
        <v>762</v>
      </c>
      <c r="AG21" s="8">
        <v>1417</v>
      </c>
    </row>
    <row r="22" spans="1:33" s="6" customFormat="1" ht="32.1" customHeight="1">
      <c r="A22" s="4" t="s">
        <v>193</v>
      </c>
      <c r="B22" s="18" t="s">
        <v>505</v>
      </c>
      <c r="C22" s="10">
        <v>2287</v>
      </c>
      <c r="D22" s="164">
        <v>2238</v>
      </c>
      <c r="E22" s="27">
        <v>49</v>
      </c>
      <c r="F22" s="9">
        <v>429</v>
      </c>
      <c r="G22" s="8">
        <v>145</v>
      </c>
      <c r="H22" s="8">
        <v>574</v>
      </c>
      <c r="I22" s="8">
        <v>157</v>
      </c>
      <c r="J22" s="8">
        <v>90</v>
      </c>
      <c r="K22" s="8">
        <v>247</v>
      </c>
      <c r="L22" s="8">
        <v>149</v>
      </c>
      <c r="M22" s="8">
        <v>136</v>
      </c>
      <c r="N22" s="8">
        <v>90</v>
      </c>
      <c r="O22" s="8">
        <v>113</v>
      </c>
      <c r="P22" s="8">
        <v>203</v>
      </c>
      <c r="Q22" s="4" t="s">
        <v>193</v>
      </c>
      <c r="R22" s="18" t="s">
        <v>505</v>
      </c>
      <c r="S22" s="8">
        <v>74</v>
      </c>
      <c r="T22" s="8">
        <v>82</v>
      </c>
      <c r="U22" s="8">
        <v>73</v>
      </c>
      <c r="V22" s="8">
        <v>59</v>
      </c>
      <c r="W22" s="8">
        <v>120</v>
      </c>
      <c r="X22" s="8">
        <v>77</v>
      </c>
      <c r="Y22" s="8">
        <v>46</v>
      </c>
      <c r="Z22" s="8">
        <v>122</v>
      </c>
      <c r="AA22" s="8">
        <v>16</v>
      </c>
      <c r="AB22" s="8">
        <v>49</v>
      </c>
      <c r="AC22" s="8">
        <v>74</v>
      </c>
      <c r="AD22" s="8">
        <v>21</v>
      </c>
      <c r="AE22" s="8">
        <v>73</v>
      </c>
      <c r="AF22" s="8">
        <v>44</v>
      </c>
      <c r="AG22" s="8">
        <v>48</v>
      </c>
    </row>
    <row r="23" spans="1:33" s="6" customFormat="1" ht="32.1" customHeight="1">
      <c r="A23" s="4"/>
      <c r="B23" s="18" t="s">
        <v>148</v>
      </c>
      <c r="C23" s="10">
        <v>1536</v>
      </c>
      <c r="D23" s="164">
        <v>1478</v>
      </c>
      <c r="E23" s="27">
        <v>58</v>
      </c>
      <c r="F23" s="9">
        <v>247</v>
      </c>
      <c r="G23" s="8">
        <v>98</v>
      </c>
      <c r="H23" s="8">
        <v>345</v>
      </c>
      <c r="I23" s="8">
        <v>111</v>
      </c>
      <c r="J23" s="8">
        <v>57</v>
      </c>
      <c r="K23" s="8">
        <v>168</v>
      </c>
      <c r="L23" s="8">
        <v>98</v>
      </c>
      <c r="M23" s="8">
        <v>94</v>
      </c>
      <c r="N23" s="8">
        <v>68</v>
      </c>
      <c r="O23" s="8">
        <v>72</v>
      </c>
      <c r="P23" s="8">
        <v>140</v>
      </c>
      <c r="Q23" s="4"/>
      <c r="R23" s="18" t="s">
        <v>148</v>
      </c>
      <c r="S23" s="8">
        <v>43</v>
      </c>
      <c r="T23" s="8">
        <v>66</v>
      </c>
      <c r="U23" s="8">
        <v>55</v>
      </c>
      <c r="V23" s="8">
        <v>44</v>
      </c>
      <c r="W23" s="8">
        <v>91</v>
      </c>
      <c r="X23" s="8">
        <v>55</v>
      </c>
      <c r="Y23" s="8">
        <v>27</v>
      </c>
      <c r="Z23" s="8">
        <v>84</v>
      </c>
      <c r="AA23" s="8">
        <v>8</v>
      </c>
      <c r="AB23" s="8">
        <v>34</v>
      </c>
      <c r="AC23" s="8">
        <v>54</v>
      </c>
      <c r="AD23" s="8">
        <v>16</v>
      </c>
      <c r="AE23" s="8">
        <v>41</v>
      </c>
      <c r="AF23" s="8">
        <v>34</v>
      </c>
      <c r="AG23" s="8">
        <v>39</v>
      </c>
    </row>
    <row r="24" spans="1:33" s="6" customFormat="1" ht="32.1" customHeight="1">
      <c r="A24" s="4"/>
      <c r="B24" s="18" t="s">
        <v>200</v>
      </c>
      <c r="C24" s="10">
        <v>19944</v>
      </c>
      <c r="D24" s="164">
        <v>17657</v>
      </c>
      <c r="E24" s="27">
        <v>2287</v>
      </c>
      <c r="F24" s="9">
        <v>3776</v>
      </c>
      <c r="G24" s="8">
        <v>1090</v>
      </c>
      <c r="H24" s="8">
        <v>4866</v>
      </c>
      <c r="I24" s="8">
        <v>997</v>
      </c>
      <c r="J24" s="8">
        <v>737</v>
      </c>
      <c r="K24" s="8">
        <v>1734</v>
      </c>
      <c r="L24" s="8">
        <v>1483</v>
      </c>
      <c r="M24" s="8">
        <v>1009</v>
      </c>
      <c r="N24" s="8">
        <v>913</v>
      </c>
      <c r="O24" s="8">
        <v>794</v>
      </c>
      <c r="P24" s="173">
        <v>1707</v>
      </c>
      <c r="Q24" s="4"/>
      <c r="R24" s="18" t="s">
        <v>200</v>
      </c>
      <c r="S24" s="8">
        <v>542</v>
      </c>
      <c r="T24" s="8">
        <v>812</v>
      </c>
      <c r="U24" s="8">
        <v>635</v>
      </c>
      <c r="V24" s="8">
        <v>456</v>
      </c>
      <c r="W24" s="8">
        <v>966</v>
      </c>
      <c r="X24" s="8">
        <v>619</v>
      </c>
      <c r="Y24" s="8">
        <v>390</v>
      </c>
      <c r="Z24" s="8">
        <v>1044</v>
      </c>
      <c r="AA24" s="8">
        <v>195</v>
      </c>
      <c r="AB24" s="8">
        <v>564</v>
      </c>
      <c r="AC24" s="8">
        <v>659</v>
      </c>
      <c r="AD24" s="8">
        <v>186</v>
      </c>
      <c r="AE24" s="8">
        <v>784</v>
      </c>
      <c r="AF24" s="8">
        <v>470</v>
      </c>
      <c r="AG24" s="8">
        <v>823</v>
      </c>
    </row>
    <row r="25" spans="1:33" s="6" customFormat="1" ht="32.1" customHeight="1">
      <c r="A25" s="5"/>
      <c r="B25" s="18" t="s">
        <v>148</v>
      </c>
      <c r="C25" s="10">
        <v>12928</v>
      </c>
      <c r="D25" s="164">
        <v>11392</v>
      </c>
      <c r="E25" s="27">
        <v>1536</v>
      </c>
      <c r="F25" s="9">
        <v>2175</v>
      </c>
      <c r="G25" s="8">
        <v>703</v>
      </c>
      <c r="H25" s="8">
        <v>2878</v>
      </c>
      <c r="I25" s="8">
        <v>692</v>
      </c>
      <c r="J25" s="8">
        <v>478</v>
      </c>
      <c r="K25" s="8">
        <v>1170</v>
      </c>
      <c r="L25" s="8">
        <v>925</v>
      </c>
      <c r="M25" s="8">
        <v>697</v>
      </c>
      <c r="N25" s="8">
        <v>568</v>
      </c>
      <c r="O25" s="8">
        <v>499</v>
      </c>
      <c r="P25" s="8">
        <v>1067</v>
      </c>
      <c r="Q25" s="5"/>
      <c r="R25" s="18" t="s">
        <v>148</v>
      </c>
      <c r="S25" s="8">
        <v>341</v>
      </c>
      <c r="T25" s="8">
        <v>546</v>
      </c>
      <c r="U25" s="8">
        <v>438</v>
      </c>
      <c r="V25" s="8">
        <v>310</v>
      </c>
      <c r="W25" s="8">
        <v>690</v>
      </c>
      <c r="X25" s="8">
        <v>414</v>
      </c>
      <c r="Y25" s="8">
        <v>248</v>
      </c>
      <c r="Z25" s="8">
        <v>751</v>
      </c>
      <c r="AA25" s="8">
        <v>135</v>
      </c>
      <c r="AB25" s="8">
        <v>348</v>
      </c>
      <c r="AC25" s="8">
        <v>479</v>
      </c>
      <c r="AD25" s="8">
        <v>131</v>
      </c>
      <c r="AE25" s="8">
        <v>493</v>
      </c>
      <c r="AF25" s="8">
        <v>314</v>
      </c>
      <c r="AG25" s="8">
        <v>553</v>
      </c>
    </row>
    <row r="26" spans="1:33" s="15" customFormat="1" ht="37.5">
      <c r="A26" s="106" t="s">
        <v>19</v>
      </c>
      <c r="B26" s="38" t="s">
        <v>204</v>
      </c>
      <c r="C26" s="39">
        <v>79241</v>
      </c>
      <c r="D26" s="201">
        <v>80770</v>
      </c>
      <c r="E26" s="110">
        <v>-1529</v>
      </c>
      <c r="F26" s="42">
        <v>6666</v>
      </c>
      <c r="G26" s="40">
        <v>2567</v>
      </c>
      <c r="H26" s="40">
        <v>9233</v>
      </c>
      <c r="I26" s="40">
        <v>3463</v>
      </c>
      <c r="J26" s="40">
        <v>1909</v>
      </c>
      <c r="K26" s="40">
        <v>5372</v>
      </c>
      <c r="L26" s="40">
        <v>4785</v>
      </c>
      <c r="M26" s="40">
        <v>4401</v>
      </c>
      <c r="N26" s="40">
        <v>6240</v>
      </c>
      <c r="O26" s="40">
        <v>5781</v>
      </c>
      <c r="P26" s="40">
        <v>12021</v>
      </c>
      <c r="Q26" s="106" t="s">
        <v>19</v>
      </c>
      <c r="R26" s="38" t="s">
        <v>204</v>
      </c>
      <c r="S26" s="40">
        <v>2495</v>
      </c>
      <c r="T26" s="40">
        <v>2352</v>
      </c>
      <c r="U26" s="40">
        <v>2413</v>
      </c>
      <c r="V26" s="40">
        <v>2082</v>
      </c>
      <c r="W26" s="40">
        <v>8481</v>
      </c>
      <c r="X26" s="40">
        <v>3997</v>
      </c>
      <c r="Y26" s="40">
        <v>2034</v>
      </c>
      <c r="Z26" s="40">
        <v>3444</v>
      </c>
      <c r="AA26" s="40">
        <v>2747</v>
      </c>
      <c r="AB26" s="40">
        <v>1794</v>
      </c>
      <c r="AC26" s="40">
        <v>1822</v>
      </c>
      <c r="AD26" s="40">
        <v>2777</v>
      </c>
      <c r="AE26" s="40">
        <v>2223</v>
      </c>
      <c r="AF26" s="40">
        <v>1830</v>
      </c>
      <c r="AG26" s="40">
        <v>2938</v>
      </c>
    </row>
    <row r="27" spans="1:33" s="6" customFormat="1" ht="32.1" customHeight="1">
      <c r="A27" s="4"/>
      <c r="B27" s="18" t="s">
        <v>148</v>
      </c>
      <c r="C27" s="10">
        <v>48902</v>
      </c>
      <c r="D27" s="164">
        <v>49922</v>
      </c>
      <c r="E27" s="27">
        <v>-1020</v>
      </c>
      <c r="F27" s="9">
        <v>3883</v>
      </c>
      <c r="G27" s="8">
        <v>1573</v>
      </c>
      <c r="H27" s="8">
        <v>5456</v>
      </c>
      <c r="I27" s="8">
        <v>2206</v>
      </c>
      <c r="J27" s="8">
        <v>1257</v>
      </c>
      <c r="K27" s="8">
        <v>3463</v>
      </c>
      <c r="L27" s="8">
        <v>2798</v>
      </c>
      <c r="M27" s="8">
        <v>2704</v>
      </c>
      <c r="N27" s="8">
        <v>3604</v>
      </c>
      <c r="O27" s="8">
        <v>3428</v>
      </c>
      <c r="P27" s="8">
        <v>7032</v>
      </c>
      <c r="Q27" s="4"/>
      <c r="R27" s="18" t="s">
        <v>148</v>
      </c>
      <c r="S27" s="8">
        <v>1335</v>
      </c>
      <c r="T27" s="8">
        <v>1618</v>
      </c>
      <c r="U27" s="8">
        <v>1504</v>
      </c>
      <c r="V27" s="8">
        <v>1362</v>
      </c>
      <c r="W27" s="8">
        <v>5102</v>
      </c>
      <c r="X27" s="8">
        <v>2462</v>
      </c>
      <c r="Y27" s="8">
        <v>1353</v>
      </c>
      <c r="Z27" s="8">
        <v>2198</v>
      </c>
      <c r="AA27" s="8">
        <v>1628</v>
      </c>
      <c r="AB27" s="8">
        <v>1255</v>
      </c>
      <c r="AC27" s="8">
        <v>1229</v>
      </c>
      <c r="AD27" s="8">
        <v>1817</v>
      </c>
      <c r="AE27" s="8">
        <v>1399</v>
      </c>
      <c r="AF27" s="8">
        <v>1203</v>
      </c>
      <c r="AG27" s="8">
        <v>1984</v>
      </c>
    </row>
    <row r="28" spans="1:33" s="6" customFormat="1" ht="37.5" customHeight="1">
      <c r="A28" s="4" t="s">
        <v>103</v>
      </c>
      <c r="B28" s="18" t="s">
        <v>202</v>
      </c>
      <c r="C28" s="10">
        <v>1831</v>
      </c>
      <c r="D28" s="164">
        <v>2063</v>
      </c>
      <c r="E28" s="27">
        <v>-232</v>
      </c>
      <c r="F28" s="9">
        <v>643</v>
      </c>
      <c r="G28" s="8">
        <v>166</v>
      </c>
      <c r="H28" s="8">
        <v>809</v>
      </c>
      <c r="I28" s="8">
        <v>116</v>
      </c>
      <c r="J28" s="8">
        <v>26</v>
      </c>
      <c r="K28" s="8">
        <v>142</v>
      </c>
      <c r="L28" s="8">
        <v>207</v>
      </c>
      <c r="M28" s="8">
        <v>67</v>
      </c>
      <c r="N28" s="8">
        <v>56</v>
      </c>
      <c r="O28" s="8">
        <v>20</v>
      </c>
      <c r="P28" s="8">
        <v>76</v>
      </c>
      <c r="Q28" s="4" t="s">
        <v>103</v>
      </c>
      <c r="R28" s="18" t="s">
        <v>202</v>
      </c>
      <c r="S28" s="8">
        <v>64</v>
      </c>
      <c r="T28" s="8">
        <v>13</v>
      </c>
      <c r="U28" s="8">
        <v>80</v>
      </c>
      <c r="V28" s="8">
        <v>40</v>
      </c>
      <c r="W28" s="8">
        <v>74</v>
      </c>
      <c r="X28" s="8">
        <v>45</v>
      </c>
      <c r="Y28" s="8">
        <v>19</v>
      </c>
      <c r="Z28" s="8">
        <v>49</v>
      </c>
      <c r="AA28" s="8">
        <v>14</v>
      </c>
      <c r="AB28" s="8">
        <v>23</v>
      </c>
      <c r="AC28" s="8">
        <v>7</v>
      </c>
      <c r="AD28" s="8">
        <v>17</v>
      </c>
      <c r="AE28" s="8">
        <v>36</v>
      </c>
      <c r="AF28" s="8">
        <v>27</v>
      </c>
      <c r="AG28" s="8">
        <v>22</v>
      </c>
    </row>
    <row r="29" spans="1:33" s="6" customFormat="1" ht="32.1" customHeight="1">
      <c r="A29" s="4"/>
      <c r="B29" s="18" t="s">
        <v>148</v>
      </c>
      <c r="C29" s="10">
        <v>947</v>
      </c>
      <c r="D29" s="164">
        <v>1144</v>
      </c>
      <c r="E29" s="27">
        <v>-197</v>
      </c>
      <c r="F29" s="9">
        <v>343</v>
      </c>
      <c r="G29" s="8">
        <v>87</v>
      </c>
      <c r="H29" s="8">
        <v>430</v>
      </c>
      <c r="I29" s="8">
        <v>64</v>
      </c>
      <c r="J29" s="8">
        <v>16</v>
      </c>
      <c r="K29" s="8">
        <v>80</v>
      </c>
      <c r="L29" s="8">
        <v>104</v>
      </c>
      <c r="M29" s="8">
        <v>37</v>
      </c>
      <c r="N29" s="8">
        <v>27</v>
      </c>
      <c r="O29" s="8">
        <v>11</v>
      </c>
      <c r="P29" s="8">
        <v>38</v>
      </c>
      <c r="Q29" s="4"/>
      <c r="R29" s="18" t="s">
        <v>148</v>
      </c>
      <c r="S29" s="8">
        <v>15</v>
      </c>
      <c r="T29" s="8">
        <v>9</v>
      </c>
      <c r="U29" s="8">
        <v>25</v>
      </c>
      <c r="V29" s="8">
        <v>28</v>
      </c>
      <c r="W29" s="8">
        <v>35</v>
      </c>
      <c r="X29" s="8">
        <v>24</v>
      </c>
      <c r="Y29" s="8">
        <v>10</v>
      </c>
      <c r="Z29" s="8">
        <v>29</v>
      </c>
      <c r="AA29" s="8">
        <v>7</v>
      </c>
      <c r="AB29" s="8">
        <v>20</v>
      </c>
      <c r="AC29" s="8">
        <v>2</v>
      </c>
      <c r="AD29" s="8">
        <v>6</v>
      </c>
      <c r="AE29" s="8">
        <v>20</v>
      </c>
      <c r="AF29" s="8">
        <v>15</v>
      </c>
      <c r="AG29" s="8">
        <v>13</v>
      </c>
    </row>
    <row r="30" spans="1:33" s="6" customFormat="1" ht="37.5" customHeight="1">
      <c r="A30" s="4" t="s">
        <v>104</v>
      </c>
      <c r="B30" s="18" t="s">
        <v>205</v>
      </c>
      <c r="C30" s="10">
        <v>46138</v>
      </c>
      <c r="D30" s="164">
        <v>47395</v>
      </c>
      <c r="E30" s="27">
        <v>-1257</v>
      </c>
      <c r="F30" s="9">
        <v>1603</v>
      </c>
      <c r="G30" s="8">
        <v>823</v>
      </c>
      <c r="H30" s="8">
        <v>2426</v>
      </c>
      <c r="I30" s="8">
        <v>1796</v>
      </c>
      <c r="J30" s="8">
        <v>703</v>
      </c>
      <c r="K30" s="8">
        <v>2499</v>
      </c>
      <c r="L30" s="8">
        <v>2586</v>
      </c>
      <c r="M30" s="8">
        <v>2687</v>
      </c>
      <c r="N30" s="8">
        <v>4496</v>
      </c>
      <c r="O30" s="8">
        <v>3909</v>
      </c>
      <c r="P30" s="8">
        <v>8405</v>
      </c>
      <c r="Q30" s="4" t="s">
        <v>104</v>
      </c>
      <c r="R30" s="18" t="s">
        <v>205</v>
      </c>
      <c r="S30" s="8">
        <v>1456</v>
      </c>
      <c r="T30" s="8">
        <v>1058</v>
      </c>
      <c r="U30" s="8">
        <v>1148</v>
      </c>
      <c r="V30" s="8">
        <v>1205</v>
      </c>
      <c r="W30" s="8">
        <v>6823</v>
      </c>
      <c r="X30" s="8">
        <v>2913</v>
      </c>
      <c r="Y30" s="8">
        <v>1316</v>
      </c>
      <c r="Z30" s="8">
        <v>1714</v>
      </c>
      <c r="AA30" s="8">
        <v>2289</v>
      </c>
      <c r="AB30" s="8">
        <v>922</v>
      </c>
      <c r="AC30" s="8">
        <v>1055</v>
      </c>
      <c r="AD30" s="8">
        <v>2345</v>
      </c>
      <c r="AE30" s="8">
        <v>994</v>
      </c>
      <c r="AF30" s="8">
        <v>742</v>
      </c>
      <c r="AG30" s="8">
        <v>1555</v>
      </c>
    </row>
    <row r="31" spans="1:33" s="6" customFormat="1" ht="32.1" customHeight="1">
      <c r="A31" s="4"/>
      <c r="B31" s="18" t="s">
        <v>148</v>
      </c>
      <c r="C31" s="10">
        <v>26219</v>
      </c>
      <c r="D31" s="164">
        <v>27021</v>
      </c>
      <c r="E31" s="27">
        <v>-802</v>
      </c>
      <c r="F31" s="9">
        <v>855</v>
      </c>
      <c r="G31" s="8">
        <v>462</v>
      </c>
      <c r="H31" s="8">
        <v>1317</v>
      </c>
      <c r="I31" s="8">
        <v>1038</v>
      </c>
      <c r="J31" s="8">
        <v>397</v>
      </c>
      <c r="K31" s="8">
        <v>1435</v>
      </c>
      <c r="L31" s="8">
        <v>1363</v>
      </c>
      <c r="M31" s="8">
        <v>1437</v>
      </c>
      <c r="N31" s="8">
        <v>2519</v>
      </c>
      <c r="O31" s="8">
        <v>2164</v>
      </c>
      <c r="P31" s="8">
        <v>4683</v>
      </c>
      <c r="Q31" s="4"/>
      <c r="R31" s="18" t="s">
        <v>148</v>
      </c>
      <c r="S31" s="8">
        <v>702</v>
      </c>
      <c r="T31" s="8">
        <v>645</v>
      </c>
      <c r="U31" s="8">
        <v>601</v>
      </c>
      <c r="V31" s="8">
        <v>711</v>
      </c>
      <c r="W31" s="8">
        <v>3897</v>
      </c>
      <c r="X31" s="8">
        <v>1692</v>
      </c>
      <c r="Y31" s="8">
        <v>871</v>
      </c>
      <c r="Z31" s="8">
        <v>906</v>
      </c>
      <c r="AA31" s="8">
        <v>1295</v>
      </c>
      <c r="AB31" s="8">
        <v>614</v>
      </c>
      <c r="AC31" s="8">
        <v>617</v>
      </c>
      <c r="AD31" s="8">
        <v>1521</v>
      </c>
      <c r="AE31" s="8">
        <v>552</v>
      </c>
      <c r="AF31" s="8">
        <v>417</v>
      </c>
      <c r="AG31" s="8">
        <v>943</v>
      </c>
    </row>
    <row r="32" spans="1:33" s="6" customFormat="1" ht="32.1" customHeight="1">
      <c r="A32" s="4" t="s">
        <v>105</v>
      </c>
      <c r="B32" s="18" t="s">
        <v>206</v>
      </c>
      <c r="C32" s="10">
        <v>31272</v>
      </c>
      <c r="D32" s="164">
        <v>31312</v>
      </c>
      <c r="E32" s="27">
        <v>-40</v>
      </c>
      <c r="F32" s="9">
        <v>4420</v>
      </c>
      <c r="G32" s="8">
        <v>1578</v>
      </c>
      <c r="H32" s="8">
        <v>5998</v>
      </c>
      <c r="I32" s="8">
        <v>1551</v>
      </c>
      <c r="J32" s="8">
        <v>1180</v>
      </c>
      <c r="K32" s="8">
        <v>2731</v>
      </c>
      <c r="L32" s="8">
        <v>1992</v>
      </c>
      <c r="M32" s="8">
        <v>1647</v>
      </c>
      <c r="N32" s="8">
        <v>1688</v>
      </c>
      <c r="O32" s="8">
        <v>1852</v>
      </c>
      <c r="P32" s="8">
        <v>3540</v>
      </c>
      <c r="Q32" s="4" t="s">
        <v>105</v>
      </c>
      <c r="R32" s="18" t="s">
        <v>206</v>
      </c>
      <c r="S32" s="8">
        <v>975</v>
      </c>
      <c r="T32" s="8">
        <v>1281</v>
      </c>
      <c r="U32" s="8">
        <v>1185</v>
      </c>
      <c r="V32" s="8">
        <v>837</v>
      </c>
      <c r="W32" s="8">
        <v>1584</v>
      </c>
      <c r="X32" s="8">
        <v>1039</v>
      </c>
      <c r="Y32" s="8">
        <v>699</v>
      </c>
      <c r="Z32" s="8">
        <v>1681</v>
      </c>
      <c r="AA32" s="8">
        <v>444</v>
      </c>
      <c r="AB32" s="8">
        <v>849</v>
      </c>
      <c r="AC32" s="8">
        <v>760</v>
      </c>
      <c r="AD32" s="8">
        <v>415</v>
      </c>
      <c r="AE32" s="8">
        <v>1193</v>
      </c>
      <c r="AF32" s="8">
        <v>1061</v>
      </c>
      <c r="AG32" s="8">
        <v>1361</v>
      </c>
    </row>
    <row r="33" spans="1:33" s="6" customFormat="1" ht="32.1" customHeight="1" thickBot="1">
      <c r="A33" s="5"/>
      <c r="B33" s="18" t="s">
        <v>148</v>
      </c>
      <c r="C33" s="12">
        <v>21736</v>
      </c>
      <c r="D33" s="204">
        <v>21757</v>
      </c>
      <c r="E33" s="205">
        <v>-21</v>
      </c>
      <c r="F33" s="9">
        <v>2685</v>
      </c>
      <c r="G33" s="8">
        <v>1024</v>
      </c>
      <c r="H33" s="8">
        <v>3709</v>
      </c>
      <c r="I33" s="8">
        <v>1104</v>
      </c>
      <c r="J33" s="8">
        <v>844</v>
      </c>
      <c r="K33" s="8">
        <v>1948</v>
      </c>
      <c r="L33" s="8">
        <v>1331</v>
      </c>
      <c r="M33" s="8">
        <v>1230</v>
      </c>
      <c r="N33" s="8">
        <v>1058</v>
      </c>
      <c r="O33" s="8">
        <v>1253</v>
      </c>
      <c r="P33" s="8">
        <v>2311</v>
      </c>
      <c r="Q33" s="5"/>
      <c r="R33" s="18" t="s">
        <v>148</v>
      </c>
      <c r="S33" s="8">
        <v>618</v>
      </c>
      <c r="T33" s="8">
        <v>964</v>
      </c>
      <c r="U33" s="8">
        <v>878</v>
      </c>
      <c r="V33" s="8">
        <v>623</v>
      </c>
      <c r="W33" s="8">
        <v>1170</v>
      </c>
      <c r="X33" s="8">
        <v>746</v>
      </c>
      <c r="Y33" s="8">
        <v>472</v>
      </c>
      <c r="Z33" s="8">
        <v>1263</v>
      </c>
      <c r="AA33" s="8">
        <v>326</v>
      </c>
      <c r="AB33" s="8">
        <v>621</v>
      </c>
      <c r="AC33" s="8">
        <v>610</v>
      </c>
      <c r="AD33" s="8">
        <v>290</v>
      </c>
      <c r="AE33" s="8">
        <v>827</v>
      </c>
      <c r="AF33" s="8">
        <v>771</v>
      </c>
      <c r="AG33" s="8">
        <v>1028</v>
      </c>
    </row>
  </sheetData>
  <mergeCells count="36">
    <mergeCell ref="Q6:Q9"/>
    <mergeCell ref="AG4:AG5"/>
    <mergeCell ref="AC4:AC5"/>
    <mergeCell ref="AB4:AB5"/>
    <mergeCell ref="AD4:AD5"/>
    <mergeCell ref="R3:R5"/>
    <mergeCell ref="Q3:Q5"/>
    <mergeCell ref="S3:AG3"/>
    <mergeCell ref="W4:W5"/>
    <mergeCell ref="V4:V5"/>
    <mergeCell ref="A6:A9"/>
    <mergeCell ref="A2:P2"/>
    <mergeCell ref="N4:P4"/>
    <mergeCell ref="F4:H4"/>
    <mergeCell ref="L4:L5"/>
    <mergeCell ref="F3:P3"/>
    <mergeCell ref="D4:D5"/>
    <mergeCell ref="M4:M5"/>
    <mergeCell ref="A3:A5"/>
    <mergeCell ref="E4:E5"/>
    <mergeCell ref="Q2:AG2"/>
    <mergeCell ref="AF4:AF5"/>
    <mergeCell ref="B3:B5"/>
    <mergeCell ref="C3:E3"/>
    <mergeCell ref="A1:I1"/>
    <mergeCell ref="Q1:Y1"/>
    <mergeCell ref="T4:T5"/>
    <mergeCell ref="Y4:Y5"/>
    <mergeCell ref="I4:K4"/>
    <mergeCell ref="C4:C5"/>
    <mergeCell ref="Z4:Z5"/>
    <mergeCell ref="AA4:AA5"/>
    <mergeCell ref="AE4:AE5"/>
    <mergeCell ref="X4:X5"/>
    <mergeCell ref="U4:U5"/>
    <mergeCell ref="S4:S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1" orientation="landscape" r:id="rId1"/>
  <colBreaks count="1" manualBreakCount="1">
    <brk id="16" max="1048575" man="1"/>
  </colBreaks>
</worksheet>
</file>

<file path=xl/worksheets/sheet39.xml><?xml version="1.0" encoding="utf-8"?>
<worksheet xmlns="http://schemas.openxmlformats.org/spreadsheetml/2006/main" xmlns:r="http://schemas.openxmlformats.org/officeDocument/2006/relationships">
  <sheetPr codeName="Arkusz39"/>
  <dimension ref="A1:AG35"/>
  <sheetViews>
    <sheetView zoomScale="75" zoomScaleNormal="60" workbookViewId="0">
      <selection activeCell="H9" sqref="H9"/>
    </sheetView>
  </sheetViews>
  <sheetFormatPr defaultRowHeight="17.25"/>
  <cols>
    <col min="1" max="1" width="3.625" style="8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8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7" t="s">
        <v>555</v>
      </c>
      <c r="B1" s="267"/>
      <c r="C1" s="267"/>
      <c r="D1" s="267"/>
      <c r="E1" s="267"/>
      <c r="F1" s="267"/>
      <c r="G1" s="267"/>
      <c r="H1" s="267"/>
      <c r="I1" s="267"/>
      <c r="J1" s="267"/>
      <c r="K1" s="267"/>
      <c r="L1" s="36" t="s">
        <v>501</v>
      </c>
      <c r="M1" s="24"/>
      <c r="N1" s="24"/>
      <c r="O1" s="24"/>
      <c r="P1" s="24"/>
      <c r="Q1" s="267" t="str">
        <f>A1</f>
        <v>TABELA 38. OSOBY OBJĘTE INDYWIDUALNYM PLANEM DZIAŁANIA (BEZROBOTNI I POSZUKUJĄCY PRACY) WE WRZEŚNIU</v>
      </c>
      <c r="R1" s="267"/>
      <c r="S1" s="267"/>
      <c r="T1" s="267"/>
      <c r="U1" s="267"/>
      <c r="V1" s="267"/>
      <c r="W1" s="267"/>
      <c r="X1" s="267"/>
      <c r="Y1" s="267"/>
      <c r="Z1" s="267"/>
      <c r="AA1" s="267"/>
      <c r="AB1" s="36" t="s">
        <v>502</v>
      </c>
      <c r="AC1" s="24"/>
      <c r="AD1" s="24"/>
      <c r="AE1" s="24"/>
      <c r="AF1" s="24"/>
      <c r="AG1" s="24"/>
    </row>
    <row r="2" spans="1:33" s="25" customFormat="1" ht="19.5" thickBot="1">
      <c r="A2" s="239" t="str">
        <f>'1-STRUKTURA-PODST'!A2:P2</f>
        <v>30.09.2017 r.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  <c r="Q2" s="254" t="str">
        <f>A2</f>
        <v>30.09.2017 r.</v>
      </c>
      <c r="R2" s="254"/>
      <c r="S2" s="254"/>
      <c r="T2" s="254"/>
      <c r="U2" s="254"/>
      <c r="V2" s="254"/>
      <c r="W2" s="254"/>
      <c r="X2" s="254"/>
      <c r="Y2" s="254"/>
      <c r="Z2" s="254"/>
      <c r="AA2" s="254"/>
      <c r="AB2" s="254"/>
      <c r="AC2" s="254"/>
      <c r="AD2" s="254"/>
      <c r="AE2" s="254"/>
      <c r="AF2" s="254"/>
      <c r="AG2" s="254"/>
    </row>
    <row r="3" spans="1:33" s="23" customFormat="1" ht="20.100000000000001" customHeight="1">
      <c r="A3" s="268" t="s">
        <v>1</v>
      </c>
      <c r="B3" s="257" t="s">
        <v>2</v>
      </c>
      <c r="C3" s="243" t="s">
        <v>32</v>
      </c>
      <c r="D3" s="244"/>
      <c r="E3" s="245"/>
      <c r="F3" s="240" t="s">
        <v>3</v>
      </c>
      <c r="G3" s="241"/>
      <c r="H3" s="241"/>
      <c r="I3" s="241"/>
      <c r="J3" s="241"/>
      <c r="K3" s="241"/>
      <c r="L3" s="241"/>
      <c r="M3" s="241"/>
      <c r="N3" s="241"/>
      <c r="O3" s="241"/>
      <c r="P3" s="241"/>
      <c r="Q3" s="268" t="s">
        <v>1</v>
      </c>
      <c r="R3" s="257" t="s">
        <v>2</v>
      </c>
      <c r="S3" s="242" t="s">
        <v>3</v>
      </c>
      <c r="T3" s="242"/>
      <c r="U3" s="242"/>
      <c r="V3" s="242"/>
      <c r="W3" s="242"/>
      <c r="X3" s="242"/>
      <c r="Y3" s="242"/>
      <c r="Z3" s="242"/>
      <c r="AA3" s="242"/>
      <c r="AB3" s="242"/>
      <c r="AC3" s="242"/>
      <c r="AD3" s="242"/>
      <c r="AE3" s="242"/>
      <c r="AF3" s="242"/>
      <c r="AG3" s="242"/>
    </row>
    <row r="4" spans="1:33" s="23" customFormat="1" ht="35.1" customHeight="1">
      <c r="A4" s="269"/>
      <c r="B4" s="258"/>
      <c r="C4" s="246" t="str">
        <f>'1-STRUKTURA-PODST'!C4:C5</f>
        <v>IX 2017</v>
      </c>
      <c r="D4" s="248" t="str">
        <f>'1-STRUKTURA-PODST'!D4:D5</f>
        <v>VIII 2017</v>
      </c>
      <c r="E4" s="264" t="s">
        <v>33</v>
      </c>
      <c r="F4" s="263" t="s">
        <v>4</v>
      </c>
      <c r="G4" s="263"/>
      <c r="H4" s="240"/>
      <c r="I4" s="266" t="s">
        <v>8</v>
      </c>
      <c r="J4" s="263"/>
      <c r="K4" s="240"/>
      <c r="L4" s="242" t="s">
        <v>9</v>
      </c>
      <c r="M4" s="242" t="s">
        <v>10</v>
      </c>
      <c r="N4" s="266" t="s">
        <v>11</v>
      </c>
      <c r="O4" s="263"/>
      <c r="P4" s="240"/>
      <c r="Q4" s="269"/>
      <c r="R4" s="258"/>
      <c r="S4" s="242" t="s">
        <v>42</v>
      </c>
      <c r="T4" s="242" t="s">
        <v>43</v>
      </c>
      <c r="U4" s="241" t="s">
        <v>44</v>
      </c>
      <c r="V4" s="255" t="s">
        <v>45</v>
      </c>
      <c r="W4" s="241" t="s">
        <v>46</v>
      </c>
      <c r="X4" s="241" t="s">
        <v>47</v>
      </c>
      <c r="Y4" s="241" t="s">
        <v>48</v>
      </c>
      <c r="Z4" s="255" t="s">
        <v>49</v>
      </c>
      <c r="AA4" s="241" t="s">
        <v>50</v>
      </c>
      <c r="AB4" s="241" t="s">
        <v>51</v>
      </c>
      <c r="AC4" s="255" t="s">
        <v>52</v>
      </c>
      <c r="AD4" s="241" t="s">
        <v>53</v>
      </c>
      <c r="AE4" s="241" t="s">
        <v>54</v>
      </c>
      <c r="AF4" s="241" t="s">
        <v>56</v>
      </c>
      <c r="AG4" s="241" t="s">
        <v>55</v>
      </c>
    </row>
    <row r="5" spans="1:33" s="23" customFormat="1" ht="20.100000000000001" customHeight="1">
      <c r="A5" s="270"/>
      <c r="B5" s="259"/>
      <c r="C5" s="247"/>
      <c r="D5" s="249"/>
      <c r="E5" s="265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2"/>
      <c r="M5" s="242"/>
      <c r="N5" s="17" t="s">
        <v>5</v>
      </c>
      <c r="O5" s="17" t="s">
        <v>6</v>
      </c>
      <c r="P5" s="17" t="s">
        <v>7</v>
      </c>
      <c r="Q5" s="270"/>
      <c r="R5" s="259"/>
      <c r="S5" s="242"/>
      <c r="T5" s="242"/>
      <c r="U5" s="241"/>
      <c r="V5" s="256"/>
      <c r="W5" s="241"/>
      <c r="X5" s="241"/>
      <c r="Y5" s="241"/>
      <c r="Z5" s="256"/>
      <c r="AA5" s="241"/>
      <c r="AB5" s="241"/>
      <c r="AC5" s="256"/>
      <c r="AD5" s="241"/>
      <c r="AE5" s="241"/>
      <c r="AF5" s="241"/>
      <c r="AG5" s="241"/>
    </row>
    <row r="6" spans="1:33" s="32" customFormat="1" ht="18.75">
      <c r="A6" s="83" t="s">
        <v>12</v>
      </c>
      <c r="B6" s="75" t="s">
        <v>207</v>
      </c>
      <c r="C6" s="66"/>
      <c r="D6" s="67"/>
      <c r="E6" s="68"/>
      <c r="F6" s="69"/>
      <c r="G6" s="67"/>
      <c r="H6" s="67"/>
      <c r="I6" s="67"/>
      <c r="J6" s="67"/>
      <c r="K6" s="67"/>
      <c r="L6" s="67"/>
      <c r="M6" s="67"/>
      <c r="N6" s="67"/>
      <c r="O6" s="67"/>
      <c r="P6" s="67"/>
      <c r="Q6" s="83" t="s">
        <v>12</v>
      </c>
      <c r="R6" s="75" t="s">
        <v>207</v>
      </c>
      <c r="S6" s="67"/>
      <c r="T6" s="67"/>
      <c r="U6" s="67"/>
      <c r="V6" s="67"/>
      <c r="W6" s="67"/>
      <c r="X6" s="67"/>
      <c r="Y6" s="67"/>
      <c r="Z6" s="67"/>
      <c r="AA6" s="67"/>
      <c r="AB6" s="67"/>
      <c r="AC6" s="67"/>
      <c r="AD6" s="67"/>
      <c r="AE6" s="67"/>
      <c r="AF6" s="67"/>
      <c r="AG6" s="67"/>
    </row>
    <row r="7" spans="1:33" s="32" customFormat="1" ht="30" customHeight="1">
      <c r="A7" s="86"/>
      <c r="B7" s="76" t="s">
        <v>138</v>
      </c>
      <c r="C7" s="71">
        <v>9890</v>
      </c>
      <c r="D7" s="72">
        <v>9075</v>
      </c>
      <c r="E7" s="73">
        <v>815</v>
      </c>
      <c r="F7" s="74">
        <v>1088</v>
      </c>
      <c r="G7" s="72">
        <v>457</v>
      </c>
      <c r="H7" s="72">
        <v>1545</v>
      </c>
      <c r="I7" s="72">
        <v>653</v>
      </c>
      <c r="J7" s="72">
        <v>281</v>
      </c>
      <c r="K7" s="72">
        <v>934</v>
      </c>
      <c r="L7" s="72">
        <v>630</v>
      </c>
      <c r="M7" s="72">
        <v>426</v>
      </c>
      <c r="N7" s="72">
        <v>704</v>
      </c>
      <c r="O7" s="72">
        <v>692</v>
      </c>
      <c r="P7" s="72">
        <v>1396</v>
      </c>
      <c r="Q7" s="86"/>
      <c r="R7" s="76" t="s">
        <v>138</v>
      </c>
      <c r="S7" s="72">
        <v>336</v>
      </c>
      <c r="T7" s="72">
        <v>309</v>
      </c>
      <c r="U7" s="72">
        <v>332</v>
      </c>
      <c r="V7" s="72">
        <v>303</v>
      </c>
      <c r="W7" s="72">
        <v>783</v>
      </c>
      <c r="X7" s="72">
        <v>415</v>
      </c>
      <c r="Y7" s="72">
        <v>233</v>
      </c>
      <c r="Z7" s="72">
        <v>292</v>
      </c>
      <c r="AA7" s="72">
        <v>280</v>
      </c>
      <c r="AB7" s="72">
        <v>233</v>
      </c>
      <c r="AC7" s="72">
        <v>307</v>
      </c>
      <c r="AD7" s="72">
        <v>369</v>
      </c>
      <c r="AE7" s="72">
        <v>256</v>
      </c>
      <c r="AF7" s="72">
        <v>221</v>
      </c>
      <c r="AG7" s="72">
        <v>290</v>
      </c>
    </row>
    <row r="8" spans="1:33" s="6" customFormat="1" ht="30" customHeight="1">
      <c r="A8" s="86"/>
      <c r="B8" s="18" t="s">
        <v>196</v>
      </c>
      <c r="C8" s="10">
        <v>91426</v>
      </c>
      <c r="D8" s="8">
        <v>81536</v>
      </c>
      <c r="E8" s="27">
        <v>9890</v>
      </c>
      <c r="F8" s="9">
        <v>9540</v>
      </c>
      <c r="G8" s="8">
        <v>3708</v>
      </c>
      <c r="H8" s="8">
        <v>13248</v>
      </c>
      <c r="I8" s="8">
        <v>5346</v>
      </c>
      <c r="J8" s="8">
        <v>2503</v>
      </c>
      <c r="K8" s="8">
        <v>7849</v>
      </c>
      <c r="L8" s="8">
        <v>5382</v>
      </c>
      <c r="M8" s="8">
        <v>4403</v>
      </c>
      <c r="N8" s="8">
        <v>7184</v>
      </c>
      <c r="O8" s="8">
        <v>6046</v>
      </c>
      <c r="P8" s="8">
        <v>13230</v>
      </c>
      <c r="Q8" s="84"/>
      <c r="R8" s="18" t="s">
        <v>196</v>
      </c>
      <c r="S8" s="8">
        <v>2792</v>
      </c>
      <c r="T8" s="8">
        <v>3104</v>
      </c>
      <c r="U8" s="8">
        <v>2699</v>
      </c>
      <c r="V8" s="8">
        <v>2454</v>
      </c>
      <c r="W8" s="8">
        <v>8061</v>
      </c>
      <c r="X8" s="8">
        <v>4424</v>
      </c>
      <c r="Y8" s="8">
        <v>2122</v>
      </c>
      <c r="Z8" s="8">
        <v>3351</v>
      </c>
      <c r="AA8" s="8">
        <v>2313</v>
      </c>
      <c r="AB8" s="8">
        <v>2348</v>
      </c>
      <c r="AC8" s="8">
        <v>2612</v>
      </c>
      <c r="AD8" s="8">
        <v>3491</v>
      </c>
      <c r="AE8" s="8">
        <v>2433</v>
      </c>
      <c r="AF8" s="8">
        <v>1899</v>
      </c>
      <c r="AG8" s="8">
        <v>3211</v>
      </c>
    </row>
    <row r="9" spans="1:33" s="32" customFormat="1" ht="18.75">
      <c r="A9" s="86" t="s">
        <v>188</v>
      </c>
      <c r="B9" s="75" t="s">
        <v>208</v>
      </c>
      <c r="C9" s="77"/>
      <c r="D9" s="78"/>
      <c r="E9" s="79"/>
      <c r="F9" s="80"/>
      <c r="G9" s="78"/>
      <c r="H9" s="78"/>
      <c r="I9" s="78"/>
      <c r="J9" s="78"/>
      <c r="K9" s="78"/>
      <c r="L9" s="78"/>
      <c r="M9" s="78"/>
      <c r="N9" s="78"/>
      <c r="O9" s="78"/>
      <c r="P9" s="78"/>
      <c r="Q9" s="83" t="s">
        <v>188</v>
      </c>
      <c r="R9" s="75" t="s">
        <v>208</v>
      </c>
      <c r="S9" s="78"/>
      <c r="T9" s="78"/>
      <c r="U9" s="78"/>
      <c r="V9" s="78"/>
      <c r="W9" s="78"/>
      <c r="X9" s="78"/>
      <c r="Y9" s="78"/>
      <c r="Z9" s="78"/>
      <c r="AA9" s="78"/>
      <c r="AB9" s="78"/>
      <c r="AC9" s="78"/>
      <c r="AD9" s="78"/>
      <c r="AE9" s="78"/>
      <c r="AF9" s="78"/>
      <c r="AG9" s="78"/>
    </row>
    <row r="10" spans="1:33" s="191" customFormat="1" ht="30" customHeight="1">
      <c r="A10" s="188"/>
      <c r="B10" s="189" t="s">
        <v>138</v>
      </c>
      <c r="C10" s="190">
        <v>7693</v>
      </c>
      <c r="D10" s="72">
        <v>6385</v>
      </c>
      <c r="E10" s="96">
        <v>1308</v>
      </c>
      <c r="F10" s="74">
        <v>1123</v>
      </c>
      <c r="G10" s="72">
        <v>523</v>
      </c>
      <c r="H10" s="72">
        <v>1646</v>
      </c>
      <c r="I10" s="72">
        <v>641</v>
      </c>
      <c r="J10" s="72">
        <v>301</v>
      </c>
      <c r="K10" s="72">
        <v>942</v>
      </c>
      <c r="L10" s="72">
        <v>474</v>
      </c>
      <c r="M10" s="72">
        <v>444</v>
      </c>
      <c r="N10" s="72">
        <v>418</v>
      </c>
      <c r="O10" s="72">
        <v>435</v>
      </c>
      <c r="P10" s="72">
        <v>853</v>
      </c>
      <c r="Q10" s="188"/>
      <c r="R10" s="189" t="s">
        <v>138</v>
      </c>
      <c r="S10" s="72">
        <v>285</v>
      </c>
      <c r="T10" s="72">
        <v>252</v>
      </c>
      <c r="U10" s="72">
        <v>206</v>
      </c>
      <c r="V10" s="72">
        <v>262</v>
      </c>
      <c r="W10" s="72">
        <v>155</v>
      </c>
      <c r="X10" s="72">
        <v>324</v>
      </c>
      <c r="Y10" s="72">
        <v>258</v>
      </c>
      <c r="Z10" s="72">
        <v>146</v>
      </c>
      <c r="AA10" s="72">
        <v>65</v>
      </c>
      <c r="AB10" s="72">
        <v>243</v>
      </c>
      <c r="AC10" s="72">
        <v>277</v>
      </c>
      <c r="AD10" s="72">
        <v>272</v>
      </c>
      <c r="AE10" s="72">
        <v>113</v>
      </c>
      <c r="AF10" s="72">
        <v>154</v>
      </c>
      <c r="AG10" s="72">
        <v>322</v>
      </c>
    </row>
    <row r="11" spans="1:33" s="6" customFormat="1" ht="30" customHeight="1">
      <c r="A11" s="86"/>
      <c r="B11" s="18" t="s">
        <v>196</v>
      </c>
      <c r="C11" s="10">
        <v>65338</v>
      </c>
      <c r="D11" s="8">
        <v>57645</v>
      </c>
      <c r="E11" s="11">
        <v>7693</v>
      </c>
      <c r="F11" s="9">
        <v>8845</v>
      </c>
      <c r="G11" s="8">
        <v>3135</v>
      </c>
      <c r="H11" s="8">
        <v>11980</v>
      </c>
      <c r="I11" s="8">
        <v>4718</v>
      </c>
      <c r="J11" s="8">
        <v>2341</v>
      </c>
      <c r="K11" s="8">
        <v>7059</v>
      </c>
      <c r="L11" s="8">
        <v>4125</v>
      </c>
      <c r="M11" s="8">
        <v>4459</v>
      </c>
      <c r="N11" s="8">
        <v>3719</v>
      </c>
      <c r="O11" s="8">
        <v>3469</v>
      </c>
      <c r="P11" s="8">
        <v>7188</v>
      </c>
      <c r="Q11" s="86"/>
      <c r="R11" s="18" t="s">
        <v>196</v>
      </c>
      <c r="S11" s="8">
        <v>2664</v>
      </c>
      <c r="T11" s="8">
        <v>2417</v>
      </c>
      <c r="U11" s="8">
        <v>1318</v>
      </c>
      <c r="V11" s="8">
        <v>2043</v>
      </c>
      <c r="W11" s="8">
        <v>1458</v>
      </c>
      <c r="X11" s="8">
        <v>2869</v>
      </c>
      <c r="Y11" s="8">
        <v>1783</v>
      </c>
      <c r="Z11" s="8">
        <v>1325</v>
      </c>
      <c r="AA11" s="8">
        <v>680</v>
      </c>
      <c r="AB11" s="8">
        <v>2088</v>
      </c>
      <c r="AC11" s="8">
        <v>2248</v>
      </c>
      <c r="AD11" s="8">
        <v>4478</v>
      </c>
      <c r="AE11" s="8">
        <v>1088</v>
      </c>
      <c r="AF11" s="8">
        <v>1359</v>
      </c>
      <c r="AG11" s="8">
        <v>2709</v>
      </c>
    </row>
    <row r="12" spans="1:33" s="32" customFormat="1" ht="18.75">
      <c r="A12" s="86"/>
      <c r="B12" s="65" t="s">
        <v>209</v>
      </c>
      <c r="C12" s="66"/>
      <c r="D12" s="67"/>
      <c r="E12" s="68"/>
      <c r="F12" s="69"/>
      <c r="G12" s="67"/>
      <c r="H12" s="67"/>
      <c r="I12" s="67"/>
      <c r="J12" s="67"/>
      <c r="K12" s="67"/>
      <c r="L12" s="67"/>
      <c r="M12" s="67"/>
      <c r="N12" s="67"/>
      <c r="O12" s="67"/>
      <c r="P12" s="67"/>
      <c r="Q12" s="86"/>
      <c r="R12" s="65" t="s">
        <v>209</v>
      </c>
      <c r="S12" s="67"/>
      <c r="T12" s="67"/>
      <c r="U12" s="67"/>
      <c r="V12" s="67"/>
      <c r="W12" s="67"/>
      <c r="X12" s="67"/>
      <c r="Y12" s="67"/>
      <c r="Z12" s="67"/>
      <c r="AA12" s="67"/>
      <c r="AB12" s="67"/>
      <c r="AC12" s="67"/>
      <c r="AD12" s="67"/>
      <c r="AE12" s="67"/>
      <c r="AF12" s="67"/>
      <c r="AG12" s="67"/>
    </row>
    <row r="13" spans="1:33" s="32" customFormat="1" ht="30" customHeight="1">
      <c r="A13" s="86"/>
      <c r="B13" s="70" t="s">
        <v>138</v>
      </c>
      <c r="C13" s="71">
        <v>4781</v>
      </c>
      <c r="D13" s="72">
        <v>3408</v>
      </c>
      <c r="E13" s="73">
        <v>1373</v>
      </c>
      <c r="F13" s="74">
        <v>684</v>
      </c>
      <c r="G13" s="72">
        <v>283</v>
      </c>
      <c r="H13" s="72">
        <v>967</v>
      </c>
      <c r="I13" s="72">
        <v>398</v>
      </c>
      <c r="J13" s="72">
        <v>232</v>
      </c>
      <c r="K13" s="72">
        <v>630</v>
      </c>
      <c r="L13" s="72">
        <v>299</v>
      </c>
      <c r="M13" s="72">
        <v>279</v>
      </c>
      <c r="N13" s="72">
        <v>376</v>
      </c>
      <c r="O13" s="72">
        <v>398</v>
      </c>
      <c r="P13" s="72">
        <v>774</v>
      </c>
      <c r="Q13" s="86"/>
      <c r="R13" s="70" t="s">
        <v>138</v>
      </c>
      <c r="S13" s="72">
        <v>172</v>
      </c>
      <c r="T13" s="72">
        <v>127</v>
      </c>
      <c r="U13" s="72">
        <v>1</v>
      </c>
      <c r="V13" s="72">
        <v>162</v>
      </c>
      <c r="W13" s="72">
        <v>15</v>
      </c>
      <c r="X13" s="72">
        <v>190</v>
      </c>
      <c r="Y13" s="72">
        <v>210</v>
      </c>
      <c r="Z13" s="72">
        <v>86</v>
      </c>
      <c r="AA13" s="72">
        <v>17</v>
      </c>
      <c r="AB13" s="72">
        <v>159</v>
      </c>
      <c r="AC13" s="72">
        <v>215</v>
      </c>
      <c r="AD13" s="72">
        <v>174</v>
      </c>
      <c r="AE13" s="72">
        <v>60</v>
      </c>
      <c r="AF13" s="72">
        <v>81</v>
      </c>
      <c r="AG13" s="72">
        <v>163</v>
      </c>
    </row>
    <row r="14" spans="1:33" s="6" customFormat="1" ht="30" customHeight="1">
      <c r="A14" s="86"/>
      <c r="B14" s="18" t="s">
        <v>196</v>
      </c>
      <c r="C14" s="10">
        <v>35460</v>
      </c>
      <c r="D14" s="8">
        <v>30679</v>
      </c>
      <c r="E14" s="11">
        <v>4781</v>
      </c>
      <c r="F14" s="9">
        <v>4445</v>
      </c>
      <c r="G14" s="8">
        <v>1610</v>
      </c>
      <c r="H14" s="8">
        <v>6055</v>
      </c>
      <c r="I14" s="8">
        <v>2612</v>
      </c>
      <c r="J14" s="8">
        <v>1578</v>
      </c>
      <c r="K14" s="8">
        <v>4190</v>
      </c>
      <c r="L14" s="8">
        <v>2293</v>
      </c>
      <c r="M14" s="8">
        <v>2311</v>
      </c>
      <c r="N14" s="8">
        <v>2947</v>
      </c>
      <c r="O14" s="8">
        <v>2970</v>
      </c>
      <c r="P14" s="8">
        <v>5917</v>
      </c>
      <c r="Q14" s="84"/>
      <c r="R14" s="18" t="s">
        <v>196</v>
      </c>
      <c r="S14" s="8">
        <v>1486</v>
      </c>
      <c r="T14" s="8">
        <v>1078</v>
      </c>
      <c r="U14" s="8">
        <v>14</v>
      </c>
      <c r="V14" s="8">
        <v>1111</v>
      </c>
      <c r="W14" s="8">
        <v>120</v>
      </c>
      <c r="X14" s="8">
        <v>1288</v>
      </c>
      <c r="Y14" s="8">
        <v>1228</v>
      </c>
      <c r="Z14" s="8">
        <v>678</v>
      </c>
      <c r="AA14" s="8">
        <v>212</v>
      </c>
      <c r="AB14" s="8">
        <v>1279</v>
      </c>
      <c r="AC14" s="8">
        <v>1618</v>
      </c>
      <c r="AD14" s="8">
        <v>1875</v>
      </c>
      <c r="AE14" s="8">
        <v>537</v>
      </c>
      <c r="AF14" s="8">
        <v>720</v>
      </c>
      <c r="AG14" s="8">
        <v>1450</v>
      </c>
    </row>
    <row r="15" spans="1:33" s="32" customFormat="1" ht="18.75">
      <c r="A15" s="86" t="s">
        <v>189</v>
      </c>
      <c r="B15" s="75" t="s">
        <v>210</v>
      </c>
      <c r="C15" s="66"/>
      <c r="D15" s="67"/>
      <c r="E15" s="68"/>
      <c r="F15" s="69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83" t="s">
        <v>189</v>
      </c>
      <c r="R15" s="75" t="s">
        <v>210</v>
      </c>
      <c r="S15" s="67"/>
      <c r="T15" s="67"/>
      <c r="U15" s="67"/>
      <c r="V15" s="67"/>
      <c r="W15" s="67"/>
      <c r="X15" s="67"/>
      <c r="Y15" s="67"/>
      <c r="Z15" s="67"/>
      <c r="AA15" s="67"/>
      <c r="AB15" s="67"/>
      <c r="AC15" s="67"/>
      <c r="AD15" s="67"/>
      <c r="AE15" s="67"/>
      <c r="AF15" s="67"/>
      <c r="AG15" s="67"/>
    </row>
    <row r="16" spans="1:33" s="32" customFormat="1" ht="30" customHeight="1">
      <c r="A16" s="86"/>
      <c r="B16" s="70" t="s">
        <v>138</v>
      </c>
      <c r="C16" s="71">
        <v>3740</v>
      </c>
      <c r="D16" s="72">
        <v>3664</v>
      </c>
      <c r="E16" s="73">
        <v>76</v>
      </c>
      <c r="F16" s="74">
        <v>140</v>
      </c>
      <c r="G16" s="72">
        <v>63</v>
      </c>
      <c r="H16" s="72">
        <v>203</v>
      </c>
      <c r="I16" s="72">
        <v>133</v>
      </c>
      <c r="J16" s="72">
        <v>55</v>
      </c>
      <c r="K16" s="72">
        <v>188</v>
      </c>
      <c r="L16" s="72">
        <v>118</v>
      </c>
      <c r="M16" s="72">
        <v>93</v>
      </c>
      <c r="N16" s="72">
        <v>376</v>
      </c>
      <c r="O16" s="72">
        <v>423</v>
      </c>
      <c r="P16" s="72">
        <v>799</v>
      </c>
      <c r="Q16" s="86"/>
      <c r="R16" s="70" t="s">
        <v>138</v>
      </c>
      <c r="S16" s="72">
        <v>38</v>
      </c>
      <c r="T16" s="72">
        <v>50</v>
      </c>
      <c r="U16" s="72">
        <v>51</v>
      </c>
      <c r="V16" s="72">
        <v>86</v>
      </c>
      <c r="W16" s="72">
        <v>805</v>
      </c>
      <c r="X16" s="72">
        <v>107</v>
      </c>
      <c r="Y16" s="72">
        <v>66</v>
      </c>
      <c r="Z16" s="72">
        <v>288</v>
      </c>
      <c r="AA16" s="72">
        <v>213</v>
      </c>
      <c r="AB16" s="72">
        <v>39</v>
      </c>
      <c r="AC16" s="72">
        <v>114</v>
      </c>
      <c r="AD16" s="72">
        <v>145</v>
      </c>
      <c r="AE16" s="72">
        <v>182</v>
      </c>
      <c r="AF16" s="72">
        <v>90</v>
      </c>
      <c r="AG16" s="72">
        <v>65</v>
      </c>
    </row>
    <row r="17" spans="1:33" s="6" customFormat="1" ht="30" customHeight="1">
      <c r="A17" s="86"/>
      <c r="B17" s="18" t="s">
        <v>196</v>
      </c>
      <c r="C17" s="10">
        <v>30394</v>
      </c>
      <c r="D17" s="8">
        <v>26654</v>
      </c>
      <c r="E17" s="11">
        <v>3740</v>
      </c>
      <c r="F17" s="9">
        <v>1238</v>
      </c>
      <c r="G17" s="8">
        <v>405</v>
      </c>
      <c r="H17" s="8">
        <v>1643</v>
      </c>
      <c r="I17" s="8">
        <v>1230</v>
      </c>
      <c r="J17" s="8">
        <v>479</v>
      </c>
      <c r="K17" s="8">
        <v>1709</v>
      </c>
      <c r="L17" s="8">
        <v>795</v>
      </c>
      <c r="M17" s="8">
        <v>795</v>
      </c>
      <c r="N17" s="8">
        <v>5093</v>
      </c>
      <c r="O17" s="8">
        <v>3989</v>
      </c>
      <c r="P17" s="8">
        <v>9082</v>
      </c>
      <c r="Q17" s="84"/>
      <c r="R17" s="18" t="s">
        <v>196</v>
      </c>
      <c r="S17" s="8">
        <v>504</v>
      </c>
      <c r="T17" s="8">
        <v>600</v>
      </c>
      <c r="U17" s="8">
        <v>297</v>
      </c>
      <c r="V17" s="8">
        <v>665</v>
      </c>
      <c r="W17" s="8">
        <v>5293</v>
      </c>
      <c r="X17" s="8">
        <v>812</v>
      </c>
      <c r="Y17" s="8">
        <v>500</v>
      </c>
      <c r="Z17" s="8">
        <v>1812</v>
      </c>
      <c r="AA17" s="8">
        <v>1529</v>
      </c>
      <c r="AB17" s="8">
        <v>322</v>
      </c>
      <c r="AC17" s="8">
        <v>705</v>
      </c>
      <c r="AD17" s="8">
        <v>1093</v>
      </c>
      <c r="AE17" s="8">
        <v>1102</v>
      </c>
      <c r="AF17" s="8">
        <v>593</v>
      </c>
      <c r="AG17" s="8">
        <v>543</v>
      </c>
    </row>
    <row r="18" spans="1:33" s="32" customFormat="1" ht="18.75">
      <c r="A18" s="86" t="s">
        <v>190</v>
      </c>
      <c r="B18" s="75" t="s">
        <v>211</v>
      </c>
      <c r="C18" s="66"/>
      <c r="D18" s="67"/>
      <c r="E18" s="68"/>
      <c r="F18" s="69"/>
      <c r="G18" s="67"/>
      <c r="H18" s="67"/>
      <c r="I18" s="67"/>
      <c r="J18" s="67"/>
      <c r="K18" s="67"/>
      <c r="L18" s="67"/>
      <c r="M18" s="67"/>
      <c r="N18" s="67"/>
      <c r="O18" s="67"/>
      <c r="P18" s="67"/>
      <c r="Q18" s="83" t="s">
        <v>190</v>
      </c>
      <c r="R18" s="75" t="s">
        <v>211</v>
      </c>
      <c r="S18" s="67"/>
      <c r="T18" s="67"/>
      <c r="U18" s="67"/>
      <c r="V18" s="67"/>
      <c r="W18" s="67"/>
      <c r="X18" s="67"/>
      <c r="Y18" s="67"/>
      <c r="Z18" s="67"/>
      <c r="AA18" s="67"/>
      <c r="AB18" s="67"/>
      <c r="AC18" s="67"/>
      <c r="AD18" s="67"/>
      <c r="AE18" s="67"/>
      <c r="AF18" s="67"/>
      <c r="AG18" s="67"/>
    </row>
    <row r="19" spans="1:33" s="32" customFormat="1" ht="30" customHeight="1">
      <c r="A19" s="86"/>
      <c r="B19" s="70" t="s">
        <v>194</v>
      </c>
      <c r="C19" s="71">
        <v>89491</v>
      </c>
      <c r="D19" s="72">
        <v>91561</v>
      </c>
      <c r="E19" s="73">
        <v>-2070</v>
      </c>
      <c r="F19" s="74">
        <v>7190</v>
      </c>
      <c r="G19" s="72">
        <v>2836</v>
      </c>
      <c r="H19" s="72">
        <v>10026</v>
      </c>
      <c r="I19" s="72">
        <v>4333</v>
      </c>
      <c r="J19" s="72">
        <v>2190</v>
      </c>
      <c r="K19" s="72">
        <v>6523</v>
      </c>
      <c r="L19" s="72">
        <v>7181</v>
      </c>
      <c r="M19" s="72">
        <v>4325</v>
      </c>
      <c r="N19" s="72">
        <v>4217</v>
      </c>
      <c r="O19" s="72">
        <v>3692</v>
      </c>
      <c r="P19" s="72">
        <v>7909</v>
      </c>
      <c r="Q19" s="86"/>
      <c r="R19" s="70" t="s">
        <v>194</v>
      </c>
      <c r="S19" s="72">
        <v>2485</v>
      </c>
      <c r="T19" s="72">
        <v>2948</v>
      </c>
      <c r="U19" s="72">
        <v>2573</v>
      </c>
      <c r="V19" s="72">
        <v>2388</v>
      </c>
      <c r="W19" s="72">
        <v>12034</v>
      </c>
      <c r="X19" s="72">
        <v>4407</v>
      </c>
      <c r="Y19" s="72">
        <v>2039</v>
      </c>
      <c r="Z19" s="72">
        <v>5121</v>
      </c>
      <c r="AA19" s="72">
        <v>3711</v>
      </c>
      <c r="AB19" s="72">
        <v>2110</v>
      </c>
      <c r="AC19" s="72">
        <v>1549</v>
      </c>
      <c r="AD19" s="72">
        <v>3564</v>
      </c>
      <c r="AE19" s="72">
        <v>2836</v>
      </c>
      <c r="AF19" s="72">
        <v>1858</v>
      </c>
      <c r="AG19" s="72">
        <v>3904</v>
      </c>
    </row>
    <row r="20" spans="1:33" s="6" customFormat="1" ht="30" customHeight="1">
      <c r="A20" s="84"/>
      <c r="B20" s="18" t="s">
        <v>195</v>
      </c>
      <c r="C20" s="10">
        <v>54587</v>
      </c>
      <c r="D20" s="8">
        <v>55696</v>
      </c>
      <c r="E20" s="11">
        <v>-1109</v>
      </c>
      <c r="F20" s="9">
        <v>4208</v>
      </c>
      <c r="G20" s="8">
        <v>1737</v>
      </c>
      <c r="H20" s="8">
        <v>5945</v>
      </c>
      <c r="I20" s="8">
        <v>2639</v>
      </c>
      <c r="J20" s="8">
        <v>1407</v>
      </c>
      <c r="K20" s="8">
        <v>4046</v>
      </c>
      <c r="L20" s="8">
        <v>4109</v>
      </c>
      <c r="M20" s="8">
        <v>2727</v>
      </c>
      <c r="N20" s="8">
        <v>2628</v>
      </c>
      <c r="O20" s="8">
        <v>2250</v>
      </c>
      <c r="P20" s="8">
        <v>4878</v>
      </c>
      <c r="Q20" s="84"/>
      <c r="R20" s="18" t="s">
        <v>195</v>
      </c>
      <c r="S20" s="8">
        <v>1362</v>
      </c>
      <c r="T20" s="8">
        <v>1955</v>
      </c>
      <c r="U20" s="8">
        <v>1600</v>
      </c>
      <c r="V20" s="8">
        <v>1543</v>
      </c>
      <c r="W20" s="8">
        <v>6890</v>
      </c>
      <c r="X20" s="8">
        <v>2769</v>
      </c>
      <c r="Y20" s="8">
        <v>1375</v>
      </c>
      <c r="Z20" s="8">
        <v>2931</v>
      </c>
      <c r="AA20" s="8">
        <v>2161</v>
      </c>
      <c r="AB20" s="8">
        <v>1418</v>
      </c>
      <c r="AC20" s="8">
        <v>1084</v>
      </c>
      <c r="AD20" s="8">
        <v>2343</v>
      </c>
      <c r="AE20" s="8">
        <v>1715</v>
      </c>
      <c r="AF20" s="8">
        <v>1223</v>
      </c>
      <c r="AG20" s="8">
        <v>2513</v>
      </c>
    </row>
    <row r="21" spans="1:33" s="32" customFormat="1" ht="18.75">
      <c r="A21" s="83" t="s">
        <v>17</v>
      </c>
      <c r="B21" s="75" t="s">
        <v>212</v>
      </c>
      <c r="C21" s="66"/>
      <c r="D21" s="67"/>
      <c r="E21" s="68"/>
      <c r="F21" s="69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83" t="s">
        <v>17</v>
      </c>
      <c r="R21" s="75" t="s">
        <v>212</v>
      </c>
      <c r="S21" s="67"/>
      <c r="T21" s="67"/>
      <c r="U21" s="67"/>
      <c r="V21" s="67"/>
      <c r="W21" s="67"/>
      <c r="X21" s="67"/>
      <c r="Y21" s="67"/>
      <c r="Z21" s="67"/>
      <c r="AA21" s="67"/>
      <c r="AB21" s="67"/>
      <c r="AC21" s="67"/>
      <c r="AD21" s="67"/>
      <c r="AE21" s="67"/>
      <c r="AF21" s="67"/>
      <c r="AG21" s="67"/>
    </row>
    <row r="22" spans="1:33" s="32" customFormat="1" ht="30" customHeight="1">
      <c r="A22" s="86"/>
      <c r="B22" s="70" t="s">
        <v>138</v>
      </c>
      <c r="C22" s="71">
        <v>102</v>
      </c>
      <c r="D22" s="72">
        <v>71</v>
      </c>
      <c r="E22" s="73">
        <v>31</v>
      </c>
      <c r="F22" s="74">
        <v>15</v>
      </c>
      <c r="G22" s="72">
        <v>3</v>
      </c>
      <c r="H22" s="72">
        <v>18</v>
      </c>
      <c r="I22" s="72">
        <v>21</v>
      </c>
      <c r="J22" s="72">
        <v>1</v>
      </c>
      <c r="K22" s="72">
        <v>22</v>
      </c>
      <c r="L22" s="72">
        <v>1</v>
      </c>
      <c r="M22" s="72">
        <v>2</v>
      </c>
      <c r="N22" s="72">
        <v>1</v>
      </c>
      <c r="O22" s="72">
        <v>7</v>
      </c>
      <c r="P22" s="72">
        <v>8</v>
      </c>
      <c r="Q22" s="86"/>
      <c r="R22" s="70" t="s">
        <v>138</v>
      </c>
      <c r="S22" s="72">
        <v>0</v>
      </c>
      <c r="T22" s="72">
        <v>4</v>
      </c>
      <c r="U22" s="72">
        <v>5</v>
      </c>
      <c r="V22" s="72">
        <v>4</v>
      </c>
      <c r="W22" s="72">
        <v>5</v>
      </c>
      <c r="X22" s="72">
        <v>14</v>
      </c>
      <c r="Y22" s="72">
        <v>4</v>
      </c>
      <c r="Z22" s="72">
        <v>1</v>
      </c>
      <c r="AA22" s="72">
        <v>1</v>
      </c>
      <c r="AB22" s="72">
        <v>0</v>
      </c>
      <c r="AC22" s="72">
        <v>0</v>
      </c>
      <c r="AD22" s="72">
        <v>1</v>
      </c>
      <c r="AE22" s="72">
        <v>6</v>
      </c>
      <c r="AF22" s="72">
        <v>1</v>
      </c>
      <c r="AG22" s="72">
        <v>5</v>
      </c>
    </row>
    <row r="23" spans="1:33" s="6" customFormat="1" ht="30" customHeight="1">
      <c r="A23" s="86"/>
      <c r="B23" s="18" t="s">
        <v>196</v>
      </c>
      <c r="C23" s="10">
        <v>769</v>
      </c>
      <c r="D23" s="8">
        <v>667</v>
      </c>
      <c r="E23" s="11">
        <v>102</v>
      </c>
      <c r="F23" s="9">
        <v>118</v>
      </c>
      <c r="G23" s="8">
        <v>27</v>
      </c>
      <c r="H23" s="8">
        <v>145</v>
      </c>
      <c r="I23" s="8">
        <v>123</v>
      </c>
      <c r="J23" s="8">
        <v>64</v>
      </c>
      <c r="K23" s="8">
        <v>187</v>
      </c>
      <c r="L23" s="8">
        <v>21</v>
      </c>
      <c r="M23" s="8">
        <v>18</v>
      </c>
      <c r="N23" s="8">
        <v>17</v>
      </c>
      <c r="O23" s="8">
        <v>29</v>
      </c>
      <c r="P23" s="8">
        <v>46</v>
      </c>
      <c r="Q23" s="84"/>
      <c r="R23" s="18" t="s">
        <v>196</v>
      </c>
      <c r="S23" s="8">
        <v>0</v>
      </c>
      <c r="T23" s="8">
        <v>36</v>
      </c>
      <c r="U23" s="8">
        <v>20</v>
      </c>
      <c r="V23" s="8">
        <v>16</v>
      </c>
      <c r="W23" s="8">
        <v>85</v>
      </c>
      <c r="X23" s="8">
        <v>59</v>
      </c>
      <c r="Y23" s="8">
        <v>20</v>
      </c>
      <c r="Z23" s="8">
        <v>13</v>
      </c>
      <c r="AA23" s="8">
        <v>6</v>
      </c>
      <c r="AB23" s="8">
        <v>0</v>
      </c>
      <c r="AC23" s="8">
        <v>4</v>
      </c>
      <c r="AD23" s="8">
        <v>27</v>
      </c>
      <c r="AE23" s="8">
        <v>23</v>
      </c>
      <c r="AF23" s="8">
        <v>11</v>
      </c>
      <c r="AG23" s="8">
        <v>32</v>
      </c>
    </row>
    <row r="24" spans="1:33" s="32" customFormat="1" ht="18.75">
      <c r="A24" s="86" t="s">
        <v>191</v>
      </c>
      <c r="B24" s="75" t="s">
        <v>213</v>
      </c>
      <c r="C24" s="66"/>
      <c r="D24" s="67"/>
      <c r="E24" s="68"/>
      <c r="F24" s="69"/>
      <c r="G24" s="67"/>
      <c r="H24" s="67"/>
      <c r="I24" s="67"/>
      <c r="J24" s="67"/>
      <c r="K24" s="67"/>
      <c r="L24" s="67"/>
      <c r="M24" s="67"/>
      <c r="N24" s="67"/>
      <c r="O24" s="67"/>
      <c r="P24" s="207"/>
      <c r="Q24" s="83" t="s">
        <v>191</v>
      </c>
      <c r="R24" s="75" t="s">
        <v>213</v>
      </c>
      <c r="S24" s="67"/>
      <c r="T24" s="67"/>
      <c r="U24" s="67"/>
      <c r="V24" s="67"/>
      <c r="W24" s="67"/>
      <c r="X24" s="67"/>
      <c r="Y24" s="67"/>
      <c r="Z24" s="67"/>
      <c r="AA24" s="67"/>
      <c r="AB24" s="67"/>
      <c r="AC24" s="67"/>
      <c r="AD24" s="67"/>
      <c r="AE24" s="67"/>
      <c r="AF24" s="67"/>
      <c r="AG24" s="67"/>
    </row>
    <row r="25" spans="1:33" s="32" customFormat="1" ht="30" customHeight="1">
      <c r="A25" s="86"/>
      <c r="B25" s="70" t="s">
        <v>138</v>
      </c>
      <c r="C25" s="71">
        <v>151</v>
      </c>
      <c r="D25" s="72">
        <v>87</v>
      </c>
      <c r="E25" s="73">
        <v>64</v>
      </c>
      <c r="F25" s="74">
        <v>36</v>
      </c>
      <c r="G25" s="72">
        <v>5</v>
      </c>
      <c r="H25" s="72">
        <v>41</v>
      </c>
      <c r="I25" s="72">
        <v>25</v>
      </c>
      <c r="J25" s="72">
        <v>17</v>
      </c>
      <c r="K25" s="72">
        <v>42</v>
      </c>
      <c r="L25" s="72">
        <v>5</v>
      </c>
      <c r="M25" s="72">
        <v>2</v>
      </c>
      <c r="N25" s="72">
        <v>0</v>
      </c>
      <c r="O25" s="72">
        <v>7</v>
      </c>
      <c r="P25" s="72">
        <v>7</v>
      </c>
      <c r="Q25" s="86"/>
      <c r="R25" s="70" t="s">
        <v>138</v>
      </c>
      <c r="S25" s="72">
        <v>0</v>
      </c>
      <c r="T25" s="72">
        <v>7</v>
      </c>
      <c r="U25" s="72">
        <v>2</v>
      </c>
      <c r="V25" s="72">
        <v>7</v>
      </c>
      <c r="W25" s="72">
        <v>4</v>
      </c>
      <c r="X25" s="72">
        <v>12</v>
      </c>
      <c r="Y25" s="72">
        <v>2</v>
      </c>
      <c r="Z25" s="72">
        <v>0</v>
      </c>
      <c r="AA25" s="72">
        <v>1</v>
      </c>
      <c r="AB25" s="72">
        <v>0</v>
      </c>
      <c r="AC25" s="72">
        <v>0</v>
      </c>
      <c r="AD25" s="72">
        <v>13</v>
      </c>
      <c r="AE25" s="72">
        <v>0</v>
      </c>
      <c r="AF25" s="72">
        <v>1</v>
      </c>
      <c r="AG25" s="72">
        <v>5</v>
      </c>
    </row>
    <row r="26" spans="1:33" s="6" customFormat="1" ht="30" customHeight="1">
      <c r="A26" s="86"/>
      <c r="B26" s="18" t="s">
        <v>196</v>
      </c>
      <c r="C26" s="10">
        <v>1086</v>
      </c>
      <c r="D26" s="8">
        <v>935</v>
      </c>
      <c r="E26" s="11">
        <v>151</v>
      </c>
      <c r="F26" s="9">
        <v>263</v>
      </c>
      <c r="G26" s="8">
        <v>65</v>
      </c>
      <c r="H26" s="8">
        <v>328</v>
      </c>
      <c r="I26" s="8">
        <v>152</v>
      </c>
      <c r="J26" s="8">
        <v>87</v>
      </c>
      <c r="K26" s="8">
        <v>239</v>
      </c>
      <c r="L26" s="8">
        <v>24</v>
      </c>
      <c r="M26" s="8">
        <v>83</v>
      </c>
      <c r="N26" s="8">
        <v>11</v>
      </c>
      <c r="O26" s="8">
        <v>28</v>
      </c>
      <c r="P26" s="8">
        <v>39</v>
      </c>
      <c r="Q26" s="86"/>
      <c r="R26" s="18" t="s">
        <v>196</v>
      </c>
      <c r="S26" s="8">
        <v>0</v>
      </c>
      <c r="T26" s="8">
        <v>53</v>
      </c>
      <c r="U26" s="8">
        <v>11</v>
      </c>
      <c r="V26" s="8">
        <v>29</v>
      </c>
      <c r="W26" s="8">
        <v>30</v>
      </c>
      <c r="X26" s="8">
        <v>61</v>
      </c>
      <c r="Y26" s="8">
        <v>19</v>
      </c>
      <c r="Z26" s="8">
        <v>8</v>
      </c>
      <c r="AA26" s="8">
        <v>8</v>
      </c>
      <c r="AB26" s="8">
        <v>0</v>
      </c>
      <c r="AC26" s="8">
        <v>1</v>
      </c>
      <c r="AD26" s="8">
        <v>62</v>
      </c>
      <c r="AE26" s="8">
        <v>7</v>
      </c>
      <c r="AF26" s="8">
        <v>22</v>
      </c>
      <c r="AG26" s="8">
        <v>62</v>
      </c>
    </row>
    <row r="27" spans="1:33" s="32" customFormat="1" ht="18.75">
      <c r="A27" s="86"/>
      <c r="B27" s="65" t="s">
        <v>214</v>
      </c>
      <c r="C27" s="66"/>
      <c r="D27" s="67"/>
      <c r="E27" s="68"/>
      <c r="F27" s="69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86"/>
      <c r="R27" s="65" t="s">
        <v>214</v>
      </c>
      <c r="S27" s="67"/>
      <c r="T27" s="67"/>
      <c r="U27" s="67"/>
      <c r="V27" s="67"/>
      <c r="W27" s="67"/>
      <c r="X27" s="67"/>
      <c r="Y27" s="67"/>
      <c r="Z27" s="67"/>
      <c r="AA27" s="67"/>
      <c r="AB27" s="67"/>
      <c r="AC27" s="67"/>
      <c r="AD27" s="67"/>
      <c r="AE27" s="67"/>
      <c r="AF27" s="67"/>
      <c r="AG27" s="67"/>
    </row>
    <row r="28" spans="1:33" s="32" customFormat="1" ht="30" customHeight="1">
      <c r="A28" s="86"/>
      <c r="B28" s="70" t="s">
        <v>138</v>
      </c>
      <c r="C28" s="71">
        <v>41</v>
      </c>
      <c r="D28" s="72">
        <v>18</v>
      </c>
      <c r="E28" s="73">
        <v>23</v>
      </c>
      <c r="F28" s="74">
        <v>2</v>
      </c>
      <c r="G28" s="72">
        <v>1</v>
      </c>
      <c r="H28" s="72">
        <v>3</v>
      </c>
      <c r="I28" s="72">
        <v>12</v>
      </c>
      <c r="J28" s="72">
        <v>0</v>
      </c>
      <c r="K28" s="72">
        <v>12</v>
      </c>
      <c r="L28" s="72">
        <v>3</v>
      </c>
      <c r="M28" s="72">
        <v>0</v>
      </c>
      <c r="N28" s="72">
        <v>0</v>
      </c>
      <c r="O28" s="72">
        <v>6</v>
      </c>
      <c r="P28" s="72">
        <v>6</v>
      </c>
      <c r="Q28" s="86"/>
      <c r="R28" s="70" t="s">
        <v>138</v>
      </c>
      <c r="S28" s="72">
        <v>0</v>
      </c>
      <c r="T28" s="72">
        <v>0</v>
      </c>
      <c r="U28" s="72">
        <v>1</v>
      </c>
      <c r="V28" s="72">
        <v>2</v>
      </c>
      <c r="W28" s="72">
        <v>0</v>
      </c>
      <c r="X28" s="72">
        <v>12</v>
      </c>
      <c r="Y28" s="72">
        <v>1</v>
      </c>
      <c r="Z28" s="72">
        <v>0</v>
      </c>
      <c r="AA28" s="72">
        <v>0</v>
      </c>
      <c r="AB28" s="72">
        <v>0</v>
      </c>
      <c r="AC28" s="72">
        <v>0</v>
      </c>
      <c r="AD28" s="72">
        <v>0</v>
      </c>
      <c r="AE28" s="72">
        <v>0</v>
      </c>
      <c r="AF28" s="72">
        <v>0</v>
      </c>
      <c r="AG28" s="72">
        <v>1</v>
      </c>
    </row>
    <row r="29" spans="1:33" s="6" customFormat="1" ht="30" customHeight="1">
      <c r="A29" s="86"/>
      <c r="B29" s="18" t="s">
        <v>196</v>
      </c>
      <c r="C29" s="10">
        <v>272</v>
      </c>
      <c r="D29" s="8">
        <v>231</v>
      </c>
      <c r="E29" s="11">
        <v>41</v>
      </c>
      <c r="F29" s="9">
        <v>12</v>
      </c>
      <c r="G29" s="8">
        <v>9</v>
      </c>
      <c r="H29" s="8">
        <v>21</v>
      </c>
      <c r="I29" s="8">
        <v>66</v>
      </c>
      <c r="J29" s="8">
        <v>51</v>
      </c>
      <c r="K29" s="8">
        <v>117</v>
      </c>
      <c r="L29" s="8">
        <v>15</v>
      </c>
      <c r="M29" s="8">
        <v>7</v>
      </c>
      <c r="N29" s="8">
        <v>4</v>
      </c>
      <c r="O29" s="8">
        <v>19</v>
      </c>
      <c r="P29" s="8">
        <v>23</v>
      </c>
      <c r="Q29" s="84"/>
      <c r="R29" s="18" t="s">
        <v>196</v>
      </c>
      <c r="S29" s="8">
        <v>0</v>
      </c>
      <c r="T29" s="8">
        <v>8</v>
      </c>
      <c r="U29" s="8">
        <v>6</v>
      </c>
      <c r="V29" s="8">
        <v>8</v>
      </c>
      <c r="W29" s="8">
        <v>1</v>
      </c>
      <c r="X29" s="8">
        <v>30</v>
      </c>
      <c r="Y29" s="8">
        <v>4</v>
      </c>
      <c r="Z29" s="8">
        <v>1</v>
      </c>
      <c r="AA29" s="8">
        <v>0</v>
      </c>
      <c r="AB29" s="8">
        <v>0</v>
      </c>
      <c r="AC29" s="8">
        <v>0</v>
      </c>
      <c r="AD29" s="8">
        <v>16</v>
      </c>
      <c r="AE29" s="8">
        <v>0</v>
      </c>
      <c r="AF29" s="8">
        <v>1</v>
      </c>
      <c r="AG29" s="8">
        <v>14</v>
      </c>
    </row>
    <row r="30" spans="1:33" s="32" customFormat="1" ht="18.75">
      <c r="A30" s="86" t="s">
        <v>192</v>
      </c>
      <c r="B30" s="75" t="s">
        <v>215</v>
      </c>
      <c r="C30" s="66"/>
      <c r="D30" s="67"/>
      <c r="E30" s="68"/>
      <c r="F30" s="69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83" t="s">
        <v>192</v>
      </c>
      <c r="R30" s="75" t="s">
        <v>215</v>
      </c>
      <c r="S30" s="67"/>
      <c r="T30" s="67"/>
      <c r="U30" s="67"/>
      <c r="V30" s="67"/>
      <c r="W30" s="67"/>
      <c r="X30" s="67"/>
      <c r="Y30" s="67"/>
      <c r="Z30" s="67"/>
      <c r="AA30" s="67"/>
      <c r="AB30" s="67"/>
      <c r="AC30" s="67"/>
      <c r="AD30" s="67"/>
      <c r="AE30" s="67"/>
      <c r="AF30" s="67"/>
      <c r="AG30" s="67"/>
    </row>
    <row r="31" spans="1:33" s="32" customFormat="1" ht="30" customHeight="1">
      <c r="A31" s="86"/>
      <c r="B31" s="70" t="s">
        <v>138</v>
      </c>
      <c r="C31" s="71">
        <v>42</v>
      </c>
      <c r="D31" s="72">
        <v>33</v>
      </c>
      <c r="E31" s="73">
        <v>9</v>
      </c>
      <c r="F31" s="74">
        <v>0</v>
      </c>
      <c r="G31" s="72">
        <v>0</v>
      </c>
      <c r="H31" s="72">
        <v>0</v>
      </c>
      <c r="I31" s="72">
        <v>2</v>
      </c>
      <c r="J31" s="72">
        <v>1</v>
      </c>
      <c r="K31" s="72">
        <v>3</v>
      </c>
      <c r="L31" s="72">
        <v>1</v>
      </c>
      <c r="M31" s="72">
        <v>0</v>
      </c>
      <c r="N31" s="72">
        <v>1</v>
      </c>
      <c r="O31" s="72">
        <v>0</v>
      </c>
      <c r="P31" s="72">
        <v>1</v>
      </c>
      <c r="Q31" s="86"/>
      <c r="R31" s="70" t="s">
        <v>138</v>
      </c>
      <c r="S31" s="72">
        <v>0</v>
      </c>
      <c r="T31" s="72">
        <v>1</v>
      </c>
      <c r="U31" s="72">
        <v>1</v>
      </c>
      <c r="V31" s="72">
        <v>0</v>
      </c>
      <c r="W31" s="72">
        <v>17</v>
      </c>
      <c r="X31" s="72">
        <v>2</v>
      </c>
      <c r="Y31" s="72">
        <v>0</v>
      </c>
      <c r="Z31" s="72">
        <v>5</v>
      </c>
      <c r="AA31" s="72">
        <v>1</v>
      </c>
      <c r="AB31" s="72">
        <v>0</v>
      </c>
      <c r="AC31" s="72">
        <v>1</v>
      </c>
      <c r="AD31" s="72">
        <v>2</v>
      </c>
      <c r="AE31" s="72">
        <v>6</v>
      </c>
      <c r="AF31" s="72">
        <v>0</v>
      </c>
      <c r="AG31" s="72">
        <v>1</v>
      </c>
    </row>
    <row r="32" spans="1:33" s="6" customFormat="1" ht="30" customHeight="1">
      <c r="A32" s="86"/>
      <c r="B32" s="18" t="s">
        <v>196</v>
      </c>
      <c r="C32" s="10">
        <v>356</v>
      </c>
      <c r="D32" s="8">
        <v>314</v>
      </c>
      <c r="E32" s="11">
        <v>42</v>
      </c>
      <c r="F32" s="9">
        <v>1</v>
      </c>
      <c r="G32" s="8">
        <v>1</v>
      </c>
      <c r="H32" s="8">
        <v>2</v>
      </c>
      <c r="I32" s="8">
        <v>24</v>
      </c>
      <c r="J32" s="8">
        <v>9</v>
      </c>
      <c r="K32" s="8">
        <v>33</v>
      </c>
      <c r="L32" s="8">
        <v>15</v>
      </c>
      <c r="M32" s="8">
        <v>4</v>
      </c>
      <c r="N32" s="8">
        <v>5</v>
      </c>
      <c r="O32" s="8">
        <v>1</v>
      </c>
      <c r="P32" s="8">
        <v>6</v>
      </c>
      <c r="Q32" s="84"/>
      <c r="R32" s="18" t="s">
        <v>196</v>
      </c>
      <c r="S32" s="8">
        <v>0</v>
      </c>
      <c r="T32" s="8">
        <v>13</v>
      </c>
      <c r="U32" s="8">
        <v>5</v>
      </c>
      <c r="V32" s="8">
        <v>10</v>
      </c>
      <c r="W32" s="8">
        <v>160</v>
      </c>
      <c r="X32" s="8">
        <v>8</v>
      </c>
      <c r="Y32" s="8">
        <v>3</v>
      </c>
      <c r="Z32" s="8">
        <v>33</v>
      </c>
      <c r="AA32" s="8">
        <v>8</v>
      </c>
      <c r="AB32" s="8">
        <v>0</v>
      </c>
      <c r="AC32" s="8">
        <v>1</v>
      </c>
      <c r="AD32" s="8">
        <v>23</v>
      </c>
      <c r="AE32" s="8">
        <v>24</v>
      </c>
      <c r="AF32" s="8">
        <v>1</v>
      </c>
      <c r="AG32" s="8">
        <v>7</v>
      </c>
    </row>
    <row r="33" spans="1:33" s="85" customFormat="1" ht="18.75">
      <c r="A33" s="86" t="s">
        <v>193</v>
      </c>
      <c r="B33" s="75" t="s">
        <v>216</v>
      </c>
      <c r="C33" s="66"/>
      <c r="D33" s="67"/>
      <c r="E33" s="68"/>
      <c r="F33" s="69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83" t="s">
        <v>193</v>
      </c>
      <c r="R33" s="75" t="s">
        <v>216</v>
      </c>
      <c r="S33" s="67"/>
      <c r="T33" s="67"/>
      <c r="U33" s="67"/>
      <c r="V33" s="67"/>
      <c r="W33" s="67"/>
      <c r="X33" s="67"/>
      <c r="Y33" s="67"/>
      <c r="Z33" s="67"/>
      <c r="AA33" s="67"/>
      <c r="AB33" s="67"/>
      <c r="AC33" s="67"/>
      <c r="AD33" s="67"/>
      <c r="AE33" s="67"/>
      <c r="AF33" s="67"/>
      <c r="AG33" s="67"/>
    </row>
    <row r="34" spans="1:33" s="85" customFormat="1" ht="30" customHeight="1">
      <c r="A34" s="86"/>
      <c r="B34" s="88" t="s">
        <v>194</v>
      </c>
      <c r="C34" s="89">
        <v>1048</v>
      </c>
      <c r="D34" s="44">
        <v>1075</v>
      </c>
      <c r="E34" s="90">
        <v>-27</v>
      </c>
      <c r="F34" s="74">
        <v>4</v>
      </c>
      <c r="G34" s="44">
        <v>2</v>
      </c>
      <c r="H34" s="44">
        <v>6</v>
      </c>
      <c r="I34" s="44">
        <v>103</v>
      </c>
      <c r="J34" s="44">
        <v>24</v>
      </c>
      <c r="K34" s="44">
        <v>127</v>
      </c>
      <c r="L34" s="44">
        <v>122</v>
      </c>
      <c r="M34" s="44">
        <v>22</v>
      </c>
      <c r="N34" s="44">
        <v>0</v>
      </c>
      <c r="O34" s="44">
        <v>0</v>
      </c>
      <c r="P34" s="44">
        <v>0</v>
      </c>
      <c r="Q34" s="86"/>
      <c r="R34" s="88" t="s">
        <v>194</v>
      </c>
      <c r="S34" s="44">
        <v>0</v>
      </c>
      <c r="T34" s="44">
        <v>45</v>
      </c>
      <c r="U34" s="44">
        <v>16</v>
      </c>
      <c r="V34" s="44">
        <v>29</v>
      </c>
      <c r="W34" s="44">
        <v>237</v>
      </c>
      <c r="X34" s="44">
        <v>113</v>
      </c>
      <c r="Y34" s="44">
        <v>37</v>
      </c>
      <c r="Z34" s="44">
        <v>61</v>
      </c>
      <c r="AA34" s="44">
        <v>25</v>
      </c>
      <c r="AB34" s="44">
        <v>0</v>
      </c>
      <c r="AC34" s="44">
        <v>3</v>
      </c>
      <c r="AD34" s="44">
        <v>84</v>
      </c>
      <c r="AE34" s="44">
        <v>48</v>
      </c>
      <c r="AF34" s="44">
        <v>10</v>
      </c>
      <c r="AG34" s="44">
        <v>63</v>
      </c>
    </row>
    <row r="35" spans="1:33" s="81" customFormat="1" ht="30" customHeight="1" thickBot="1">
      <c r="A35" s="84"/>
      <c r="B35" s="91" t="s">
        <v>195</v>
      </c>
      <c r="C35" s="92">
        <v>474</v>
      </c>
      <c r="D35" s="93">
        <v>476</v>
      </c>
      <c r="E35" s="94">
        <v>-2</v>
      </c>
      <c r="F35" s="9">
        <v>3</v>
      </c>
      <c r="G35" s="95">
        <v>0</v>
      </c>
      <c r="H35" s="95">
        <v>3</v>
      </c>
      <c r="I35" s="95">
        <v>47</v>
      </c>
      <c r="J35" s="95">
        <v>15</v>
      </c>
      <c r="K35" s="95">
        <v>62</v>
      </c>
      <c r="L35" s="95">
        <v>55</v>
      </c>
      <c r="M35" s="95">
        <v>13</v>
      </c>
      <c r="N35" s="95">
        <v>0</v>
      </c>
      <c r="O35" s="95">
        <v>0</v>
      </c>
      <c r="P35" s="95">
        <v>0</v>
      </c>
      <c r="Q35" s="84"/>
      <c r="R35" s="91" t="s">
        <v>195</v>
      </c>
      <c r="S35" s="95">
        <v>0</v>
      </c>
      <c r="T35" s="95">
        <v>24</v>
      </c>
      <c r="U35" s="95">
        <v>7</v>
      </c>
      <c r="V35" s="95">
        <v>12</v>
      </c>
      <c r="W35" s="95">
        <v>110</v>
      </c>
      <c r="X35" s="95">
        <v>47</v>
      </c>
      <c r="Y35" s="95">
        <v>12</v>
      </c>
      <c r="Z35" s="95">
        <v>23</v>
      </c>
      <c r="AA35" s="95">
        <v>10</v>
      </c>
      <c r="AB35" s="95">
        <v>0</v>
      </c>
      <c r="AC35" s="95">
        <v>1</v>
      </c>
      <c r="AD35" s="95">
        <v>40</v>
      </c>
      <c r="AE35" s="95">
        <v>20</v>
      </c>
      <c r="AF35" s="95">
        <v>4</v>
      </c>
      <c r="AG35" s="95">
        <v>31</v>
      </c>
    </row>
  </sheetData>
  <mergeCells count="34">
    <mergeCell ref="AF4:AF5"/>
    <mergeCell ref="AD4:AD5"/>
    <mergeCell ref="C4:C5"/>
    <mergeCell ref="D4:D5"/>
    <mergeCell ref="AB4:AB5"/>
    <mergeCell ref="R3:R5"/>
    <mergeCell ref="T4:T5"/>
    <mergeCell ref="Q3:Q5"/>
    <mergeCell ref="S4:S5"/>
    <mergeCell ref="S3:AG3"/>
    <mergeCell ref="AE4:AE5"/>
    <mergeCell ref="W4:W5"/>
    <mergeCell ref="X4:X5"/>
    <mergeCell ref="AC4:AC5"/>
    <mergeCell ref="Y4:Y5"/>
    <mergeCell ref="Z4:Z5"/>
    <mergeCell ref="AA4:AA5"/>
    <mergeCell ref="U4:U5"/>
    <mergeCell ref="A1:K1"/>
    <mergeCell ref="Q1:AA1"/>
    <mergeCell ref="L4:L5"/>
    <mergeCell ref="N4:P4"/>
    <mergeCell ref="F4:H4"/>
    <mergeCell ref="A2:P2"/>
    <mergeCell ref="A3:A5"/>
    <mergeCell ref="I4:K4"/>
    <mergeCell ref="C3:E3"/>
    <mergeCell ref="F3:P3"/>
    <mergeCell ref="M4:M5"/>
    <mergeCell ref="B3:B5"/>
    <mergeCell ref="V4:V5"/>
    <mergeCell ref="E4:E5"/>
    <mergeCell ref="Q2:AG2"/>
    <mergeCell ref="AG4:AG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1" orientation="landscape" r:id="rId1"/>
  <colBreaks count="1" manualBreakCount="1">
    <brk id="16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sheetPr codeName="Arkusz4"/>
  <dimension ref="A1:AG29"/>
  <sheetViews>
    <sheetView zoomScale="75" zoomScaleNormal="60" workbookViewId="0">
      <selection activeCell="G21" sqref="G21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38" t="s">
        <v>434</v>
      </c>
      <c r="B1" s="238"/>
      <c r="C1" s="238"/>
      <c r="D1" s="238"/>
      <c r="E1" s="238"/>
      <c r="F1" s="238"/>
      <c r="G1" s="238"/>
      <c r="H1" s="238"/>
      <c r="I1" s="238"/>
      <c r="J1" s="238"/>
      <c r="K1" s="238"/>
      <c r="L1" s="238"/>
      <c r="M1" s="238"/>
      <c r="N1" s="238"/>
      <c r="O1" s="238"/>
      <c r="P1" s="238"/>
      <c r="Q1" s="238" t="s">
        <v>435</v>
      </c>
      <c r="R1" s="238"/>
      <c r="S1" s="238"/>
      <c r="T1" s="238"/>
      <c r="U1" s="238"/>
      <c r="V1" s="238"/>
      <c r="W1" s="238"/>
      <c r="X1" s="238"/>
      <c r="Y1" s="238"/>
      <c r="Z1" s="238"/>
      <c r="AA1" s="238"/>
      <c r="AB1" s="238"/>
      <c r="AC1" s="238"/>
      <c r="AD1" s="238"/>
      <c r="AE1" s="238"/>
      <c r="AF1" s="238"/>
      <c r="AG1" s="238"/>
    </row>
    <row r="2" spans="1:33" s="25" customFormat="1" ht="19.5" thickBot="1">
      <c r="A2" s="239" t="str">
        <f>'1-STRUKTURA-PODST'!A2:P2</f>
        <v>30.09.2017 r.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  <c r="Q2" s="254" t="str">
        <f>A2</f>
        <v>30.09.2017 r.</v>
      </c>
      <c r="R2" s="254"/>
      <c r="S2" s="254"/>
      <c r="T2" s="254"/>
      <c r="U2" s="254"/>
      <c r="V2" s="254"/>
      <c r="W2" s="254"/>
      <c r="X2" s="254"/>
      <c r="Y2" s="254"/>
      <c r="Z2" s="254"/>
      <c r="AA2" s="254"/>
      <c r="AB2" s="254"/>
      <c r="AC2" s="254"/>
      <c r="AD2" s="254"/>
      <c r="AE2" s="254"/>
      <c r="AF2" s="254"/>
      <c r="AG2" s="254"/>
    </row>
    <row r="3" spans="1:33" s="23" customFormat="1" ht="20.100000000000001" customHeight="1">
      <c r="A3" s="248" t="s">
        <v>1</v>
      </c>
      <c r="B3" s="257" t="s">
        <v>2</v>
      </c>
      <c r="C3" s="243" t="s">
        <v>32</v>
      </c>
      <c r="D3" s="244"/>
      <c r="E3" s="245"/>
      <c r="F3" s="240" t="s">
        <v>3</v>
      </c>
      <c r="G3" s="241"/>
      <c r="H3" s="241"/>
      <c r="I3" s="241"/>
      <c r="J3" s="241"/>
      <c r="K3" s="241"/>
      <c r="L3" s="241"/>
      <c r="M3" s="241"/>
      <c r="N3" s="241"/>
      <c r="O3" s="241"/>
      <c r="P3" s="241"/>
      <c r="Q3" s="248" t="s">
        <v>1</v>
      </c>
      <c r="R3" s="257" t="s">
        <v>2</v>
      </c>
      <c r="S3" s="242" t="s">
        <v>3</v>
      </c>
      <c r="T3" s="242"/>
      <c r="U3" s="242"/>
      <c r="V3" s="242"/>
      <c r="W3" s="242"/>
      <c r="X3" s="242"/>
      <c r="Y3" s="242"/>
      <c r="Z3" s="242"/>
      <c r="AA3" s="242"/>
      <c r="AB3" s="242"/>
      <c r="AC3" s="242"/>
      <c r="AD3" s="242"/>
      <c r="AE3" s="242"/>
      <c r="AF3" s="242"/>
      <c r="AG3" s="242"/>
    </row>
    <row r="4" spans="1:33" s="23" customFormat="1" ht="35.1" customHeight="1">
      <c r="A4" s="250"/>
      <c r="B4" s="258"/>
      <c r="C4" s="246" t="str">
        <f>'1-STRUKTURA-PODST'!C4:C5</f>
        <v>IX 2017</v>
      </c>
      <c r="D4" s="248" t="str">
        <f>'1-STRUKTURA-PODST'!D4:D5</f>
        <v>VIII 2017</v>
      </c>
      <c r="E4" s="264" t="s">
        <v>33</v>
      </c>
      <c r="F4" s="263" t="s">
        <v>4</v>
      </c>
      <c r="G4" s="263"/>
      <c r="H4" s="240"/>
      <c r="I4" s="266" t="s">
        <v>8</v>
      </c>
      <c r="J4" s="263"/>
      <c r="K4" s="240"/>
      <c r="L4" s="242" t="s">
        <v>9</v>
      </c>
      <c r="M4" s="242" t="s">
        <v>10</v>
      </c>
      <c r="N4" s="266" t="s">
        <v>11</v>
      </c>
      <c r="O4" s="263"/>
      <c r="P4" s="240"/>
      <c r="Q4" s="250"/>
      <c r="R4" s="258"/>
      <c r="S4" s="242" t="s">
        <v>42</v>
      </c>
      <c r="T4" s="242" t="s">
        <v>43</v>
      </c>
      <c r="U4" s="241" t="s">
        <v>44</v>
      </c>
      <c r="V4" s="255" t="s">
        <v>45</v>
      </c>
      <c r="W4" s="241" t="s">
        <v>46</v>
      </c>
      <c r="X4" s="241" t="s">
        <v>47</v>
      </c>
      <c r="Y4" s="241" t="s">
        <v>48</v>
      </c>
      <c r="Z4" s="255" t="s">
        <v>49</v>
      </c>
      <c r="AA4" s="241" t="s">
        <v>50</v>
      </c>
      <c r="AB4" s="241" t="s">
        <v>51</v>
      </c>
      <c r="AC4" s="255" t="s">
        <v>52</v>
      </c>
      <c r="AD4" s="241" t="s">
        <v>53</v>
      </c>
      <c r="AE4" s="241" t="s">
        <v>54</v>
      </c>
      <c r="AF4" s="241" t="s">
        <v>56</v>
      </c>
      <c r="AG4" s="241" t="s">
        <v>55</v>
      </c>
    </row>
    <row r="5" spans="1:33" s="23" customFormat="1" ht="20.100000000000001" customHeight="1">
      <c r="A5" s="249"/>
      <c r="B5" s="259"/>
      <c r="C5" s="247"/>
      <c r="D5" s="249"/>
      <c r="E5" s="265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2"/>
      <c r="M5" s="242"/>
      <c r="N5" s="17" t="s">
        <v>5</v>
      </c>
      <c r="O5" s="17" t="s">
        <v>6</v>
      </c>
      <c r="P5" s="17" t="s">
        <v>7</v>
      </c>
      <c r="Q5" s="249"/>
      <c r="R5" s="259"/>
      <c r="S5" s="242"/>
      <c r="T5" s="242"/>
      <c r="U5" s="241"/>
      <c r="V5" s="256"/>
      <c r="W5" s="241"/>
      <c r="X5" s="241"/>
      <c r="Y5" s="241"/>
      <c r="Z5" s="256"/>
      <c r="AA5" s="241"/>
      <c r="AB5" s="241"/>
      <c r="AC5" s="256"/>
      <c r="AD5" s="241"/>
      <c r="AE5" s="241"/>
      <c r="AF5" s="241"/>
      <c r="AG5" s="241"/>
    </row>
    <row r="6" spans="1:33" s="15" customFormat="1" ht="30" customHeight="1">
      <c r="A6" s="260" t="s">
        <v>12</v>
      </c>
      <c r="B6" s="38" t="s">
        <v>67</v>
      </c>
      <c r="C6" s="39"/>
      <c r="D6" s="40"/>
      <c r="E6" s="41"/>
      <c r="F6" s="42"/>
      <c r="G6" s="40"/>
      <c r="H6" s="40"/>
      <c r="I6" s="40"/>
      <c r="J6" s="40"/>
      <c r="K6" s="40"/>
      <c r="L6" s="40"/>
      <c r="M6" s="40"/>
      <c r="N6" s="40"/>
      <c r="O6" s="40"/>
      <c r="P6" s="40"/>
      <c r="Q6" s="260" t="s">
        <v>12</v>
      </c>
      <c r="R6" s="38" t="s">
        <v>67</v>
      </c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</row>
    <row r="7" spans="1:33" s="6" customFormat="1" ht="30" customHeight="1">
      <c r="A7" s="262"/>
      <c r="B7" s="19" t="s">
        <v>58</v>
      </c>
      <c r="C7" s="10">
        <v>11593</v>
      </c>
      <c r="D7" s="8">
        <v>9750</v>
      </c>
      <c r="E7" s="11">
        <v>1843</v>
      </c>
      <c r="F7" s="9">
        <v>1010</v>
      </c>
      <c r="G7" s="8">
        <v>452</v>
      </c>
      <c r="H7" s="8">
        <v>1462</v>
      </c>
      <c r="I7" s="8">
        <v>665</v>
      </c>
      <c r="J7" s="8">
        <v>391</v>
      </c>
      <c r="K7" s="8">
        <v>1056</v>
      </c>
      <c r="L7" s="8">
        <v>702</v>
      </c>
      <c r="M7" s="8">
        <v>616</v>
      </c>
      <c r="N7" s="8">
        <v>563</v>
      </c>
      <c r="O7" s="8">
        <v>634</v>
      </c>
      <c r="P7" s="8">
        <v>1197</v>
      </c>
      <c r="Q7" s="262"/>
      <c r="R7" s="18" t="s">
        <v>58</v>
      </c>
      <c r="S7" s="8">
        <v>377</v>
      </c>
      <c r="T7" s="8">
        <v>390</v>
      </c>
      <c r="U7" s="8">
        <v>457</v>
      </c>
      <c r="V7" s="8">
        <v>336</v>
      </c>
      <c r="W7" s="8">
        <v>1020</v>
      </c>
      <c r="X7" s="8">
        <v>641</v>
      </c>
      <c r="Y7" s="8">
        <v>347</v>
      </c>
      <c r="Z7" s="8">
        <v>523</v>
      </c>
      <c r="AA7" s="8">
        <v>385</v>
      </c>
      <c r="AB7" s="8">
        <v>294</v>
      </c>
      <c r="AC7" s="8">
        <v>339</v>
      </c>
      <c r="AD7" s="8">
        <v>467</v>
      </c>
      <c r="AE7" s="8">
        <v>317</v>
      </c>
      <c r="AF7" s="8">
        <v>248</v>
      </c>
      <c r="AG7" s="8">
        <v>419</v>
      </c>
    </row>
    <row r="8" spans="1:33" s="6" customFormat="1" ht="30" customHeight="1">
      <c r="A8" s="262"/>
      <c r="B8" s="18" t="s">
        <v>59</v>
      </c>
      <c r="C8" s="10">
        <v>90487</v>
      </c>
      <c r="D8" s="8">
        <v>78894</v>
      </c>
      <c r="E8" s="27">
        <v>11593</v>
      </c>
      <c r="F8" s="9">
        <v>8348</v>
      </c>
      <c r="G8" s="8">
        <v>3421</v>
      </c>
      <c r="H8" s="8">
        <v>11769</v>
      </c>
      <c r="I8" s="8">
        <v>4798</v>
      </c>
      <c r="J8" s="8">
        <v>2584</v>
      </c>
      <c r="K8" s="8">
        <v>7382</v>
      </c>
      <c r="L8" s="8">
        <v>5523</v>
      </c>
      <c r="M8" s="8">
        <v>4913</v>
      </c>
      <c r="N8" s="8">
        <v>5140</v>
      </c>
      <c r="O8" s="8">
        <v>4857</v>
      </c>
      <c r="P8" s="8">
        <v>9997</v>
      </c>
      <c r="Q8" s="262"/>
      <c r="R8" s="18" t="s">
        <v>59</v>
      </c>
      <c r="S8" s="8">
        <v>2984</v>
      </c>
      <c r="T8" s="8">
        <v>2976</v>
      </c>
      <c r="U8" s="8">
        <v>2788</v>
      </c>
      <c r="V8" s="8">
        <v>2504</v>
      </c>
      <c r="W8" s="8">
        <v>8782</v>
      </c>
      <c r="X8" s="8">
        <v>4769</v>
      </c>
      <c r="Y8" s="8">
        <v>2430</v>
      </c>
      <c r="Z8" s="8">
        <v>4292</v>
      </c>
      <c r="AA8" s="8">
        <v>2755</v>
      </c>
      <c r="AB8" s="8">
        <v>2386</v>
      </c>
      <c r="AC8" s="8">
        <v>2746</v>
      </c>
      <c r="AD8" s="8">
        <v>3778</v>
      </c>
      <c r="AE8" s="8">
        <v>2491</v>
      </c>
      <c r="AF8" s="8">
        <v>1841</v>
      </c>
      <c r="AG8" s="8">
        <v>3381</v>
      </c>
    </row>
    <row r="9" spans="1:33" s="152" customFormat="1" ht="30" customHeight="1">
      <c r="A9" s="262"/>
      <c r="B9" s="150" t="s">
        <v>60</v>
      </c>
      <c r="C9" s="10">
        <v>6018</v>
      </c>
      <c r="D9" s="8">
        <v>4197</v>
      </c>
      <c r="E9" s="27">
        <v>1821</v>
      </c>
      <c r="F9" s="9">
        <v>553</v>
      </c>
      <c r="G9" s="8">
        <v>229</v>
      </c>
      <c r="H9" s="8">
        <v>782</v>
      </c>
      <c r="I9" s="8">
        <v>362</v>
      </c>
      <c r="J9" s="8">
        <v>216</v>
      </c>
      <c r="K9" s="8">
        <v>578</v>
      </c>
      <c r="L9" s="8">
        <v>350</v>
      </c>
      <c r="M9" s="8">
        <v>316</v>
      </c>
      <c r="N9" s="8">
        <v>281</v>
      </c>
      <c r="O9" s="8">
        <v>327</v>
      </c>
      <c r="P9" s="8">
        <v>608</v>
      </c>
      <c r="Q9" s="262"/>
      <c r="R9" s="151" t="s">
        <v>60</v>
      </c>
      <c r="S9" s="8">
        <v>175</v>
      </c>
      <c r="T9" s="8">
        <v>154</v>
      </c>
      <c r="U9" s="8">
        <v>249</v>
      </c>
      <c r="V9" s="8">
        <v>177</v>
      </c>
      <c r="W9" s="8">
        <v>507</v>
      </c>
      <c r="X9" s="8">
        <v>251</v>
      </c>
      <c r="Y9" s="8">
        <v>229</v>
      </c>
      <c r="Z9" s="8">
        <v>293</v>
      </c>
      <c r="AA9" s="8">
        <v>191</v>
      </c>
      <c r="AB9" s="8">
        <v>158</v>
      </c>
      <c r="AC9" s="8">
        <v>224</v>
      </c>
      <c r="AD9" s="8">
        <v>200</v>
      </c>
      <c r="AE9" s="8">
        <v>238</v>
      </c>
      <c r="AF9" s="8">
        <v>132</v>
      </c>
      <c r="AG9" s="8">
        <v>206</v>
      </c>
    </row>
    <row r="10" spans="1:33" s="152" customFormat="1" ht="30" customHeight="1">
      <c r="A10" s="262"/>
      <c r="B10" s="151" t="s">
        <v>59</v>
      </c>
      <c r="C10" s="153">
        <v>43179</v>
      </c>
      <c r="D10" s="8">
        <v>37161</v>
      </c>
      <c r="E10" s="27">
        <v>6018</v>
      </c>
      <c r="F10" s="9">
        <v>3502</v>
      </c>
      <c r="G10" s="8">
        <v>1457</v>
      </c>
      <c r="H10" s="8">
        <v>4959</v>
      </c>
      <c r="I10" s="8">
        <v>2443</v>
      </c>
      <c r="J10" s="8">
        <v>1424</v>
      </c>
      <c r="K10" s="8">
        <v>3867</v>
      </c>
      <c r="L10" s="8">
        <v>2524</v>
      </c>
      <c r="M10" s="8">
        <v>2219</v>
      </c>
      <c r="N10" s="8">
        <v>2532</v>
      </c>
      <c r="O10" s="8">
        <v>2580</v>
      </c>
      <c r="P10" s="8">
        <v>5112</v>
      </c>
      <c r="Q10" s="262"/>
      <c r="R10" s="151" t="s">
        <v>59</v>
      </c>
      <c r="S10" s="8">
        <v>1496</v>
      </c>
      <c r="T10" s="8">
        <v>1300</v>
      </c>
      <c r="U10" s="8">
        <v>1328</v>
      </c>
      <c r="V10" s="8">
        <v>1103</v>
      </c>
      <c r="W10" s="8">
        <v>3829</v>
      </c>
      <c r="X10" s="8">
        <v>1916</v>
      </c>
      <c r="Y10" s="8">
        <v>1298</v>
      </c>
      <c r="Z10" s="8">
        <v>1846</v>
      </c>
      <c r="AA10" s="8">
        <v>1312</v>
      </c>
      <c r="AB10" s="8">
        <v>1272</v>
      </c>
      <c r="AC10" s="8">
        <v>1775</v>
      </c>
      <c r="AD10" s="8">
        <v>1821</v>
      </c>
      <c r="AE10" s="8">
        <v>1477</v>
      </c>
      <c r="AF10" s="8">
        <v>1029</v>
      </c>
      <c r="AG10" s="8">
        <v>1696</v>
      </c>
    </row>
    <row r="11" spans="1:33" s="6" customFormat="1" ht="30" customHeight="1">
      <c r="A11" s="261"/>
      <c r="B11" s="19" t="s">
        <v>61</v>
      </c>
      <c r="C11" s="10">
        <v>72315</v>
      </c>
      <c r="D11" s="8">
        <v>73242</v>
      </c>
      <c r="E11" s="11">
        <v>-927</v>
      </c>
      <c r="F11" s="9">
        <v>5885</v>
      </c>
      <c r="G11" s="8">
        <v>2302</v>
      </c>
      <c r="H11" s="8">
        <v>8187</v>
      </c>
      <c r="I11" s="8">
        <v>3242</v>
      </c>
      <c r="J11" s="8">
        <v>1815</v>
      </c>
      <c r="K11" s="8">
        <v>5057</v>
      </c>
      <c r="L11" s="8">
        <v>4191</v>
      </c>
      <c r="M11" s="8">
        <v>3722</v>
      </c>
      <c r="N11" s="8">
        <v>5652</v>
      </c>
      <c r="O11" s="8">
        <v>5345</v>
      </c>
      <c r="P11" s="8">
        <v>10997</v>
      </c>
      <c r="Q11" s="261"/>
      <c r="R11" s="18" t="s">
        <v>61</v>
      </c>
      <c r="S11" s="8">
        <v>2232</v>
      </c>
      <c r="T11" s="8">
        <v>2211</v>
      </c>
      <c r="U11" s="8">
        <v>2294</v>
      </c>
      <c r="V11" s="8">
        <v>1897</v>
      </c>
      <c r="W11" s="8">
        <v>7836</v>
      </c>
      <c r="X11" s="8">
        <v>3667</v>
      </c>
      <c r="Y11" s="8">
        <v>1817</v>
      </c>
      <c r="Z11" s="8">
        <v>3211</v>
      </c>
      <c r="AA11" s="8">
        <v>2631</v>
      </c>
      <c r="AB11" s="8">
        <v>1622</v>
      </c>
      <c r="AC11" s="8">
        <v>1676</v>
      </c>
      <c r="AD11" s="8">
        <v>2579</v>
      </c>
      <c r="AE11" s="8">
        <v>2058</v>
      </c>
      <c r="AF11" s="8">
        <v>1715</v>
      </c>
      <c r="AG11" s="8">
        <v>2715</v>
      </c>
    </row>
    <row r="12" spans="1:33" s="15" customFormat="1" ht="30" customHeight="1">
      <c r="A12" s="260" t="s">
        <v>17</v>
      </c>
      <c r="B12" s="38" t="s">
        <v>68</v>
      </c>
      <c r="C12" s="39"/>
      <c r="D12" s="40"/>
      <c r="E12" s="41"/>
      <c r="F12" s="42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260" t="s">
        <v>17</v>
      </c>
      <c r="R12" s="38" t="s">
        <v>68</v>
      </c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</row>
    <row r="13" spans="1:33" s="6" customFormat="1" ht="30" customHeight="1">
      <c r="A13" s="262"/>
      <c r="B13" s="19" t="s">
        <v>58</v>
      </c>
      <c r="C13" s="10">
        <v>237</v>
      </c>
      <c r="D13" s="164">
        <v>193</v>
      </c>
      <c r="E13" s="27">
        <v>44</v>
      </c>
      <c r="F13" s="9">
        <v>2</v>
      </c>
      <c r="G13" s="8">
        <v>4</v>
      </c>
      <c r="H13" s="8">
        <v>6</v>
      </c>
      <c r="I13" s="8">
        <v>17</v>
      </c>
      <c r="J13" s="8">
        <v>5</v>
      </c>
      <c r="K13" s="8">
        <v>22</v>
      </c>
      <c r="L13" s="8">
        <v>19</v>
      </c>
      <c r="M13" s="8">
        <v>0</v>
      </c>
      <c r="N13" s="8">
        <v>22</v>
      </c>
      <c r="O13" s="8">
        <v>63</v>
      </c>
      <c r="P13" s="8">
        <v>85</v>
      </c>
      <c r="Q13" s="262"/>
      <c r="R13" s="18" t="s">
        <v>58</v>
      </c>
      <c r="S13" s="8">
        <v>1</v>
      </c>
      <c r="T13" s="8">
        <v>13</v>
      </c>
      <c r="U13" s="8">
        <v>0</v>
      </c>
      <c r="V13" s="8">
        <v>5</v>
      </c>
      <c r="W13" s="8">
        <v>0</v>
      </c>
      <c r="X13" s="8">
        <v>10</v>
      </c>
      <c r="Y13" s="8">
        <v>0</v>
      </c>
      <c r="Z13" s="8">
        <v>8</v>
      </c>
      <c r="AA13" s="8">
        <v>5</v>
      </c>
      <c r="AB13" s="8">
        <v>14</v>
      </c>
      <c r="AC13" s="8">
        <v>0</v>
      </c>
      <c r="AD13" s="8">
        <v>31</v>
      </c>
      <c r="AE13" s="8">
        <v>0</v>
      </c>
      <c r="AF13" s="8">
        <v>10</v>
      </c>
      <c r="AG13" s="8">
        <v>8</v>
      </c>
    </row>
    <row r="14" spans="1:33" s="6" customFormat="1" ht="30" customHeight="1">
      <c r="A14" s="262"/>
      <c r="B14" s="18" t="s">
        <v>59</v>
      </c>
      <c r="C14" s="10">
        <v>1740</v>
      </c>
      <c r="D14" s="164">
        <v>1503</v>
      </c>
      <c r="E14" s="27">
        <v>237</v>
      </c>
      <c r="F14" s="9">
        <v>22</v>
      </c>
      <c r="G14" s="8">
        <v>18</v>
      </c>
      <c r="H14" s="8">
        <v>40</v>
      </c>
      <c r="I14" s="8">
        <v>77</v>
      </c>
      <c r="J14" s="8">
        <v>60</v>
      </c>
      <c r="K14" s="8">
        <v>137</v>
      </c>
      <c r="L14" s="8">
        <v>133</v>
      </c>
      <c r="M14" s="8">
        <v>2</v>
      </c>
      <c r="N14" s="8">
        <v>127</v>
      </c>
      <c r="O14" s="8">
        <v>236</v>
      </c>
      <c r="P14" s="8">
        <v>363</v>
      </c>
      <c r="Q14" s="262"/>
      <c r="R14" s="18" t="s">
        <v>59</v>
      </c>
      <c r="S14" s="8">
        <v>23</v>
      </c>
      <c r="T14" s="8">
        <v>150</v>
      </c>
      <c r="U14" s="8">
        <v>0</v>
      </c>
      <c r="V14" s="8">
        <v>83</v>
      </c>
      <c r="W14" s="8">
        <v>0</v>
      </c>
      <c r="X14" s="8">
        <v>93</v>
      </c>
      <c r="Y14" s="8">
        <v>46</v>
      </c>
      <c r="Z14" s="8">
        <v>104</v>
      </c>
      <c r="AA14" s="8">
        <v>19</v>
      </c>
      <c r="AB14" s="8">
        <v>69</v>
      </c>
      <c r="AC14" s="8">
        <v>34</v>
      </c>
      <c r="AD14" s="8">
        <v>280</v>
      </c>
      <c r="AE14" s="8">
        <v>10</v>
      </c>
      <c r="AF14" s="8">
        <v>86</v>
      </c>
      <c r="AG14" s="8">
        <v>68</v>
      </c>
    </row>
    <row r="15" spans="1:33" s="6" customFormat="1" ht="30" customHeight="1">
      <c r="A15" s="262"/>
      <c r="B15" s="19" t="s">
        <v>60</v>
      </c>
      <c r="C15" s="10">
        <v>94</v>
      </c>
      <c r="D15" s="164">
        <v>98</v>
      </c>
      <c r="E15" s="27">
        <v>-4</v>
      </c>
      <c r="F15" s="9">
        <v>0</v>
      </c>
      <c r="G15" s="8">
        <v>1</v>
      </c>
      <c r="H15" s="8">
        <v>1</v>
      </c>
      <c r="I15" s="8">
        <v>4</v>
      </c>
      <c r="J15" s="8">
        <v>1</v>
      </c>
      <c r="K15" s="8">
        <v>5</v>
      </c>
      <c r="L15" s="8">
        <v>8</v>
      </c>
      <c r="M15" s="8">
        <v>0</v>
      </c>
      <c r="N15" s="8">
        <v>19</v>
      </c>
      <c r="O15" s="8">
        <v>22</v>
      </c>
      <c r="P15" s="8">
        <v>41</v>
      </c>
      <c r="Q15" s="262"/>
      <c r="R15" s="18" t="s">
        <v>60</v>
      </c>
      <c r="S15" s="8">
        <v>3</v>
      </c>
      <c r="T15" s="8">
        <v>1</v>
      </c>
      <c r="U15" s="8">
        <v>0</v>
      </c>
      <c r="V15" s="8">
        <v>2</v>
      </c>
      <c r="W15" s="8">
        <v>0</v>
      </c>
      <c r="X15" s="8">
        <v>5</v>
      </c>
      <c r="Y15" s="8">
        <v>0</v>
      </c>
      <c r="Z15" s="8">
        <v>8</v>
      </c>
      <c r="AA15" s="8">
        <v>0</v>
      </c>
      <c r="AB15" s="8">
        <v>0</v>
      </c>
      <c r="AC15" s="8">
        <v>0</v>
      </c>
      <c r="AD15" s="8">
        <v>9</v>
      </c>
      <c r="AE15" s="8">
        <v>0</v>
      </c>
      <c r="AF15" s="8">
        <v>3</v>
      </c>
      <c r="AG15" s="8">
        <v>8</v>
      </c>
    </row>
    <row r="16" spans="1:33" s="6" customFormat="1" ht="30" customHeight="1">
      <c r="A16" s="262"/>
      <c r="B16" s="18" t="s">
        <v>59</v>
      </c>
      <c r="C16" s="10">
        <v>774</v>
      </c>
      <c r="D16" s="164">
        <v>680</v>
      </c>
      <c r="E16" s="27">
        <v>94</v>
      </c>
      <c r="F16" s="9">
        <v>4</v>
      </c>
      <c r="G16" s="8">
        <v>4</v>
      </c>
      <c r="H16" s="8">
        <v>8</v>
      </c>
      <c r="I16" s="8">
        <v>18</v>
      </c>
      <c r="J16" s="8">
        <v>28</v>
      </c>
      <c r="K16" s="8">
        <v>46</v>
      </c>
      <c r="L16" s="8">
        <v>65</v>
      </c>
      <c r="M16" s="8">
        <v>0</v>
      </c>
      <c r="N16" s="8">
        <v>190</v>
      </c>
      <c r="O16" s="8">
        <v>178</v>
      </c>
      <c r="P16" s="8">
        <v>368</v>
      </c>
      <c r="Q16" s="262"/>
      <c r="R16" s="18" t="s">
        <v>59</v>
      </c>
      <c r="S16" s="8">
        <v>17</v>
      </c>
      <c r="T16" s="8">
        <v>10</v>
      </c>
      <c r="U16" s="8">
        <v>0</v>
      </c>
      <c r="V16" s="8">
        <v>9</v>
      </c>
      <c r="W16" s="8">
        <v>0</v>
      </c>
      <c r="X16" s="8">
        <v>29</v>
      </c>
      <c r="Y16" s="8">
        <v>0</v>
      </c>
      <c r="Z16" s="8">
        <v>40</v>
      </c>
      <c r="AA16" s="8">
        <v>3</v>
      </c>
      <c r="AB16" s="8">
        <v>9</v>
      </c>
      <c r="AC16" s="8">
        <v>3</v>
      </c>
      <c r="AD16" s="8">
        <v>102</v>
      </c>
      <c r="AE16" s="8">
        <v>3</v>
      </c>
      <c r="AF16" s="8">
        <v>40</v>
      </c>
      <c r="AG16" s="8">
        <v>22</v>
      </c>
    </row>
    <row r="17" spans="1:33" s="6" customFormat="1" ht="30" customHeight="1">
      <c r="A17" s="261"/>
      <c r="B17" s="19" t="s">
        <v>61</v>
      </c>
      <c r="C17" s="10">
        <v>3609</v>
      </c>
      <c r="D17" s="164">
        <v>3818</v>
      </c>
      <c r="E17" s="27">
        <v>-209</v>
      </c>
      <c r="F17" s="9">
        <v>3</v>
      </c>
      <c r="G17" s="8">
        <v>5</v>
      </c>
      <c r="H17" s="8">
        <v>8</v>
      </c>
      <c r="I17" s="8">
        <v>53</v>
      </c>
      <c r="J17" s="8">
        <v>4</v>
      </c>
      <c r="K17" s="8">
        <v>57</v>
      </c>
      <c r="L17" s="8">
        <v>218</v>
      </c>
      <c r="M17" s="8">
        <v>1</v>
      </c>
      <c r="N17" s="8">
        <v>1473</v>
      </c>
      <c r="O17" s="8">
        <v>1023</v>
      </c>
      <c r="P17" s="8">
        <v>2496</v>
      </c>
      <c r="Q17" s="261"/>
      <c r="R17" s="18" t="s">
        <v>61</v>
      </c>
      <c r="S17" s="8">
        <v>57</v>
      </c>
      <c r="T17" s="8">
        <v>54</v>
      </c>
      <c r="U17" s="8">
        <v>0</v>
      </c>
      <c r="V17" s="8">
        <v>42</v>
      </c>
      <c r="W17" s="8">
        <v>0</v>
      </c>
      <c r="X17" s="8">
        <v>218</v>
      </c>
      <c r="Y17" s="8">
        <v>0</v>
      </c>
      <c r="Z17" s="8">
        <v>39</v>
      </c>
      <c r="AA17" s="8">
        <v>3</v>
      </c>
      <c r="AB17" s="8">
        <v>39</v>
      </c>
      <c r="AC17" s="8">
        <v>0</v>
      </c>
      <c r="AD17" s="8">
        <v>194</v>
      </c>
      <c r="AE17" s="8">
        <v>6</v>
      </c>
      <c r="AF17" s="8">
        <v>138</v>
      </c>
      <c r="AG17" s="8">
        <v>39</v>
      </c>
    </row>
    <row r="18" spans="1:33" s="15" customFormat="1" ht="30" customHeight="1">
      <c r="A18" s="260" t="s">
        <v>19</v>
      </c>
      <c r="B18" s="38" t="s">
        <v>71</v>
      </c>
      <c r="C18" s="39"/>
      <c r="D18" s="201"/>
      <c r="E18" s="110"/>
      <c r="F18" s="42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260" t="s">
        <v>19</v>
      </c>
      <c r="R18" s="38" t="s">
        <v>71</v>
      </c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40"/>
    </row>
    <row r="19" spans="1:33" s="6" customFormat="1" ht="30" customHeight="1">
      <c r="A19" s="262"/>
      <c r="B19" s="19" t="s">
        <v>58</v>
      </c>
      <c r="C19" s="10">
        <v>1814</v>
      </c>
      <c r="D19" s="164">
        <v>1789</v>
      </c>
      <c r="E19" s="27">
        <v>25</v>
      </c>
      <c r="F19" s="9">
        <v>208</v>
      </c>
      <c r="G19" s="8">
        <v>93</v>
      </c>
      <c r="H19" s="8">
        <v>301</v>
      </c>
      <c r="I19" s="8">
        <v>133</v>
      </c>
      <c r="J19" s="8">
        <v>50</v>
      </c>
      <c r="K19" s="8">
        <v>183</v>
      </c>
      <c r="L19" s="8">
        <v>123</v>
      </c>
      <c r="M19" s="8">
        <v>74</v>
      </c>
      <c r="N19" s="8">
        <v>85</v>
      </c>
      <c r="O19" s="8">
        <v>53</v>
      </c>
      <c r="P19" s="8">
        <v>138</v>
      </c>
      <c r="Q19" s="262"/>
      <c r="R19" s="18" t="s">
        <v>58</v>
      </c>
      <c r="S19" s="8">
        <v>55</v>
      </c>
      <c r="T19" s="8">
        <v>81</v>
      </c>
      <c r="U19" s="8">
        <v>86</v>
      </c>
      <c r="V19" s="8">
        <v>65</v>
      </c>
      <c r="W19" s="8">
        <v>101</v>
      </c>
      <c r="X19" s="8">
        <v>118</v>
      </c>
      <c r="Y19" s="8">
        <v>38</v>
      </c>
      <c r="Z19" s="8">
        <v>82</v>
      </c>
      <c r="AA19" s="8">
        <v>49</v>
      </c>
      <c r="AB19" s="8">
        <v>45</v>
      </c>
      <c r="AC19" s="8">
        <v>60</v>
      </c>
      <c r="AD19" s="8">
        <v>85</v>
      </c>
      <c r="AE19" s="8">
        <v>56</v>
      </c>
      <c r="AF19" s="8">
        <v>26</v>
      </c>
      <c r="AG19" s="8">
        <v>48</v>
      </c>
    </row>
    <row r="20" spans="1:33" s="6" customFormat="1" ht="30" customHeight="1">
      <c r="A20" s="262"/>
      <c r="B20" s="18" t="s">
        <v>59</v>
      </c>
      <c r="C20" s="10">
        <v>14504</v>
      </c>
      <c r="D20" s="164">
        <v>12690</v>
      </c>
      <c r="E20" s="27">
        <v>1814</v>
      </c>
      <c r="F20" s="9">
        <v>1671</v>
      </c>
      <c r="G20" s="8">
        <v>727</v>
      </c>
      <c r="H20" s="8">
        <v>2398</v>
      </c>
      <c r="I20" s="8">
        <v>884</v>
      </c>
      <c r="J20" s="8">
        <v>399</v>
      </c>
      <c r="K20" s="8">
        <v>1283</v>
      </c>
      <c r="L20" s="8">
        <v>963</v>
      </c>
      <c r="M20" s="8">
        <v>711</v>
      </c>
      <c r="N20" s="8">
        <v>690</v>
      </c>
      <c r="O20" s="8">
        <v>478</v>
      </c>
      <c r="P20" s="8">
        <v>1168</v>
      </c>
      <c r="Q20" s="262"/>
      <c r="R20" s="18" t="s">
        <v>59</v>
      </c>
      <c r="S20" s="8">
        <v>420</v>
      </c>
      <c r="T20" s="8">
        <v>628</v>
      </c>
      <c r="U20" s="8">
        <v>515</v>
      </c>
      <c r="V20" s="8">
        <v>446</v>
      </c>
      <c r="W20" s="8">
        <v>935</v>
      </c>
      <c r="X20" s="8">
        <v>973</v>
      </c>
      <c r="Y20" s="8">
        <v>392</v>
      </c>
      <c r="Z20" s="8">
        <v>705</v>
      </c>
      <c r="AA20" s="8">
        <v>353</v>
      </c>
      <c r="AB20" s="8">
        <v>414</v>
      </c>
      <c r="AC20" s="8">
        <v>493</v>
      </c>
      <c r="AD20" s="8">
        <v>675</v>
      </c>
      <c r="AE20" s="8">
        <v>444</v>
      </c>
      <c r="AF20" s="8">
        <v>209</v>
      </c>
      <c r="AG20" s="8">
        <v>379</v>
      </c>
    </row>
    <row r="21" spans="1:33" s="6" customFormat="1" ht="30" customHeight="1">
      <c r="A21" s="262"/>
      <c r="B21" s="19" t="s">
        <v>60</v>
      </c>
      <c r="C21" s="10">
        <v>1190</v>
      </c>
      <c r="D21" s="164">
        <v>702</v>
      </c>
      <c r="E21" s="27">
        <v>488</v>
      </c>
      <c r="F21" s="9">
        <v>119</v>
      </c>
      <c r="G21" s="8">
        <v>60</v>
      </c>
      <c r="H21" s="8">
        <v>179</v>
      </c>
      <c r="I21" s="8">
        <v>83</v>
      </c>
      <c r="J21" s="8">
        <v>38</v>
      </c>
      <c r="K21" s="8">
        <v>121</v>
      </c>
      <c r="L21" s="8">
        <v>84</v>
      </c>
      <c r="M21" s="8">
        <v>49</v>
      </c>
      <c r="N21" s="8">
        <v>56</v>
      </c>
      <c r="O21" s="8">
        <v>37</v>
      </c>
      <c r="P21" s="8">
        <v>93</v>
      </c>
      <c r="Q21" s="262"/>
      <c r="R21" s="18" t="s">
        <v>60</v>
      </c>
      <c r="S21" s="8">
        <v>29</v>
      </c>
      <c r="T21" s="8">
        <v>39</v>
      </c>
      <c r="U21" s="8">
        <v>50</v>
      </c>
      <c r="V21" s="8">
        <v>47</v>
      </c>
      <c r="W21" s="8">
        <v>68</v>
      </c>
      <c r="X21" s="8">
        <v>70</v>
      </c>
      <c r="Y21" s="8">
        <v>37</v>
      </c>
      <c r="Z21" s="8">
        <v>57</v>
      </c>
      <c r="AA21" s="8">
        <v>43</v>
      </c>
      <c r="AB21" s="8">
        <v>41</v>
      </c>
      <c r="AC21" s="8">
        <v>49</v>
      </c>
      <c r="AD21" s="8">
        <v>38</v>
      </c>
      <c r="AE21" s="8">
        <v>53</v>
      </c>
      <c r="AF21" s="8">
        <v>13</v>
      </c>
      <c r="AG21" s="8">
        <v>30</v>
      </c>
    </row>
    <row r="22" spans="1:33" s="6" customFormat="1" ht="30" customHeight="1">
      <c r="A22" s="262"/>
      <c r="B22" s="18" t="s">
        <v>59</v>
      </c>
      <c r="C22" s="10">
        <v>7205</v>
      </c>
      <c r="D22" s="164">
        <v>6015</v>
      </c>
      <c r="E22" s="27">
        <v>1190</v>
      </c>
      <c r="F22" s="9">
        <v>722</v>
      </c>
      <c r="G22" s="8">
        <v>338</v>
      </c>
      <c r="H22" s="8">
        <v>1060</v>
      </c>
      <c r="I22" s="8">
        <v>482</v>
      </c>
      <c r="J22" s="8">
        <v>233</v>
      </c>
      <c r="K22" s="8">
        <v>715</v>
      </c>
      <c r="L22" s="8">
        <v>475</v>
      </c>
      <c r="M22" s="8">
        <v>331</v>
      </c>
      <c r="N22" s="8">
        <v>338</v>
      </c>
      <c r="O22" s="8">
        <v>253</v>
      </c>
      <c r="P22" s="8">
        <v>591</v>
      </c>
      <c r="Q22" s="262"/>
      <c r="R22" s="18" t="s">
        <v>59</v>
      </c>
      <c r="S22" s="8">
        <v>227</v>
      </c>
      <c r="T22" s="8">
        <v>251</v>
      </c>
      <c r="U22" s="8">
        <v>271</v>
      </c>
      <c r="V22" s="8">
        <v>213</v>
      </c>
      <c r="W22" s="8">
        <v>426</v>
      </c>
      <c r="X22" s="8">
        <v>416</v>
      </c>
      <c r="Y22" s="8">
        <v>220</v>
      </c>
      <c r="Z22" s="8">
        <v>289</v>
      </c>
      <c r="AA22" s="8">
        <v>197</v>
      </c>
      <c r="AB22" s="8">
        <v>248</v>
      </c>
      <c r="AC22" s="8">
        <v>335</v>
      </c>
      <c r="AD22" s="8">
        <v>333</v>
      </c>
      <c r="AE22" s="8">
        <v>281</v>
      </c>
      <c r="AF22" s="8">
        <v>106</v>
      </c>
      <c r="AG22" s="8">
        <v>220</v>
      </c>
    </row>
    <row r="23" spans="1:33" s="6" customFormat="1" ht="30" customHeight="1">
      <c r="A23" s="261"/>
      <c r="B23" s="19" t="s">
        <v>61</v>
      </c>
      <c r="C23" s="10">
        <v>18122</v>
      </c>
      <c r="D23" s="164">
        <v>18533</v>
      </c>
      <c r="E23" s="27">
        <v>-411</v>
      </c>
      <c r="F23" s="9">
        <v>1586</v>
      </c>
      <c r="G23" s="8">
        <v>666</v>
      </c>
      <c r="H23" s="8">
        <v>2252</v>
      </c>
      <c r="I23" s="8">
        <v>938</v>
      </c>
      <c r="J23" s="8">
        <v>580</v>
      </c>
      <c r="K23" s="8">
        <v>1518</v>
      </c>
      <c r="L23" s="8">
        <v>1082</v>
      </c>
      <c r="M23" s="8">
        <v>954</v>
      </c>
      <c r="N23" s="8">
        <v>917</v>
      </c>
      <c r="O23" s="8">
        <v>887</v>
      </c>
      <c r="P23" s="8">
        <v>1804</v>
      </c>
      <c r="Q23" s="261"/>
      <c r="R23" s="18" t="s">
        <v>61</v>
      </c>
      <c r="S23" s="8">
        <v>567</v>
      </c>
      <c r="T23" s="8">
        <v>776</v>
      </c>
      <c r="U23" s="8">
        <v>668</v>
      </c>
      <c r="V23" s="8">
        <v>523</v>
      </c>
      <c r="W23" s="8">
        <v>1496</v>
      </c>
      <c r="X23" s="8">
        <v>1081</v>
      </c>
      <c r="Y23" s="8">
        <v>519</v>
      </c>
      <c r="Z23" s="8">
        <v>913</v>
      </c>
      <c r="AA23" s="8">
        <v>535</v>
      </c>
      <c r="AB23" s="8">
        <v>550</v>
      </c>
      <c r="AC23" s="8">
        <v>495</v>
      </c>
      <c r="AD23" s="8">
        <v>765</v>
      </c>
      <c r="AE23" s="8">
        <v>551</v>
      </c>
      <c r="AF23" s="8">
        <v>373</v>
      </c>
      <c r="AG23" s="8">
        <v>700</v>
      </c>
    </row>
    <row r="24" spans="1:33" s="15" customFormat="1" ht="37.5">
      <c r="A24" s="260" t="s">
        <v>22</v>
      </c>
      <c r="B24" s="38" t="s">
        <v>70</v>
      </c>
      <c r="C24" s="39"/>
      <c r="D24" s="201"/>
      <c r="E24" s="110"/>
      <c r="F24" s="42"/>
      <c r="G24" s="40"/>
      <c r="H24" s="40"/>
      <c r="I24" s="40"/>
      <c r="J24" s="40"/>
      <c r="K24" s="40"/>
      <c r="L24" s="40"/>
      <c r="M24" s="40"/>
      <c r="N24" s="40"/>
      <c r="O24" s="40"/>
      <c r="P24" s="180"/>
      <c r="Q24" s="260" t="s">
        <v>22</v>
      </c>
      <c r="R24" s="38" t="s">
        <v>70</v>
      </c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</row>
    <row r="25" spans="1:33" s="6" customFormat="1" ht="30" customHeight="1">
      <c r="A25" s="262"/>
      <c r="B25" s="19" t="s">
        <v>58</v>
      </c>
      <c r="C25" s="10">
        <v>24</v>
      </c>
      <c r="D25" s="164">
        <v>23</v>
      </c>
      <c r="E25" s="27">
        <v>1</v>
      </c>
      <c r="F25" s="9">
        <v>7</v>
      </c>
      <c r="G25" s="8">
        <v>3</v>
      </c>
      <c r="H25" s="8">
        <v>10</v>
      </c>
      <c r="I25" s="8">
        <v>0</v>
      </c>
      <c r="J25" s="8">
        <v>0</v>
      </c>
      <c r="K25" s="8">
        <v>0</v>
      </c>
      <c r="L25" s="8">
        <v>1</v>
      </c>
      <c r="M25" s="8">
        <v>3</v>
      </c>
      <c r="N25" s="8">
        <v>3</v>
      </c>
      <c r="O25" s="8">
        <v>1</v>
      </c>
      <c r="P25" s="8">
        <v>4</v>
      </c>
      <c r="Q25" s="262"/>
      <c r="R25" s="18" t="s">
        <v>58</v>
      </c>
      <c r="S25" s="8">
        <v>0</v>
      </c>
      <c r="T25" s="8">
        <v>0</v>
      </c>
      <c r="U25" s="8">
        <v>2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2</v>
      </c>
      <c r="AB25" s="8">
        <v>0</v>
      </c>
      <c r="AC25" s="8">
        <v>0</v>
      </c>
      <c r="AD25" s="8">
        <v>1</v>
      </c>
      <c r="AE25" s="8">
        <v>1</v>
      </c>
      <c r="AF25" s="8">
        <v>0</v>
      </c>
      <c r="AG25" s="8">
        <v>0</v>
      </c>
    </row>
    <row r="26" spans="1:33" s="6" customFormat="1" ht="30" customHeight="1">
      <c r="A26" s="262"/>
      <c r="B26" s="18" t="s">
        <v>59</v>
      </c>
      <c r="C26" s="10">
        <v>184</v>
      </c>
      <c r="D26" s="164">
        <v>160</v>
      </c>
      <c r="E26" s="27">
        <v>24</v>
      </c>
      <c r="F26" s="9">
        <v>38</v>
      </c>
      <c r="G26" s="8">
        <v>14</v>
      </c>
      <c r="H26" s="8">
        <v>52</v>
      </c>
      <c r="I26" s="8">
        <v>3</v>
      </c>
      <c r="J26" s="8">
        <v>2</v>
      </c>
      <c r="K26" s="8">
        <v>5</v>
      </c>
      <c r="L26" s="8">
        <v>4</v>
      </c>
      <c r="M26" s="8">
        <v>8</v>
      </c>
      <c r="N26" s="8">
        <v>13</v>
      </c>
      <c r="O26" s="8">
        <v>6</v>
      </c>
      <c r="P26" s="8">
        <v>19</v>
      </c>
      <c r="Q26" s="262"/>
      <c r="R26" s="18" t="s">
        <v>59</v>
      </c>
      <c r="S26" s="8">
        <v>1</v>
      </c>
      <c r="T26" s="8">
        <v>6</v>
      </c>
      <c r="U26" s="8">
        <v>15</v>
      </c>
      <c r="V26" s="8">
        <v>0</v>
      </c>
      <c r="W26" s="8">
        <v>10</v>
      </c>
      <c r="X26" s="8">
        <v>0</v>
      </c>
      <c r="Y26" s="8">
        <v>7</v>
      </c>
      <c r="Z26" s="8">
        <v>15</v>
      </c>
      <c r="AA26" s="8">
        <v>15</v>
      </c>
      <c r="AB26" s="8">
        <v>12</v>
      </c>
      <c r="AC26" s="8">
        <v>3</v>
      </c>
      <c r="AD26" s="8">
        <v>1</v>
      </c>
      <c r="AE26" s="8">
        <v>11</v>
      </c>
      <c r="AF26" s="8">
        <v>0</v>
      </c>
      <c r="AG26" s="8">
        <v>0</v>
      </c>
    </row>
    <row r="27" spans="1:33" s="6" customFormat="1" ht="30" customHeight="1">
      <c r="A27" s="262"/>
      <c r="B27" s="19" t="s">
        <v>60</v>
      </c>
      <c r="C27" s="10">
        <v>9</v>
      </c>
      <c r="D27" s="164">
        <v>9</v>
      </c>
      <c r="E27" s="27">
        <v>0</v>
      </c>
      <c r="F27" s="9">
        <v>2</v>
      </c>
      <c r="G27" s="8">
        <v>2</v>
      </c>
      <c r="H27" s="8">
        <v>4</v>
      </c>
      <c r="I27" s="8">
        <v>0</v>
      </c>
      <c r="J27" s="8">
        <v>0</v>
      </c>
      <c r="K27" s="8">
        <v>0</v>
      </c>
      <c r="L27" s="8">
        <v>0</v>
      </c>
      <c r="M27" s="8">
        <v>1</v>
      </c>
      <c r="N27" s="8">
        <v>0</v>
      </c>
      <c r="O27" s="8">
        <v>1</v>
      </c>
      <c r="P27" s="8">
        <v>1</v>
      </c>
      <c r="Q27" s="262"/>
      <c r="R27" s="18" t="s">
        <v>60</v>
      </c>
      <c r="S27" s="8">
        <v>0</v>
      </c>
      <c r="T27" s="8">
        <v>0</v>
      </c>
      <c r="U27" s="8">
        <v>1</v>
      </c>
      <c r="V27" s="8">
        <v>0</v>
      </c>
      <c r="W27" s="8">
        <v>0</v>
      </c>
      <c r="X27" s="8">
        <v>0</v>
      </c>
      <c r="Y27" s="8">
        <v>0</v>
      </c>
      <c r="Z27" s="8">
        <v>2</v>
      </c>
      <c r="AA27" s="8">
        <v>0</v>
      </c>
      <c r="AB27" s="8">
        <v>0</v>
      </c>
      <c r="AC27" s="8">
        <v>0</v>
      </c>
      <c r="AD27" s="8">
        <v>0</v>
      </c>
      <c r="AE27" s="8">
        <v>0</v>
      </c>
      <c r="AF27" s="8">
        <v>0</v>
      </c>
      <c r="AG27" s="8">
        <v>0</v>
      </c>
    </row>
    <row r="28" spans="1:33" s="6" customFormat="1" ht="30" customHeight="1">
      <c r="A28" s="262"/>
      <c r="B28" s="18" t="s">
        <v>59</v>
      </c>
      <c r="C28" s="10">
        <v>72</v>
      </c>
      <c r="D28" s="164">
        <v>63</v>
      </c>
      <c r="E28" s="27">
        <v>9</v>
      </c>
      <c r="F28" s="9">
        <v>9</v>
      </c>
      <c r="G28" s="8">
        <v>6</v>
      </c>
      <c r="H28" s="8">
        <v>15</v>
      </c>
      <c r="I28" s="8">
        <v>2</v>
      </c>
      <c r="J28" s="8">
        <v>1</v>
      </c>
      <c r="K28" s="8">
        <v>3</v>
      </c>
      <c r="L28" s="8">
        <v>0</v>
      </c>
      <c r="M28" s="8">
        <v>1</v>
      </c>
      <c r="N28" s="8">
        <v>7</v>
      </c>
      <c r="O28" s="8">
        <v>6</v>
      </c>
      <c r="P28" s="8">
        <v>13</v>
      </c>
      <c r="Q28" s="262"/>
      <c r="R28" s="18" t="s">
        <v>59</v>
      </c>
      <c r="S28" s="8">
        <v>0</v>
      </c>
      <c r="T28" s="8">
        <v>2</v>
      </c>
      <c r="U28" s="8">
        <v>5</v>
      </c>
      <c r="V28" s="8">
        <v>0</v>
      </c>
      <c r="W28" s="8">
        <v>5</v>
      </c>
      <c r="X28" s="8">
        <v>0</v>
      </c>
      <c r="Y28" s="8">
        <v>2</v>
      </c>
      <c r="Z28" s="8">
        <v>4</v>
      </c>
      <c r="AA28" s="8">
        <v>10</v>
      </c>
      <c r="AB28" s="8">
        <v>6</v>
      </c>
      <c r="AC28" s="8">
        <v>4</v>
      </c>
      <c r="AD28" s="8">
        <v>0</v>
      </c>
      <c r="AE28" s="8">
        <v>2</v>
      </c>
      <c r="AF28" s="8">
        <v>0</v>
      </c>
      <c r="AG28" s="8">
        <v>0</v>
      </c>
    </row>
    <row r="29" spans="1:33" s="6" customFormat="1" ht="30" customHeight="1">
      <c r="A29" s="261"/>
      <c r="B29" s="19" t="s">
        <v>61</v>
      </c>
      <c r="C29" s="10">
        <v>220</v>
      </c>
      <c r="D29" s="164">
        <v>216</v>
      </c>
      <c r="E29" s="27">
        <v>4</v>
      </c>
      <c r="F29" s="9">
        <v>40</v>
      </c>
      <c r="G29" s="8">
        <v>10</v>
      </c>
      <c r="H29" s="8">
        <v>50</v>
      </c>
      <c r="I29" s="8">
        <v>6</v>
      </c>
      <c r="J29" s="8">
        <v>7</v>
      </c>
      <c r="K29" s="8">
        <v>13</v>
      </c>
      <c r="L29" s="8">
        <v>3</v>
      </c>
      <c r="M29" s="8">
        <v>9</v>
      </c>
      <c r="N29" s="8">
        <v>27</v>
      </c>
      <c r="O29" s="8">
        <v>10</v>
      </c>
      <c r="P29" s="8">
        <v>37</v>
      </c>
      <c r="Q29" s="261"/>
      <c r="R29" s="18" t="s">
        <v>61</v>
      </c>
      <c r="S29" s="8">
        <v>2</v>
      </c>
      <c r="T29" s="8">
        <v>8</v>
      </c>
      <c r="U29" s="8">
        <v>14</v>
      </c>
      <c r="V29" s="8">
        <v>1</v>
      </c>
      <c r="W29" s="8">
        <v>15</v>
      </c>
      <c r="X29" s="8">
        <v>3</v>
      </c>
      <c r="Y29" s="8">
        <v>9</v>
      </c>
      <c r="Z29" s="8">
        <v>16</v>
      </c>
      <c r="AA29" s="8">
        <v>17</v>
      </c>
      <c r="AB29" s="8">
        <v>7</v>
      </c>
      <c r="AC29" s="8">
        <v>1</v>
      </c>
      <c r="AD29" s="8">
        <v>3</v>
      </c>
      <c r="AE29" s="8">
        <v>12</v>
      </c>
      <c r="AF29" s="8">
        <v>0</v>
      </c>
      <c r="AG29" s="8">
        <v>0</v>
      </c>
    </row>
  </sheetData>
  <mergeCells count="42">
    <mergeCell ref="U4:U5"/>
    <mergeCell ref="A24:A29"/>
    <mergeCell ref="Q24:Q29"/>
    <mergeCell ref="A12:A17"/>
    <mergeCell ref="A3:A5"/>
    <mergeCell ref="B3:B5"/>
    <mergeCell ref="C3:E3"/>
    <mergeCell ref="A18:A23"/>
    <mergeCell ref="Q18:Q23"/>
    <mergeCell ref="Q12:Q17"/>
    <mergeCell ref="T4:T5"/>
    <mergeCell ref="Q3:Q5"/>
    <mergeCell ref="R3:R5"/>
    <mergeCell ref="A6:A11"/>
    <mergeCell ref="Q6:Q11"/>
    <mergeCell ref="I4:K4"/>
    <mergeCell ref="V4:V5"/>
    <mergeCell ref="AB4:AB5"/>
    <mergeCell ref="AA4:AA5"/>
    <mergeCell ref="Q1:AG1"/>
    <mergeCell ref="Q2:AG2"/>
    <mergeCell ref="AE4:AE5"/>
    <mergeCell ref="S3:AG3"/>
    <mergeCell ref="W4:W5"/>
    <mergeCell ref="AD4:AD5"/>
    <mergeCell ref="S4:S5"/>
    <mergeCell ref="X4:X5"/>
    <mergeCell ref="Z4:Z5"/>
    <mergeCell ref="AF4:AF5"/>
    <mergeCell ref="AG4:AG5"/>
    <mergeCell ref="Y4:Y5"/>
    <mergeCell ref="AC4:AC5"/>
    <mergeCell ref="A1:P1"/>
    <mergeCell ref="M4:M5"/>
    <mergeCell ref="F3:P3"/>
    <mergeCell ref="A2:P2"/>
    <mergeCell ref="D4:D5"/>
    <mergeCell ref="N4:P4"/>
    <mergeCell ref="L4:L5"/>
    <mergeCell ref="E4:E5"/>
    <mergeCell ref="F4:H4"/>
    <mergeCell ref="C4:C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40.xml><?xml version="1.0" encoding="utf-8"?>
<worksheet xmlns="http://schemas.openxmlformats.org/spreadsheetml/2006/main" xmlns:r="http://schemas.openxmlformats.org/officeDocument/2006/relationships">
  <sheetPr codeName="Arkusz40"/>
  <dimension ref="A1:AG36"/>
  <sheetViews>
    <sheetView zoomScale="75" zoomScaleNormal="60" workbookViewId="0">
      <selection activeCell="F14" sqref="F14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2.7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7" t="s">
        <v>554</v>
      </c>
      <c r="B1" s="267"/>
      <c r="C1" s="267"/>
      <c r="D1" s="267"/>
      <c r="E1" s="267"/>
      <c r="F1" s="267"/>
      <c r="G1" s="267"/>
      <c r="H1" s="267"/>
      <c r="I1" s="267"/>
      <c r="J1" s="267"/>
      <c r="K1" s="267"/>
      <c r="L1" s="36" t="s">
        <v>501</v>
      </c>
      <c r="M1" s="24"/>
      <c r="N1" s="24"/>
      <c r="O1" s="24"/>
      <c r="P1" s="24"/>
      <c r="Q1" s="267" t="str">
        <f>A1</f>
        <v>TABELA 39. OSOBY UPRAWNIONE DO DODATKU AKTYWIZACYJNEGO ORAZ CUDZOZIEMCY Z PRAWEM DO ZASIŁKU WE WRZEŚNIU</v>
      </c>
      <c r="R1" s="267"/>
      <c r="S1" s="267"/>
      <c r="T1" s="267"/>
      <c r="U1" s="267"/>
      <c r="V1" s="267"/>
      <c r="W1" s="267"/>
      <c r="X1" s="267"/>
      <c r="Y1" s="267"/>
      <c r="Z1" s="267"/>
      <c r="AA1" s="267"/>
      <c r="AB1" s="36" t="s">
        <v>502</v>
      </c>
      <c r="AC1" s="24"/>
      <c r="AD1" s="24"/>
      <c r="AE1" s="24"/>
      <c r="AF1" s="24"/>
      <c r="AG1" s="24"/>
    </row>
    <row r="2" spans="1:33" s="25" customFormat="1" ht="19.5" thickBot="1">
      <c r="A2" s="239" t="str">
        <f>'1-STRUKTURA-PODST'!A2:P2</f>
        <v>30.09.2017 r.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  <c r="Q2" s="254" t="str">
        <f>A2</f>
        <v>30.09.2017 r.</v>
      </c>
      <c r="R2" s="254"/>
      <c r="S2" s="254"/>
      <c r="T2" s="254"/>
      <c r="U2" s="254"/>
      <c r="V2" s="254"/>
      <c r="W2" s="254"/>
      <c r="X2" s="254"/>
      <c r="Y2" s="254"/>
      <c r="Z2" s="254"/>
      <c r="AA2" s="254"/>
      <c r="AB2" s="254"/>
      <c r="AC2" s="254"/>
      <c r="AD2" s="254"/>
      <c r="AE2" s="254"/>
      <c r="AF2" s="254"/>
      <c r="AG2" s="254"/>
    </row>
    <row r="3" spans="1:33" s="107" customFormat="1" ht="20.100000000000001" customHeight="1">
      <c r="A3" s="268" t="s">
        <v>1</v>
      </c>
      <c r="B3" s="287" t="s">
        <v>2</v>
      </c>
      <c r="C3" s="290" t="s">
        <v>32</v>
      </c>
      <c r="D3" s="291"/>
      <c r="E3" s="292"/>
      <c r="F3" s="294" t="s">
        <v>3</v>
      </c>
      <c r="G3" s="297"/>
      <c r="H3" s="297"/>
      <c r="I3" s="297"/>
      <c r="J3" s="297"/>
      <c r="K3" s="297"/>
      <c r="L3" s="297"/>
      <c r="M3" s="297"/>
      <c r="N3" s="297"/>
      <c r="O3" s="297"/>
      <c r="P3" s="297"/>
      <c r="Q3" s="268" t="s">
        <v>1</v>
      </c>
      <c r="R3" s="287" t="s">
        <v>2</v>
      </c>
      <c r="S3" s="300" t="s">
        <v>3</v>
      </c>
      <c r="T3" s="300"/>
      <c r="U3" s="300"/>
      <c r="V3" s="300"/>
      <c r="W3" s="300"/>
      <c r="X3" s="300"/>
      <c r="Y3" s="300"/>
      <c r="Z3" s="300"/>
      <c r="AA3" s="300"/>
      <c r="AB3" s="300"/>
      <c r="AC3" s="300"/>
      <c r="AD3" s="300"/>
      <c r="AE3" s="300"/>
      <c r="AF3" s="300"/>
      <c r="AG3" s="300"/>
    </row>
    <row r="4" spans="1:33" s="107" customFormat="1" ht="35.1" customHeight="1">
      <c r="A4" s="269"/>
      <c r="B4" s="288"/>
      <c r="C4" s="285" t="str">
        <f>'1-STRUKTURA-PODST'!C4:C5</f>
        <v>IX 2017</v>
      </c>
      <c r="D4" s="268" t="str">
        <f>'1-STRUKTURA-PODST'!D4:D5</f>
        <v>VIII 2017</v>
      </c>
      <c r="E4" s="295" t="s">
        <v>33</v>
      </c>
      <c r="F4" s="293" t="s">
        <v>4</v>
      </c>
      <c r="G4" s="293"/>
      <c r="H4" s="294"/>
      <c r="I4" s="301" t="s">
        <v>8</v>
      </c>
      <c r="J4" s="293"/>
      <c r="K4" s="294"/>
      <c r="L4" s="300" t="s">
        <v>9</v>
      </c>
      <c r="M4" s="300" t="s">
        <v>10</v>
      </c>
      <c r="N4" s="301" t="s">
        <v>11</v>
      </c>
      <c r="O4" s="293"/>
      <c r="P4" s="294"/>
      <c r="Q4" s="269"/>
      <c r="R4" s="288"/>
      <c r="S4" s="300" t="s">
        <v>42</v>
      </c>
      <c r="T4" s="300" t="s">
        <v>43</v>
      </c>
      <c r="U4" s="297" t="s">
        <v>44</v>
      </c>
      <c r="V4" s="298" t="s">
        <v>45</v>
      </c>
      <c r="W4" s="297" t="s">
        <v>46</v>
      </c>
      <c r="X4" s="297" t="s">
        <v>47</v>
      </c>
      <c r="Y4" s="297" t="s">
        <v>48</v>
      </c>
      <c r="Z4" s="298" t="s">
        <v>49</v>
      </c>
      <c r="AA4" s="297" t="s">
        <v>50</v>
      </c>
      <c r="AB4" s="297" t="s">
        <v>51</v>
      </c>
      <c r="AC4" s="298" t="s">
        <v>52</v>
      </c>
      <c r="AD4" s="297" t="s">
        <v>53</v>
      </c>
      <c r="AE4" s="297" t="s">
        <v>54</v>
      </c>
      <c r="AF4" s="297" t="s">
        <v>56</v>
      </c>
      <c r="AG4" s="297" t="s">
        <v>55</v>
      </c>
    </row>
    <row r="5" spans="1:33" s="107" customFormat="1" ht="20.100000000000001" customHeight="1">
      <c r="A5" s="270"/>
      <c r="B5" s="289"/>
      <c r="C5" s="286"/>
      <c r="D5" s="270"/>
      <c r="E5" s="296"/>
      <c r="F5" s="108" t="s">
        <v>5</v>
      </c>
      <c r="G5" s="109" t="s">
        <v>6</v>
      </c>
      <c r="H5" s="109" t="s">
        <v>7</v>
      </c>
      <c r="I5" s="109" t="s">
        <v>5</v>
      </c>
      <c r="J5" s="109" t="s">
        <v>6</v>
      </c>
      <c r="K5" s="109" t="s">
        <v>7</v>
      </c>
      <c r="L5" s="300"/>
      <c r="M5" s="300"/>
      <c r="N5" s="109" t="s">
        <v>5</v>
      </c>
      <c r="O5" s="109" t="s">
        <v>6</v>
      </c>
      <c r="P5" s="109" t="s">
        <v>7</v>
      </c>
      <c r="Q5" s="270"/>
      <c r="R5" s="289"/>
      <c r="S5" s="300"/>
      <c r="T5" s="300"/>
      <c r="U5" s="297"/>
      <c r="V5" s="299"/>
      <c r="W5" s="297"/>
      <c r="X5" s="297"/>
      <c r="Y5" s="297"/>
      <c r="Z5" s="299"/>
      <c r="AA5" s="297"/>
      <c r="AB5" s="297"/>
      <c r="AC5" s="299"/>
      <c r="AD5" s="297"/>
      <c r="AE5" s="297"/>
      <c r="AF5" s="297"/>
      <c r="AG5" s="297"/>
    </row>
    <row r="6" spans="1:33" s="32" customFormat="1" ht="18.75">
      <c r="A6" s="83" t="s">
        <v>12</v>
      </c>
      <c r="B6" s="102" t="s">
        <v>220</v>
      </c>
      <c r="C6" s="66"/>
      <c r="D6" s="67"/>
      <c r="E6" s="68"/>
      <c r="F6" s="69"/>
      <c r="G6" s="67"/>
      <c r="H6" s="67"/>
      <c r="I6" s="67"/>
      <c r="J6" s="67"/>
      <c r="K6" s="67"/>
      <c r="L6" s="67"/>
      <c r="M6" s="67"/>
      <c r="N6" s="67"/>
      <c r="O6" s="67"/>
      <c r="P6" s="67"/>
      <c r="Q6" s="83" t="s">
        <v>12</v>
      </c>
      <c r="R6" s="102" t="s">
        <v>220</v>
      </c>
      <c r="S6" s="67"/>
      <c r="T6" s="67"/>
      <c r="U6" s="67"/>
      <c r="V6" s="67"/>
      <c r="W6" s="67"/>
      <c r="X6" s="67"/>
      <c r="Y6" s="67"/>
      <c r="Z6" s="67"/>
      <c r="AA6" s="67"/>
      <c r="AB6" s="67"/>
      <c r="AC6" s="67"/>
      <c r="AD6" s="67"/>
      <c r="AE6" s="67"/>
      <c r="AF6" s="67"/>
      <c r="AG6" s="67"/>
    </row>
    <row r="7" spans="1:33" s="32" customFormat="1" ht="18.75">
      <c r="A7" s="86"/>
      <c r="B7" s="97" t="s">
        <v>221</v>
      </c>
      <c r="C7" s="98"/>
      <c r="D7" s="99"/>
      <c r="E7" s="100"/>
      <c r="F7" s="101"/>
      <c r="G7" s="99"/>
      <c r="H7" s="99"/>
      <c r="I7" s="99"/>
      <c r="J7" s="99"/>
      <c r="K7" s="99"/>
      <c r="L7" s="99"/>
      <c r="M7" s="99"/>
      <c r="N7" s="99"/>
      <c r="O7" s="99"/>
      <c r="P7" s="99"/>
      <c r="Q7" s="86"/>
      <c r="R7" s="97" t="s">
        <v>221</v>
      </c>
      <c r="S7" s="99"/>
      <c r="T7" s="99"/>
      <c r="U7" s="99"/>
      <c r="V7" s="99"/>
      <c r="W7" s="99"/>
      <c r="X7" s="99"/>
      <c r="Y7" s="99"/>
      <c r="Z7" s="99"/>
      <c r="AA7" s="99"/>
      <c r="AB7" s="99"/>
      <c r="AC7" s="99"/>
      <c r="AD7" s="99"/>
      <c r="AE7" s="99"/>
      <c r="AF7" s="99"/>
      <c r="AG7" s="99"/>
    </row>
    <row r="8" spans="1:33" s="6" customFormat="1" ht="32.1" customHeight="1">
      <c r="A8" s="86"/>
      <c r="B8" s="70" t="s">
        <v>222</v>
      </c>
      <c r="C8" s="71">
        <v>0</v>
      </c>
      <c r="D8" s="72">
        <v>0</v>
      </c>
      <c r="E8" s="96">
        <v>0</v>
      </c>
      <c r="F8" s="74">
        <v>0</v>
      </c>
      <c r="G8" s="72">
        <v>0</v>
      </c>
      <c r="H8" s="72">
        <v>0</v>
      </c>
      <c r="I8" s="72">
        <v>0</v>
      </c>
      <c r="J8" s="72">
        <v>0</v>
      </c>
      <c r="K8" s="72">
        <v>0</v>
      </c>
      <c r="L8" s="72">
        <v>0</v>
      </c>
      <c r="M8" s="72">
        <v>0</v>
      </c>
      <c r="N8" s="72">
        <v>0</v>
      </c>
      <c r="O8" s="72">
        <v>0</v>
      </c>
      <c r="P8" s="72">
        <v>0</v>
      </c>
      <c r="Q8" s="86"/>
      <c r="R8" s="70" t="s">
        <v>222</v>
      </c>
      <c r="S8" s="72">
        <v>0</v>
      </c>
      <c r="T8" s="72">
        <v>0</v>
      </c>
      <c r="U8" s="72">
        <v>0</v>
      </c>
      <c r="V8" s="72">
        <v>0</v>
      </c>
      <c r="W8" s="72">
        <v>0</v>
      </c>
      <c r="X8" s="72">
        <v>0</v>
      </c>
      <c r="Y8" s="72">
        <v>0</v>
      </c>
      <c r="Z8" s="72">
        <v>0</v>
      </c>
      <c r="AA8" s="72">
        <v>0</v>
      </c>
      <c r="AB8" s="72">
        <v>0</v>
      </c>
      <c r="AC8" s="72">
        <v>0</v>
      </c>
      <c r="AD8" s="72">
        <v>0</v>
      </c>
      <c r="AE8" s="72">
        <v>0</v>
      </c>
      <c r="AF8" s="72">
        <v>0</v>
      </c>
      <c r="AG8" s="72">
        <v>0</v>
      </c>
    </row>
    <row r="9" spans="1:33" s="152" customFormat="1" ht="32.1" customHeight="1">
      <c r="A9" s="156"/>
      <c r="B9" s="151" t="s">
        <v>218</v>
      </c>
      <c r="C9" s="10">
        <v>2</v>
      </c>
      <c r="D9" s="8">
        <v>2</v>
      </c>
      <c r="E9" s="27">
        <v>0</v>
      </c>
      <c r="F9" s="9">
        <v>0</v>
      </c>
      <c r="G9" s="8">
        <v>0</v>
      </c>
      <c r="H9" s="8">
        <v>0</v>
      </c>
      <c r="I9" s="8">
        <v>0</v>
      </c>
      <c r="J9" s="8">
        <v>0</v>
      </c>
      <c r="K9" s="8">
        <v>0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56"/>
      <c r="R9" s="151" t="s">
        <v>218</v>
      </c>
      <c r="S9" s="8">
        <v>0</v>
      </c>
      <c r="T9" s="8">
        <v>0</v>
      </c>
      <c r="U9" s="8">
        <v>0</v>
      </c>
      <c r="V9" s="8">
        <v>0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1</v>
      </c>
      <c r="AC9" s="8">
        <v>0</v>
      </c>
      <c r="AD9" s="8">
        <v>0</v>
      </c>
      <c r="AE9" s="8">
        <v>1</v>
      </c>
      <c r="AF9" s="8">
        <v>0</v>
      </c>
      <c r="AG9" s="8">
        <v>0</v>
      </c>
    </row>
    <row r="10" spans="1:33" s="32" customFormat="1" ht="18.75">
      <c r="A10" s="87"/>
      <c r="B10" s="65" t="s">
        <v>223</v>
      </c>
      <c r="C10" s="103"/>
      <c r="D10" s="78"/>
      <c r="E10" s="79"/>
      <c r="F10" s="80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87"/>
      <c r="R10" s="65" t="s">
        <v>223</v>
      </c>
      <c r="S10" s="78"/>
      <c r="T10" s="78"/>
      <c r="U10" s="78"/>
      <c r="V10" s="78"/>
      <c r="W10" s="78"/>
      <c r="X10" s="78"/>
      <c r="Y10" s="78"/>
      <c r="Z10" s="78"/>
      <c r="AA10" s="78"/>
      <c r="AB10" s="78"/>
      <c r="AC10" s="78"/>
      <c r="AD10" s="78"/>
      <c r="AE10" s="78"/>
      <c r="AF10" s="78"/>
      <c r="AG10" s="78"/>
    </row>
    <row r="11" spans="1:33" s="32" customFormat="1" ht="32.1" customHeight="1">
      <c r="A11" s="86"/>
      <c r="B11" s="70" t="s">
        <v>222</v>
      </c>
      <c r="C11" s="71">
        <v>839</v>
      </c>
      <c r="D11" s="72">
        <v>542</v>
      </c>
      <c r="E11" s="73">
        <v>297</v>
      </c>
      <c r="F11" s="74">
        <v>109</v>
      </c>
      <c r="G11" s="72">
        <v>22</v>
      </c>
      <c r="H11" s="72">
        <v>131</v>
      </c>
      <c r="I11" s="72">
        <v>10</v>
      </c>
      <c r="J11" s="72">
        <v>11</v>
      </c>
      <c r="K11" s="72">
        <v>21</v>
      </c>
      <c r="L11" s="72">
        <v>67</v>
      </c>
      <c r="M11" s="72">
        <v>43</v>
      </c>
      <c r="N11" s="72">
        <v>52</v>
      </c>
      <c r="O11" s="72">
        <v>48</v>
      </c>
      <c r="P11" s="72">
        <v>100</v>
      </c>
      <c r="Q11" s="86"/>
      <c r="R11" s="70" t="s">
        <v>222</v>
      </c>
      <c r="S11" s="72">
        <v>25</v>
      </c>
      <c r="T11" s="72">
        <v>27</v>
      </c>
      <c r="U11" s="72">
        <v>34</v>
      </c>
      <c r="V11" s="72">
        <v>23</v>
      </c>
      <c r="W11" s="72">
        <v>101</v>
      </c>
      <c r="X11" s="72">
        <v>27</v>
      </c>
      <c r="Y11" s="72">
        <v>20</v>
      </c>
      <c r="Z11" s="72">
        <v>63</v>
      </c>
      <c r="AA11" s="72">
        <v>17</v>
      </c>
      <c r="AB11" s="72">
        <v>22</v>
      </c>
      <c r="AC11" s="72">
        <v>14</v>
      </c>
      <c r="AD11" s="72">
        <v>25</v>
      </c>
      <c r="AE11" s="72">
        <v>19</v>
      </c>
      <c r="AF11" s="72">
        <v>20</v>
      </c>
      <c r="AG11" s="72">
        <v>40</v>
      </c>
    </row>
    <row r="12" spans="1:33" s="6" customFormat="1" ht="32.1" customHeight="1">
      <c r="A12" s="86"/>
      <c r="B12" s="18" t="s">
        <v>218</v>
      </c>
      <c r="C12" s="10">
        <v>6154</v>
      </c>
      <c r="D12" s="8">
        <v>5315</v>
      </c>
      <c r="E12" s="11">
        <v>839</v>
      </c>
      <c r="F12" s="9">
        <v>798</v>
      </c>
      <c r="G12" s="8">
        <v>221</v>
      </c>
      <c r="H12" s="8">
        <v>1019</v>
      </c>
      <c r="I12" s="8">
        <v>146</v>
      </c>
      <c r="J12" s="8">
        <v>55</v>
      </c>
      <c r="K12" s="8">
        <v>201</v>
      </c>
      <c r="L12" s="8">
        <v>489</v>
      </c>
      <c r="M12" s="8">
        <v>330</v>
      </c>
      <c r="N12" s="8">
        <v>411</v>
      </c>
      <c r="O12" s="8">
        <v>296</v>
      </c>
      <c r="P12" s="8">
        <v>707</v>
      </c>
      <c r="Q12" s="86"/>
      <c r="R12" s="18" t="s">
        <v>218</v>
      </c>
      <c r="S12" s="8">
        <v>213</v>
      </c>
      <c r="T12" s="8">
        <v>149</v>
      </c>
      <c r="U12" s="8">
        <v>221</v>
      </c>
      <c r="V12" s="8">
        <v>149</v>
      </c>
      <c r="W12" s="8">
        <v>649</v>
      </c>
      <c r="X12" s="8">
        <v>181</v>
      </c>
      <c r="Y12" s="8">
        <v>181</v>
      </c>
      <c r="Z12" s="8">
        <v>491</v>
      </c>
      <c r="AA12" s="8">
        <v>98</v>
      </c>
      <c r="AB12" s="8">
        <v>146</v>
      </c>
      <c r="AC12" s="8">
        <v>148</v>
      </c>
      <c r="AD12" s="8">
        <v>188</v>
      </c>
      <c r="AE12" s="8">
        <v>129</v>
      </c>
      <c r="AF12" s="8">
        <v>166</v>
      </c>
      <c r="AG12" s="8">
        <v>299</v>
      </c>
    </row>
    <row r="13" spans="1:33" s="32" customFormat="1" ht="18.75">
      <c r="A13" s="86" t="s">
        <v>188</v>
      </c>
      <c r="B13" s="104" t="s">
        <v>224</v>
      </c>
      <c r="C13" s="66"/>
      <c r="D13" s="67"/>
      <c r="E13" s="68"/>
      <c r="F13" s="69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86" t="s">
        <v>188</v>
      </c>
      <c r="R13" s="104" t="s">
        <v>224</v>
      </c>
      <c r="S13" s="67"/>
      <c r="T13" s="67"/>
      <c r="U13" s="67"/>
      <c r="V13" s="67"/>
      <c r="W13" s="67"/>
      <c r="X13" s="67"/>
      <c r="Y13" s="67"/>
      <c r="Z13" s="67"/>
      <c r="AA13" s="67"/>
      <c r="AB13" s="67"/>
      <c r="AC13" s="67"/>
      <c r="AD13" s="67"/>
      <c r="AE13" s="67"/>
      <c r="AF13" s="67"/>
      <c r="AG13" s="67"/>
    </row>
    <row r="14" spans="1:33" s="32" customFormat="1" ht="32.1" customHeight="1">
      <c r="A14" s="86"/>
      <c r="B14" s="70" t="s">
        <v>225</v>
      </c>
      <c r="C14" s="71">
        <v>1894</v>
      </c>
      <c r="D14" s="72">
        <v>1682</v>
      </c>
      <c r="E14" s="73">
        <v>212</v>
      </c>
      <c r="F14" s="74">
        <v>152</v>
      </c>
      <c r="G14" s="72">
        <v>36</v>
      </c>
      <c r="H14" s="72">
        <v>188</v>
      </c>
      <c r="I14" s="72">
        <v>75</v>
      </c>
      <c r="J14" s="72">
        <v>28</v>
      </c>
      <c r="K14" s="72">
        <v>103</v>
      </c>
      <c r="L14" s="72">
        <v>99</v>
      </c>
      <c r="M14" s="72">
        <v>104</v>
      </c>
      <c r="N14" s="72">
        <v>148</v>
      </c>
      <c r="O14" s="72">
        <v>107</v>
      </c>
      <c r="P14" s="72">
        <v>255</v>
      </c>
      <c r="Q14" s="86"/>
      <c r="R14" s="70" t="s">
        <v>225</v>
      </c>
      <c r="S14" s="72">
        <v>79</v>
      </c>
      <c r="T14" s="72">
        <v>37</v>
      </c>
      <c r="U14" s="72">
        <v>95</v>
      </c>
      <c r="V14" s="72">
        <v>58</v>
      </c>
      <c r="W14" s="72">
        <v>222</v>
      </c>
      <c r="X14" s="72">
        <v>70</v>
      </c>
      <c r="Y14" s="72">
        <v>56</v>
      </c>
      <c r="Z14" s="72">
        <v>126</v>
      </c>
      <c r="AA14" s="72">
        <v>41</v>
      </c>
      <c r="AB14" s="72">
        <v>38</v>
      </c>
      <c r="AC14" s="72">
        <v>50</v>
      </c>
      <c r="AD14" s="72">
        <v>47</v>
      </c>
      <c r="AE14" s="72">
        <v>49</v>
      </c>
      <c r="AF14" s="72">
        <v>61</v>
      </c>
      <c r="AG14" s="72">
        <v>116</v>
      </c>
    </row>
    <row r="15" spans="1:33" s="6" customFormat="1" ht="32.1" customHeight="1">
      <c r="A15" s="84"/>
      <c r="B15" s="19" t="s">
        <v>226</v>
      </c>
      <c r="C15" s="10">
        <v>1013</v>
      </c>
      <c r="D15" s="8">
        <v>781</v>
      </c>
      <c r="E15" s="11">
        <v>232</v>
      </c>
      <c r="F15" s="9">
        <v>86</v>
      </c>
      <c r="G15" s="8">
        <v>17</v>
      </c>
      <c r="H15" s="8">
        <v>103</v>
      </c>
      <c r="I15" s="8">
        <v>46</v>
      </c>
      <c r="J15" s="8">
        <v>16</v>
      </c>
      <c r="K15" s="8">
        <v>62</v>
      </c>
      <c r="L15" s="8">
        <v>54</v>
      </c>
      <c r="M15" s="8">
        <v>63</v>
      </c>
      <c r="N15" s="8">
        <v>68</v>
      </c>
      <c r="O15" s="8">
        <v>51</v>
      </c>
      <c r="P15" s="8">
        <v>119</v>
      </c>
      <c r="Q15" s="84"/>
      <c r="R15" s="19" t="s">
        <v>226</v>
      </c>
      <c r="S15" s="8">
        <v>37</v>
      </c>
      <c r="T15" s="8">
        <v>22</v>
      </c>
      <c r="U15" s="8">
        <v>62</v>
      </c>
      <c r="V15" s="8">
        <v>30</v>
      </c>
      <c r="W15" s="8">
        <v>123</v>
      </c>
      <c r="X15" s="8">
        <v>26</v>
      </c>
      <c r="Y15" s="8">
        <v>28</v>
      </c>
      <c r="Z15" s="8">
        <v>64</v>
      </c>
      <c r="AA15" s="8">
        <v>12</v>
      </c>
      <c r="AB15" s="8">
        <v>23</v>
      </c>
      <c r="AC15" s="8">
        <v>32</v>
      </c>
      <c r="AD15" s="8">
        <v>33</v>
      </c>
      <c r="AE15" s="8">
        <v>34</v>
      </c>
      <c r="AF15" s="8">
        <v>28</v>
      </c>
      <c r="AG15" s="8">
        <v>58</v>
      </c>
    </row>
    <row r="16" spans="1:33" s="32" customFormat="1" ht="18.75">
      <c r="A16" s="271" t="s">
        <v>17</v>
      </c>
      <c r="B16" s="104" t="s">
        <v>227</v>
      </c>
      <c r="C16" s="66"/>
      <c r="D16" s="67"/>
      <c r="E16" s="68"/>
      <c r="F16" s="69"/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271" t="s">
        <v>17</v>
      </c>
      <c r="R16" s="104" t="s">
        <v>227</v>
      </c>
      <c r="S16" s="67"/>
      <c r="T16" s="67"/>
      <c r="U16" s="67"/>
      <c r="V16" s="67"/>
      <c r="W16" s="67"/>
      <c r="X16" s="67"/>
      <c r="Y16" s="67"/>
      <c r="Z16" s="67"/>
      <c r="AA16" s="67"/>
      <c r="AB16" s="67"/>
      <c r="AC16" s="67"/>
      <c r="AD16" s="67"/>
      <c r="AE16" s="67"/>
      <c r="AF16" s="67"/>
      <c r="AG16" s="67"/>
    </row>
    <row r="17" spans="1:33" s="32" customFormat="1" ht="32.1" customHeight="1">
      <c r="A17" s="272"/>
      <c r="B17" s="76" t="s">
        <v>217</v>
      </c>
      <c r="C17" s="71">
        <v>1</v>
      </c>
      <c r="D17" s="72">
        <v>1</v>
      </c>
      <c r="E17" s="73">
        <v>0</v>
      </c>
      <c r="F17" s="74">
        <v>1</v>
      </c>
      <c r="G17" s="72">
        <v>0</v>
      </c>
      <c r="H17" s="72">
        <v>1</v>
      </c>
      <c r="I17" s="72">
        <v>0</v>
      </c>
      <c r="J17" s="72">
        <v>0</v>
      </c>
      <c r="K17" s="72">
        <v>0</v>
      </c>
      <c r="L17" s="72">
        <v>0</v>
      </c>
      <c r="M17" s="72">
        <v>0</v>
      </c>
      <c r="N17" s="72">
        <v>0</v>
      </c>
      <c r="O17" s="72">
        <v>0</v>
      </c>
      <c r="P17" s="72">
        <v>0</v>
      </c>
      <c r="Q17" s="272"/>
      <c r="R17" s="76" t="s">
        <v>217</v>
      </c>
      <c r="S17" s="72">
        <v>0</v>
      </c>
      <c r="T17" s="72">
        <v>0</v>
      </c>
      <c r="U17" s="72">
        <v>0</v>
      </c>
      <c r="V17" s="72">
        <v>0</v>
      </c>
      <c r="W17" s="72">
        <v>0</v>
      </c>
      <c r="X17" s="72">
        <v>0</v>
      </c>
      <c r="Y17" s="72">
        <v>0</v>
      </c>
      <c r="Z17" s="72">
        <v>0</v>
      </c>
      <c r="AA17" s="72">
        <v>0</v>
      </c>
      <c r="AB17" s="72">
        <v>0</v>
      </c>
      <c r="AC17" s="72">
        <v>0</v>
      </c>
      <c r="AD17" s="72">
        <v>0</v>
      </c>
      <c r="AE17" s="72">
        <v>0</v>
      </c>
      <c r="AF17" s="72">
        <v>0</v>
      </c>
      <c r="AG17" s="72">
        <v>0</v>
      </c>
    </row>
    <row r="18" spans="1:33" s="6" customFormat="1" ht="32.1" customHeight="1">
      <c r="A18" s="272"/>
      <c r="B18" s="18" t="s">
        <v>228</v>
      </c>
      <c r="C18" s="10">
        <v>0</v>
      </c>
      <c r="D18" s="8">
        <v>0</v>
      </c>
      <c r="E18" s="11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272"/>
      <c r="R18" s="18" t="s">
        <v>228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2.1" customHeight="1">
      <c r="A19" s="272"/>
      <c r="B19" s="19" t="s">
        <v>218</v>
      </c>
      <c r="C19" s="10">
        <v>19</v>
      </c>
      <c r="D19" s="8">
        <v>18</v>
      </c>
      <c r="E19" s="11">
        <v>1</v>
      </c>
      <c r="F19" s="9">
        <v>4</v>
      </c>
      <c r="G19" s="8">
        <v>2</v>
      </c>
      <c r="H19" s="8">
        <v>6</v>
      </c>
      <c r="I19" s="8">
        <v>3</v>
      </c>
      <c r="J19" s="8">
        <v>0</v>
      </c>
      <c r="K19" s="8">
        <v>3</v>
      </c>
      <c r="L19" s="8">
        <v>3</v>
      </c>
      <c r="M19" s="8">
        <v>1</v>
      </c>
      <c r="N19" s="8">
        <v>2</v>
      </c>
      <c r="O19" s="8">
        <v>1</v>
      </c>
      <c r="P19" s="8">
        <v>3</v>
      </c>
      <c r="Q19" s="272"/>
      <c r="R19" s="19" t="s">
        <v>218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1</v>
      </c>
      <c r="Z19" s="8">
        <v>0</v>
      </c>
      <c r="AA19" s="8">
        <v>1</v>
      </c>
      <c r="AB19" s="8">
        <v>0</v>
      </c>
      <c r="AC19" s="8">
        <v>0</v>
      </c>
      <c r="AD19" s="8">
        <v>1</v>
      </c>
      <c r="AE19" s="8">
        <v>0</v>
      </c>
      <c r="AF19" s="8">
        <v>0</v>
      </c>
      <c r="AG19" s="8">
        <v>0</v>
      </c>
    </row>
    <row r="20" spans="1:33" s="6" customFormat="1" ht="32.1" customHeight="1">
      <c r="A20" s="272"/>
      <c r="B20" s="18" t="s">
        <v>228</v>
      </c>
      <c r="C20" s="10">
        <v>4</v>
      </c>
      <c r="D20" s="8">
        <v>4</v>
      </c>
      <c r="E20" s="11">
        <v>0</v>
      </c>
      <c r="F20" s="9">
        <v>1</v>
      </c>
      <c r="G20" s="8">
        <v>1</v>
      </c>
      <c r="H20" s="8">
        <v>2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272"/>
      <c r="R20" s="18" t="s">
        <v>228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1</v>
      </c>
      <c r="Z20" s="8">
        <v>0</v>
      </c>
      <c r="AA20" s="8">
        <v>1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32.1" customHeight="1">
      <c r="A21" s="272"/>
      <c r="B21" s="19" t="s">
        <v>229</v>
      </c>
      <c r="C21" s="10">
        <v>12</v>
      </c>
      <c r="D21" s="8">
        <v>15</v>
      </c>
      <c r="E21" s="11">
        <v>-3</v>
      </c>
      <c r="F21" s="9">
        <v>4</v>
      </c>
      <c r="G21" s="8">
        <v>0</v>
      </c>
      <c r="H21" s="8">
        <v>4</v>
      </c>
      <c r="I21" s="8">
        <v>1</v>
      </c>
      <c r="J21" s="8">
        <v>0</v>
      </c>
      <c r="K21" s="8">
        <v>1</v>
      </c>
      <c r="L21" s="8">
        <v>0</v>
      </c>
      <c r="M21" s="8">
        <v>0</v>
      </c>
      <c r="N21" s="8">
        <v>2</v>
      </c>
      <c r="O21" s="8">
        <v>0</v>
      </c>
      <c r="P21" s="8">
        <v>2</v>
      </c>
      <c r="Q21" s="272"/>
      <c r="R21" s="19" t="s">
        <v>229</v>
      </c>
      <c r="S21" s="8">
        <v>0</v>
      </c>
      <c r="T21" s="8">
        <v>0</v>
      </c>
      <c r="U21" s="8">
        <v>0</v>
      </c>
      <c r="V21" s="8">
        <v>0</v>
      </c>
      <c r="W21" s="8">
        <v>0</v>
      </c>
      <c r="X21" s="8">
        <v>1</v>
      </c>
      <c r="Y21" s="8">
        <v>2</v>
      </c>
      <c r="Z21" s="8">
        <v>0</v>
      </c>
      <c r="AA21" s="8">
        <v>2</v>
      </c>
      <c r="AB21" s="8">
        <v>0</v>
      </c>
      <c r="AC21" s="8">
        <v>0</v>
      </c>
      <c r="AD21" s="8">
        <v>0</v>
      </c>
      <c r="AE21" s="8">
        <v>0</v>
      </c>
      <c r="AF21" s="8">
        <v>0</v>
      </c>
      <c r="AG21" s="8">
        <v>0</v>
      </c>
    </row>
    <row r="22" spans="1:33" s="6" customFormat="1" ht="32.1" customHeight="1">
      <c r="A22" s="273"/>
      <c r="B22" s="18" t="s">
        <v>228</v>
      </c>
      <c r="C22" s="10">
        <v>5</v>
      </c>
      <c r="D22" s="8">
        <v>5</v>
      </c>
      <c r="E22" s="11">
        <v>0</v>
      </c>
      <c r="F22" s="9">
        <v>1</v>
      </c>
      <c r="G22" s="8">
        <v>0</v>
      </c>
      <c r="H22" s="8">
        <v>1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273"/>
      <c r="R22" s="18" t="s">
        <v>228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1</v>
      </c>
      <c r="Y22" s="8">
        <v>1</v>
      </c>
      <c r="Z22" s="8">
        <v>0</v>
      </c>
      <c r="AA22" s="8">
        <v>2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32" customFormat="1" ht="18.75">
      <c r="A23" s="271" t="s">
        <v>19</v>
      </c>
      <c r="B23" s="104" t="s">
        <v>230</v>
      </c>
      <c r="C23" s="66"/>
      <c r="D23" s="67"/>
      <c r="E23" s="68"/>
      <c r="F23" s="69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271" t="s">
        <v>19</v>
      </c>
      <c r="R23" s="104" t="s">
        <v>230</v>
      </c>
      <c r="S23" s="67"/>
      <c r="T23" s="67"/>
      <c r="U23" s="67"/>
      <c r="V23" s="67"/>
      <c r="W23" s="67"/>
      <c r="X23" s="67"/>
      <c r="Y23" s="67"/>
      <c r="Z23" s="67"/>
      <c r="AA23" s="67"/>
      <c r="AB23" s="67"/>
      <c r="AC23" s="67"/>
      <c r="AD23" s="67"/>
      <c r="AE23" s="67"/>
      <c r="AF23" s="67"/>
      <c r="AG23" s="67"/>
    </row>
    <row r="24" spans="1:33" s="32" customFormat="1" ht="32.1" customHeight="1">
      <c r="A24" s="272"/>
      <c r="B24" s="70" t="s">
        <v>217</v>
      </c>
      <c r="C24" s="71">
        <v>14</v>
      </c>
      <c r="D24" s="72">
        <v>18</v>
      </c>
      <c r="E24" s="73">
        <v>-4</v>
      </c>
      <c r="F24" s="74">
        <v>2</v>
      </c>
      <c r="G24" s="72">
        <v>1</v>
      </c>
      <c r="H24" s="72">
        <v>3</v>
      </c>
      <c r="I24" s="72">
        <v>0</v>
      </c>
      <c r="J24" s="72">
        <v>0</v>
      </c>
      <c r="K24" s="72">
        <v>0</v>
      </c>
      <c r="L24" s="72">
        <v>2</v>
      </c>
      <c r="M24" s="72">
        <v>0</v>
      </c>
      <c r="N24" s="72">
        <v>3</v>
      </c>
      <c r="O24" s="72">
        <v>0</v>
      </c>
      <c r="P24" s="206">
        <v>3</v>
      </c>
      <c r="Q24" s="272"/>
      <c r="R24" s="70" t="s">
        <v>217</v>
      </c>
      <c r="S24" s="72">
        <v>1</v>
      </c>
      <c r="T24" s="72">
        <v>0</v>
      </c>
      <c r="U24" s="72">
        <v>0</v>
      </c>
      <c r="V24" s="72">
        <v>0</v>
      </c>
      <c r="W24" s="72">
        <v>1</v>
      </c>
      <c r="X24" s="72">
        <v>0</v>
      </c>
      <c r="Y24" s="72">
        <v>0</v>
      </c>
      <c r="Z24" s="72">
        <v>0</v>
      </c>
      <c r="AA24" s="72">
        <v>0</v>
      </c>
      <c r="AB24" s="72">
        <v>1</v>
      </c>
      <c r="AC24" s="72">
        <v>2</v>
      </c>
      <c r="AD24" s="72">
        <v>1</v>
      </c>
      <c r="AE24" s="72">
        <v>0</v>
      </c>
      <c r="AF24" s="72">
        <v>0</v>
      </c>
      <c r="AG24" s="72">
        <v>0</v>
      </c>
    </row>
    <row r="25" spans="1:33" s="6" customFormat="1" ht="32.1" customHeight="1">
      <c r="A25" s="272"/>
      <c r="B25" s="19" t="s">
        <v>228</v>
      </c>
      <c r="C25" s="10">
        <v>4</v>
      </c>
      <c r="D25" s="8">
        <v>4</v>
      </c>
      <c r="E25" s="11">
        <v>0</v>
      </c>
      <c r="F25" s="9">
        <v>0</v>
      </c>
      <c r="G25" s="8">
        <v>1</v>
      </c>
      <c r="H25" s="8">
        <v>1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1</v>
      </c>
      <c r="O25" s="8">
        <v>0</v>
      </c>
      <c r="P25" s="8">
        <v>1</v>
      </c>
      <c r="Q25" s="272"/>
      <c r="R25" s="19" t="s">
        <v>228</v>
      </c>
      <c r="S25" s="8">
        <v>0</v>
      </c>
      <c r="T25" s="8">
        <v>0</v>
      </c>
      <c r="U25" s="8">
        <v>0</v>
      </c>
      <c r="V25" s="8">
        <v>0</v>
      </c>
      <c r="W25" s="8">
        <v>1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1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2.1" customHeight="1">
      <c r="A26" s="272"/>
      <c r="B26" s="18" t="s">
        <v>218</v>
      </c>
      <c r="C26" s="10">
        <v>134</v>
      </c>
      <c r="D26" s="8">
        <v>120</v>
      </c>
      <c r="E26" s="11">
        <v>14</v>
      </c>
      <c r="F26" s="9">
        <v>33</v>
      </c>
      <c r="G26" s="8">
        <v>4</v>
      </c>
      <c r="H26" s="8">
        <v>37</v>
      </c>
      <c r="I26" s="8">
        <v>13</v>
      </c>
      <c r="J26" s="8">
        <v>1</v>
      </c>
      <c r="K26" s="8">
        <v>14</v>
      </c>
      <c r="L26" s="8">
        <v>22</v>
      </c>
      <c r="M26" s="8">
        <v>2</v>
      </c>
      <c r="N26" s="8">
        <v>10</v>
      </c>
      <c r="O26" s="8">
        <v>3</v>
      </c>
      <c r="P26" s="8">
        <v>13</v>
      </c>
      <c r="Q26" s="272"/>
      <c r="R26" s="18" t="s">
        <v>218</v>
      </c>
      <c r="S26" s="8">
        <v>4</v>
      </c>
      <c r="T26" s="8">
        <v>3</v>
      </c>
      <c r="U26" s="8">
        <v>2</v>
      </c>
      <c r="V26" s="8">
        <v>1</v>
      </c>
      <c r="W26" s="8">
        <v>4</v>
      </c>
      <c r="X26" s="8">
        <v>0</v>
      </c>
      <c r="Y26" s="8">
        <v>2</v>
      </c>
      <c r="Z26" s="8">
        <v>6</v>
      </c>
      <c r="AA26" s="8">
        <v>2</v>
      </c>
      <c r="AB26" s="8">
        <v>3</v>
      </c>
      <c r="AC26" s="8">
        <v>5</v>
      </c>
      <c r="AD26" s="8">
        <v>10</v>
      </c>
      <c r="AE26" s="8">
        <v>3</v>
      </c>
      <c r="AF26" s="8">
        <v>0</v>
      </c>
      <c r="AG26" s="8">
        <v>1</v>
      </c>
    </row>
    <row r="27" spans="1:33" s="6" customFormat="1" ht="32.1" customHeight="1">
      <c r="A27" s="272"/>
      <c r="B27" s="19" t="s">
        <v>228</v>
      </c>
      <c r="C27" s="10">
        <v>29</v>
      </c>
      <c r="D27" s="8">
        <v>25</v>
      </c>
      <c r="E27" s="11">
        <v>4</v>
      </c>
      <c r="F27" s="9">
        <v>6</v>
      </c>
      <c r="G27" s="8">
        <v>3</v>
      </c>
      <c r="H27" s="8">
        <v>9</v>
      </c>
      <c r="I27" s="8">
        <v>2</v>
      </c>
      <c r="J27" s="8">
        <v>0</v>
      </c>
      <c r="K27" s="8">
        <v>2</v>
      </c>
      <c r="L27" s="8">
        <v>3</v>
      </c>
      <c r="M27" s="8">
        <v>0</v>
      </c>
      <c r="N27" s="8">
        <v>1</v>
      </c>
      <c r="O27" s="8">
        <v>0</v>
      </c>
      <c r="P27" s="8">
        <v>1</v>
      </c>
      <c r="Q27" s="272"/>
      <c r="R27" s="19" t="s">
        <v>228</v>
      </c>
      <c r="S27" s="8">
        <v>1</v>
      </c>
      <c r="T27" s="8">
        <v>0</v>
      </c>
      <c r="U27" s="8">
        <v>0</v>
      </c>
      <c r="V27" s="8">
        <v>1</v>
      </c>
      <c r="W27" s="8">
        <v>1</v>
      </c>
      <c r="X27" s="8">
        <v>0</v>
      </c>
      <c r="Y27" s="8">
        <v>1</v>
      </c>
      <c r="Z27" s="8">
        <v>2</v>
      </c>
      <c r="AA27" s="8">
        <v>2</v>
      </c>
      <c r="AB27" s="8">
        <v>0</v>
      </c>
      <c r="AC27" s="8">
        <v>3</v>
      </c>
      <c r="AD27" s="8">
        <v>1</v>
      </c>
      <c r="AE27" s="8">
        <v>2</v>
      </c>
      <c r="AF27" s="8">
        <v>0</v>
      </c>
      <c r="AG27" s="8">
        <v>0</v>
      </c>
    </row>
    <row r="28" spans="1:33" s="6" customFormat="1" ht="37.5" customHeight="1">
      <c r="A28" s="272"/>
      <c r="B28" s="18" t="s">
        <v>229</v>
      </c>
      <c r="C28" s="10">
        <v>106</v>
      </c>
      <c r="D28" s="8">
        <v>107</v>
      </c>
      <c r="E28" s="11">
        <v>-1</v>
      </c>
      <c r="F28" s="9">
        <v>22</v>
      </c>
      <c r="G28" s="8">
        <v>4</v>
      </c>
      <c r="H28" s="8">
        <v>26</v>
      </c>
      <c r="I28" s="8">
        <v>14</v>
      </c>
      <c r="J28" s="8">
        <v>1</v>
      </c>
      <c r="K28" s="8">
        <v>15</v>
      </c>
      <c r="L28" s="8">
        <v>12</v>
      </c>
      <c r="M28" s="8">
        <v>2</v>
      </c>
      <c r="N28" s="8">
        <v>15</v>
      </c>
      <c r="O28" s="8">
        <v>1</v>
      </c>
      <c r="P28" s="8">
        <v>16</v>
      </c>
      <c r="Q28" s="272"/>
      <c r="R28" s="18" t="s">
        <v>229</v>
      </c>
      <c r="S28" s="8">
        <v>4</v>
      </c>
      <c r="T28" s="8">
        <v>3</v>
      </c>
      <c r="U28" s="8">
        <v>0</v>
      </c>
      <c r="V28" s="8">
        <v>1</v>
      </c>
      <c r="W28" s="8">
        <v>4</v>
      </c>
      <c r="X28" s="8">
        <v>0</v>
      </c>
      <c r="Y28" s="8">
        <v>0</v>
      </c>
      <c r="Z28" s="8">
        <v>3</v>
      </c>
      <c r="AA28" s="8">
        <v>5</v>
      </c>
      <c r="AB28" s="8">
        <v>2</v>
      </c>
      <c r="AC28" s="8">
        <v>2</v>
      </c>
      <c r="AD28" s="8">
        <v>5</v>
      </c>
      <c r="AE28" s="8">
        <v>4</v>
      </c>
      <c r="AF28" s="8">
        <v>0</v>
      </c>
      <c r="AG28" s="8">
        <v>2</v>
      </c>
    </row>
    <row r="29" spans="1:33" s="6" customFormat="1" ht="32.1" customHeight="1">
      <c r="A29" s="273"/>
      <c r="B29" s="19" t="s">
        <v>228</v>
      </c>
      <c r="C29" s="10">
        <v>27</v>
      </c>
      <c r="D29" s="8">
        <v>26</v>
      </c>
      <c r="E29" s="11">
        <v>1</v>
      </c>
      <c r="F29" s="9">
        <v>1</v>
      </c>
      <c r="G29" s="8">
        <v>3</v>
      </c>
      <c r="H29" s="8">
        <v>4</v>
      </c>
      <c r="I29" s="8">
        <v>2</v>
      </c>
      <c r="J29" s="8">
        <v>0</v>
      </c>
      <c r="K29" s="8">
        <v>2</v>
      </c>
      <c r="L29" s="8">
        <v>0</v>
      </c>
      <c r="M29" s="8">
        <v>0</v>
      </c>
      <c r="N29" s="8">
        <v>7</v>
      </c>
      <c r="O29" s="8">
        <v>0</v>
      </c>
      <c r="P29" s="8">
        <v>7</v>
      </c>
      <c r="Q29" s="273"/>
      <c r="R29" s="19" t="s">
        <v>228</v>
      </c>
      <c r="S29" s="8">
        <v>1</v>
      </c>
      <c r="T29" s="8">
        <v>0</v>
      </c>
      <c r="U29" s="8">
        <v>0</v>
      </c>
      <c r="V29" s="8">
        <v>1</v>
      </c>
      <c r="W29" s="8">
        <v>2</v>
      </c>
      <c r="X29" s="8">
        <v>0</v>
      </c>
      <c r="Y29" s="8">
        <v>0</v>
      </c>
      <c r="Z29" s="8">
        <v>0</v>
      </c>
      <c r="AA29" s="8">
        <v>5</v>
      </c>
      <c r="AB29" s="8">
        <v>0</v>
      </c>
      <c r="AC29" s="8">
        <v>1</v>
      </c>
      <c r="AD29" s="8">
        <v>0</v>
      </c>
      <c r="AE29" s="8">
        <v>3</v>
      </c>
      <c r="AF29" s="8">
        <v>0</v>
      </c>
      <c r="AG29" s="8">
        <v>1</v>
      </c>
    </row>
    <row r="30" spans="1:33" s="32" customFormat="1" ht="18.75">
      <c r="A30" s="271" t="s">
        <v>22</v>
      </c>
      <c r="B30" s="75" t="s">
        <v>231</v>
      </c>
      <c r="C30" s="66"/>
      <c r="D30" s="67"/>
      <c r="E30" s="68"/>
      <c r="F30" s="69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271" t="s">
        <v>22</v>
      </c>
      <c r="R30" s="75" t="s">
        <v>231</v>
      </c>
      <c r="S30" s="67"/>
      <c r="T30" s="67"/>
      <c r="U30" s="67"/>
      <c r="V30" s="67"/>
      <c r="W30" s="67"/>
      <c r="X30" s="67"/>
      <c r="Y30" s="67"/>
      <c r="Z30" s="67"/>
      <c r="AA30" s="67"/>
      <c r="AB30" s="67"/>
      <c r="AC30" s="67"/>
      <c r="AD30" s="67"/>
      <c r="AE30" s="67"/>
      <c r="AF30" s="67"/>
      <c r="AG30" s="67"/>
    </row>
    <row r="31" spans="1:33" s="32" customFormat="1" ht="32.1" customHeight="1">
      <c r="A31" s="272"/>
      <c r="B31" s="76" t="s">
        <v>217</v>
      </c>
      <c r="C31" s="71">
        <v>13</v>
      </c>
      <c r="D31" s="72">
        <v>10</v>
      </c>
      <c r="E31" s="73">
        <v>3</v>
      </c>
      <c r="F31" s="74">
        <v>0</v>
      </c>
      <c r="G31" s="72">
        <v>0</v>
      </c>
      <c r="H31" s="72">
        <v>0</v>
      </c>
      <c r="I31" s="72">
        <v>3</v>
      </c>
      <c r="J31" s="72">
        <v>2</v>
      </c>
      <c r="K31" s="72">
        <v>5</v>
      </c>
      <c r="L31" s="72">
        <v>0</v>
      </c>
      <c r="M31" s="72">
        <v>0</v>
      </c>
      <c r="N31" s="72">
        <v>0</v>
      </c>
      <c r="O31" s="72">
        <v>0</v>
      </c>
      <c r="P31" s="72">
        <v>0</v>
      </c>
      <c r="Q31" s="272"/>
      <c r="R31" s="76" t="s">
        <v>217</v>
      </c>
      <c r="S31" s="72">
        <v>0</v>
      </c>
      <c r="T31" s="72">
        <v>3</v>
      </c>
      <c r="U31" s="72">
        <v>0</v>
      </c>
      <c r="V31" s="72">
        <v>0</v>
      </c>
      <c r="W31" s="72">
        <v>0</v>
      </c>
      <c r="X31" s="72">
        <v>4</v>
      </c>
      <c r="Y31" s="72">
        <v>0</v>
      </c>
      <c r="Z31" s="72">
        <v>0</v>
      </c>
      <c r="AA31" s="72">
        <v>0</v>
      </c>
      <c r="AB31" s="72">
        <v>0</v>
      </c>
      <c r="AC31" s="72">
        <v>0</v>
      </c>
      <c r="AD31" s="72">
        <v>0</v>
      </c>
      <c r="AE31" s="72">
        <v>0</v>
      </c>
      <c r="AF31" s="72">
        <v>0</v>
      </c>
      <c r="AG31" s="72">
        <v>1</v>
      </c>
    </row>
    <row r="32" spans="1:33" s="6" customFormat="1" ht="32.1" customHeight="1">
      <c r="A32" s="272"/>
      <c r="B32" s="18" t="s">
        <v>21</v>
      </c>
      <c r="C32" s="10">
        <v>5</v>
      </c>
      <c r="D32" s="8">
        <v>6</v>
      </c>
      <c r="E32" s="11">
        <v>-1</v>
      </c>
      <c r="F32" s="9">
        <v>0</v>
      </c>
      <c r="G32" s="8">
        <v>0</v>
      </c>
      <c r="H32" s="8">
        <v>0</v>
      </c>
      <c r="I32" s="8">
        <v>2</v>
      </c>
      <c r="J32" s="8">
        <v>1</v>
      </c>
      <c r="K32" s="8">
        <v>3</v>
      </c>
      <c r="L32" s="8">
        <v>0</v>
      </c>
      <c r="M32" s="8">
        <v>0</v>
      </c>
      <c r="N32" s="8">
        <v>0</v>
      </c>
      <c r="O32" s="8">
        <v>0</v>
      </c>
      <c r="P32" s="8">
        <v>0</v>
      </c>
      <c r="Q32" s="272"/>
      <c r="R32" s="18" t="s">
        <v>21</v>
      </c>
      <c r="S32" s="8">
        <v>0</v>
      </c>
      <c r="T32" s="8">
        <v>1</v>
      </c>
      <c r="U32" s="8">
        <v>0</v>
      </c>
      <c r="V32" s="8">
        <v>0</v>
      </c>
      <c r="W32" s="8">
        <v>0</v>
      </c>
      <c r="X32" s="8">
        <v>1</v>
      </c>
      <c r="Y32" s="8">
        <v>0</v>
      </c>
      <c r="Z32" s="8">
        <v>0</v>
      </c>
      <c r="AA32" s="8">
        <v>0</v>
      </c>
      <c r="AB32" s="8">
        <v>0</v>
      </c>
      <c r="AC32" s="8">
        <v>0</v>
      </c>
      <c r="AD32" s="8">
        <v>0</v>
      </c>
      <c r="AE32" s="8">
        <v>0</v>
      </c>
      <c r="AF32" s="8">
        <v>0</v>
      </c>
      <c r="AG32" s="8">
        <v>0</v>
      </c>
    </row>
    <row r="33" spans="1:33" s="6" customFormat="1" ht="32.1" customHeight="1">
      <c r="A33" s="272"/>
      <c r="B33" s="19" t="s">
        <v>218</v>
      </c>
      <c r="C33" s="10">
        <v>122</v>
      </c>
      <c r="D33" s="8">
        <v>109</v>
      </c>
      <c r="E33" s="11">
        <v>13</v>
      </c>
      <c r="F33" s="9">
        <v>0</v>
      </c>
      <c r="G33" s="8">
        <v>3</v>
      </c>
      <c r="H33" s="8">
        <v>3</v>
      </c>
      <c r="I33" s="8">
        <v>11</v>
      </c>
      <c r="J33" s="8">
        <v>3</v>
      </c>
      <c r="K33" s="8">
        <v>14</v>
      </c>
      <c r="L33" s="8">
        <v>0</v>
      </c>
      <c r="M33" s="8">
        <v>3</v>
      </c>
      <c r="N33" s="8">
        <v>0</v>
      </c>
      <c r="O33" s="8">
        <v>0</v>
      </c>
      <c r="P33" s="8">
        <v>0</v>
      </c>
      <c r="Q33" s="272"/>
      <c r="R33" s="19" t="s">
        <v>218</v>
      </c>
      <c r="S33" s="8">
        <v>0</v>
      </c>
      <c r="T33" s="8">
        <v>22</v>
      </c>
      <c r="U33" s="8">
        <v>9</v>
      </c>
      <c r="V33" s="8">
        <v>5</v>
      </c>
      <c r="W33" s="8">
        <v>0</v>
      </c>
      <c r="X33" s="8">
        <v>16</v>
      </c>
      <c r="Y33" s="8">
        <v>7</v>
      </c>
      <c r="Z33" s="8">
        <v>12</v>
      </c>
      <c r="AA33" s="8">
        <v>3</v>
      </c>
      <c r="AB33" s="8">
        <v>0</v>
      </c>
      <c r="AC33" s="8">
        <v>0</v>
      </c>
      <c r="AD33" s="8">
        <v>0</v>
      </c>
      <c r="AE33" s="8">
        <v>0</v>
      </c>
      <c r="AF33" s="8">
        <v>8</v>
      </c>
      <c r="AG33" s="8">
        <v>20</v>
      </c>
    </row>
    <row r="34" spans="1:33" s="6" customFormat="1" ht="32.1" customHeight="1">
      <c r="A34" s="272"/>
      <c r="B34" s="19" t="s">
        <v>21</v>
      </c>
      <c r="C34" s="10">
        <v>46</v>
      </c>
      <c r="D34" s="8">
        <v>41</v>
      </c>
      <c r="E34" s="11">
        <v>5</v>
      </c>
      <c r="F34" s="9">
        <v>0</v>
      </c>
      <c r="G34" s="8">
        <v>3</v>
      </c>
      <c r="H34" s="8">
        <v>3</v>
      </c>
      <c r="I34" s="8">
        <v>6</v>
      </c>
      <c r="J34" s="8">
        <v>1</v>
      </c>
      <c r="K34" s="8">
        <v>7</v>
      </c>
      <c r="L34" s="8">
        <v>0</v>
      </c>
      <c r="M34" s="8">
        <v>1</v>
      </c>
      <c r="N34" s="8">
        <v>0</v>
      </c>
      <c r="O34" s="8">
        <v>0</v>
      </c>
      <c r="P34" s="8">
        <v>0</v>
      </c>
      <c r="Q34" s="272"/>
      <c r="R34" s="19" t="s">
        <v>21</v>
      </c>
      <c r="S34" s="8">
        <v>0</v>
      </c>
      <c r="T34" s="8">
        <v>10</v>
      </c>
      <c r="U34" s="8">
        <v>2</v>
      </c>
      <c r="V34" s="8">
        <v>0</v>
      </c>
      <c r="W34" s="8">
        <v>0</v>
      </c>
      <c r="X34" s="8">
        <v>5</v>
      </c>
      <c r="Y34" s="8">
        <v>1</v>
      </c>
      <c r="Z34" s="8">
        <v>6</v>
      </c>
      <c r="AA34" s="8">
        <v>1</v>
      </c>
      <c r="AB34" s="8">
        <v>0</v>
      </c>
      <c r="AC34" s="8">
        <v>0</v>
      </c>
      <c r="AD34" s="8">
        <v>0</v>
      </c>
      <c r="AE34" s="8">
        <v>0</v>
      </c>
      <c r="AF34" s="8">
        <v>2</v>
      </c>
      <c r="AG34" s="8">
        <v>8</v>
      </c>
    </row>
    <row r="35" spans="1:33" s="6" customFormat="1" ht="32.1" customHeight="1">
      <c r="A35" s="272"/>
      <c r="B35" s="19" t="s">
        <v>219</v>
      </c>
      <c r="C35" s="10">
        <v>43</v>
      </c>
      <c r="D35" s="8">
        <v>44</v>
      </c>
      <c r="E35" s="11">
        <v>-1</v>
      </c>
      <c r="F35" s="9">
        <v>2</v>
      </c>
      <c r="G35" s="8">
        <v>0</v>
      </c>
      <c r="H35" s="8">
        <v>2</v>
      </c>
      <c r="I35" s="8">
        <v>4</v>
      </c>
      <c r="J35" s="8">
        <v>2</v>
      </c>
      <c r="K35" s="8">
        <v>6</v>
      </c>
      <c r="L35" s="8">
        <v>0</v>
      </c>
      <c r="M35" s="8">
        <v>1</v>
      </c>
      <c r="N35" s="8">
        <v>0</v>
      </c>
      <c r="O35" s="8">
        <v>0</v>
      </c>
      <c r="P35" s="8">
        <v>0</v>
      </c>
      <c r="Q35" s="272"/>
      <c r="R35" s="19" t="s">
        <v>219</v>
      </c>
      <c r="S35" s="8">
        <v>0</v>
      </c>
      <c r="T35" s="8">
        <v>8</v>
      </c>
      <c r="U35" s="8">
        <v>2</v>
      </c>
      <c r="V35" s="8">
        <v>1</v>
      </c>
      <c r="W35" s="8">
        <v>0</v>
      </c>
      <c r="X35" s="8">
        <v>7</v>
      </c>
      <c r="Y35" s="8">
        <v>2</v>
      </c>
      <c r="Z35" s="8">
        <v>0</v>
      </c>
      <c r="AA35" s="8">
        <v>0</v>
      </c>
      <c r="AB35" s="8">
        <v>0</v>
      </c>
      <c r="AC35" s="8">
        <v>0</v>
      </c>
      <c r="AD35" s="8">
        <v>0</v>
      </c>
      <c r="AE35" s="8">
        <v>0</v>
      </c>
      <c r="AF35" s="8">
        <v>4</v>
      </c>
      <c r="AG35" s="8">
        <v>10</v>
      </c>
    </row>
    <row r="36" spans="1:33" s="6" customFormat="1" ht="32.1" customHeight="1" thickBot="1">
      <c r="A36" s="273"/>
      <c r="B36" s="19" t="s">
        <v>21</v>
      </c>
      <c r="C36" s="12">
        <f t="shared" ref="C36" si="0">H36+K36+L36+M36+P36+SUM(S36:AG36)</f>
        <v>13</v>
      </c>
      <c r="D36" s="13">
        <v>15</v>
      </c>
      <c r="E36" s="14">
        <f t="shared" ref="E36" si="1">C36-D36</f>
        <v>-2</v>
      </c>
      <c r="F36" s="9">
        <f>'[1]str 5'!$J$14</f>
        <v>0</v>
      </c>
      <c r="G36" s="8">
        <f>'[2]str 5'!$J$14</f>
        <v>0</v>
      </c>
      <c r="H36" s="8">
        <f t="shared" ref="H36" si="2">F36+G36</f>
        <v>0</v>
      </c>
      <c r="I36" s="8">
        <f>'[3]str 5'!$J$14</f>
        <v>3</v>
      </c>
      <c r="J36" s="8">
        <f>'[4]str 5'!$J$14</f>
        <v>1</v>
      </c>
      <c r="K36" s="8">
        <f t="shared" ref="K36" si="3">I36+J36</f>
        <v>4</v>
      </c>
      <c r="L36" s="8">
        <f>'[5]str 5'!$J$14</f>
        <v>0</v>
      </c>
      <c r="M36" s="8">
        <f>'[6]str 5'!$J$14</f>
        <v>0</v>
      </c>
      <c r="N36" s="8">
        <f>'[7]str 5'!$J$14</f>
        <v>0</v>
      </c>
      <c r="O36" s="8">
        <f>'[8]str 5'!$J$14</f>
        <v>0</v>
      </c>
      <c r="P36" s="8">
        <f t="shared" ref="P36" si="4">N36+O36</f>
        <v>0</v>
      </c>
      <c r="Q36" s="273"/>
      <c r="R36" s="19" t="str">
        <f>B36</f>
        <v>- w tym kobiety</v>
      </c>
      <c r="S36" s="8">
        <f>'[9]str 5'!$J$14</f>
        <v>0</v>
      </c>
      <c r="T36" s="8">
        <f>'[10]str 5'!$J$14</f>
        <v>2</v>
      </c>
      <c r="U36" s="8">
        <f>'[11]str 5'!$J$14</f>
        <v>0</v>
      </c>
      <c r="V36" s="8">
        <f>'[12]str 5'!$J$14</f>
        <v>0</v>
      </c>
      <c r="W36" s="8">
        <f>'[13]str 5'!$J$14</f>
        <v>0</v>
      </c>
      <c r="X36" s="8">
        <f>'[14]str 5'!$J$14</f>
        <v>3</v>
      </c>
      <c r="Y36" s="8">
        <f>'[15]str 5'!$J$14</f>
        <v>0</v>
      </c>
      <c r="Z36" s="8">
        <f>'[16]str 5'!$J$14</f>
        <v>0</v>
      </c>
      <c r="AA36" s="8">
        <f>'[17]str 5'!$J$14</f>
        <v>0</v>
      </c>
      <c r="AB36" s="8">
        <f>'[18]str 5'!$J$14</f>
        <v>0</v>
      </c>
      <c r="AC36" s="8">
        <f>'[19]str 5'!$J$14</f>
        <v>0</v>
      </c>
      <c r="AD36" s="8">
        <f>'[20]str 5'!$J$14</f>
        <v>0</v>
      </c>
      <c r="AE36" s="8">
        <f>'[21]str 5'!$J$14</f>
        <v>0</v>
      </c>
      <c r="AF36" s="8">
        <f>'[22]str 5'!$J$14</f>
        <v>1</v>
      </c>
      <c r="AG36" s="8">
        <f>'[23]str 5'!$J$14</f>
        <v>3</v>
      </c>
    </row>
  </sheetData>
  <mergeCells count="40">
    <mergeCell ref="S3:AG3"/>
    <mergeCell ref="AC4:AC5"/>
    <mergeCell ref="AE4:AE5"/>
    <mergeCell ref="AD4:AD5"/>
    <mergeCell ref="AA4:AA5"/>
    <mergeCell ref="N4:P4"/>
    <mergeCell ref="Q3:Q5"/>
    <mergeCell ref="S4:S5"/>
    <mergeCell ref="M4:M5"/>
    <mergeCell ref="Q1:AA1"/>
    <mergeCell ref="A2:P2"/>
    <mergeCell ref="A3:A5"/>
    <mergeCell ref="Q2:AG2"/>
    <mergeCell ref="R3:R5"/>
    <mergeCell ref="Y4:Y5"/>
    <mergeCell ref="AG4:AG5"/>
    <mergeCell ref="V4:V5"/>
    <mergeCell ref="AF4:AF5"/>
    <mergeCell ref="F3:P3"/>
    <mergeCell ref="L4:L5"/>
    <mergeCell ref="I4:K4"/>
    <mergeCell ref="Q30:Q36"/>
    <mergeCell ref="AB4:AB5"/>
    <mergeCell ref="X4:X5"/>
    <mergeCell ref="Z4:Z5"/>
    <mergeCell ref="Q23:Q29"/>
    <mergeCell ref="Q16:Q22"/>
    <mergeCell ref="U4:U5"/>
    <mergeCell ref="W4:W5"/>
    <mergeCell ref="T4:T5"/>
    <mergeCell ref="A30:A36"/>
    <mergeCell ref="E4:E5"/>
    <mergeCell ref="D4:D5"/>
    <mergeCell ref="A23:A29"/>
    <mergeCell ref="A16:A22"/>
    <mergeCell ref="A1:K1"/>
    <mergeCell ref="C4:C5"/>
    <mergeCell ref="B3:B5"/>
    <mergeCell ref="C3:E3"/>
    <mergeCell ref="F4:H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41.xml><?xml version="1.0" encoding="utf-8"?>
<worksheet xmlns="http://schemas.openxmlformats.org/spreadsheetml/2006/main" xmlns:r="http://schemas.openxmlformats.org/officeDocument/2006/relationships">
  <sheetPr codeName="Arkusz41"/>
  <dimension ref="A1:AG30"/>
  <sheetViews>
    <sheetView zoomScale="75" zoomScaleNormal="60" workbookViewId="0">
      <selection activeCell="G11" sqref="G11"/>
    </sheetView>
  </sheetViews>
  <sheetFormatPr defaultRowHeight="17.25"/>
  <cols>
    <col min="1" max="1" width="3.625" style="8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8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7" t="s">
        <v>553</v>
      </c>
      <c r="B1" s="267"/>
      <c r="C1" s="267"/>
      <c r="D1" s="267"/>
      <c r="E1" s="267"/>
      <c r="F1" s="267"/>
      <c r="G1" s="267"/>
      <c r="H1" s="36" t="s">
        <v>501</v>
      </c>
      <c r="I1" s="24"/>
      <c r="J1" s="24"/>
      <c r="K1" s="24"/>
      <c r="L1" s="24"/>
      <c r="M1" s="24"/>
      <c r="N1" s="24"/>
      <c r="O1" s="24"/>
      <c r="P1" s="24"/>
      <c r="Q1" s="267" t="str">
        <f>A1</f>
        <v>TABELA 40. POSZUKUJĄCY PRACY WE WRZEŚNIU</v>
      </c>
      <c r="R1" s="267"/>
      <c r="S1" s="267"/>
      <c r="T1" s="267"/>
      <c r="U1" s="267"/>
      <c r="V1" s="267"/>
      <c r="W1" s="267"/>
      <c r="X1" s="36" t="s">
        <v>502</v>
      </c>
      <c r="Y1" s="24"/>
      <c r="Z1" s="24"/>
      <c r="AA1" s="24"/>
      <c r="AB1" s="24"/>
      <c r="AC1" s="24"/>
      <c r="AD1" s="24"/>
      <c r="AE1" s="24"/>
      <c r="AF1" s="24"/>
      <c r="AG1" s="24"/>
    </row>
    <row r="2" spans="1:33" s="25" customFormat="1" ht="19.5" thickBot="1">
      <c r="A2" s="239" t="str">
        <f>'1-STRUKTURA-PODST'!A2:P2</f>
        <v>30.09.2017 r.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  <c r="Q2" s="254" t="str">
        <f>A2</f>
        <v>30.09.2017 r.</v>
      </c>
      <c r="R2" s="254"/>
      <c r="S2" s="254"/>
      <c r="T2" s="254"/>
      <c r="U2" s="254"/>
      <c r="V2" s="254"/>
      <c r="W2" s="254"/>
      <c r="X2" s="254"/>
      <c r="Y2" s="254"/>
      <c r="Z2" s="254"/>
      <c r="AA2" s="254"/>
      <c r="AB2" s="254"/>
      <c r="AC2" s="254"/>
      <c r="AD2" s="254"/>
      <c r="AE2" s="254"/>
      <c r="AF2" s="254"/>
      <c r="AG2" s="254"/>
    </row>
    <row r="3" spans="1:33" s="23" customFormat="1" ht="20.100000000000001" customHeight="1">
      <c r="A3" s="268" t="s">
        <v>1</v>
      </c>
      <c r="B3" s="257" t="s">
        <v>2</v>
      </c>
      <c r="C3" s="243" t="s">
        <v>32</v>
      </c>
      <c r="D3" s="244"/>
      <c r="E3" s="245"/>
      <c r="F3" s="240" t="s">
        <v>3</v>
      </c>
      <c r="G3" s="241"/>
      <c r="H3" s="241"/>
      <c r="I3" s="241"/>
      <c r="J3" s="241"/>
      <c r="K3" s="241"/>
      <c r="L3" s="241"/>
      <c r="M3" s="241"/>
      <c r="N3" s="241"/>
      <c r="O3" s="241"/>
      <c r="P3" s="241"/>
      <c r="Q3" s="268" t="s">
        <v>1</v>
      </c>
      <c r="R3" s="257" t="s">
        <v>2</v>
      </c>
      <c r="S3" s="242" t="s">
        <v>3</v>
      </c>
      <c r="T3" s="242"/>
      <c r="U3" s="242"/>
      <c r="V3" s="242"/>
      <c r="W3" s="242"/>
      <c r="X3" s="242"/>
      <c r="Y3" s="242"/>
      <c r="Z3" s="242"/>
      <c r="AA3" s="242"/>
      <c r="AB3" s="242"/>
      <c r="AC3" s="242"/>
      <c r="AD3" s="242"/>
      <c r="AE3" s="242"/>
      <c r="AF3" s="242"/>
      <c r="AG3" s="242"/>
    </row>
    <row r="4" spans="1:33" s="23" customFormat="1" ht="35.1" customHeight="1">
      <c r="A4" s="269"/>
      <c r="B4" s="258"/>
      <c r="C4" s="246" t="str">
        <f>'1-STRUKTURA-PODST'!C4:C5</f>
        <v>IX 2017</v>
      </c>
      <c r="D4" s="248" t="str">
        <f>'1-STRUKTURA-PODST'!D4:D5</f>
        <v>VIII 2017</v>
      </c>
      <c r="E4" s="264" t="s">
        <v>33</v>
      </c>
      <c r="F4" s="263" t="s">
        <v>4</v>
      </c>
      <c r="G4" s="263"/>
      <c r="H4" s="240"/>
      <c r="I4" s="266" t="s">
        <v>8</v>
      </c>
      <c r="J4" s="263"/>
      <c r="K4" s="240"/>
      <c r="L4" s="242" t="s">
        <v>9</v>
      </c>
      <c r="M4" s="242" t="s">
        <v>10</v>
      </c>
      <c r="N4" s="266" t="s">
        <v>11</v>
      </c>
      <c r="O4" s="263"/>
      <c r="P4" s="240"/>
      <c r="Q4" s="269"/>
      <c r="R4" s="258"/>
      <c r="S4" s="242" t="s">
        <v>42</v>
      </c>
      <c r="T4" s="242" t="s">
        <v>43</v>
      </c>
      <c r="U4" s="241" t="s">
        <v>44</v>
      </c>
      <c r="V4" s="255" t="s">
        <v>45</v>
      </c>
      <c r="W4" s="241" t="s">
        <v>46</v>
      </c>
      <c r="X4" s="241" t="s">
        <v>47</v>
      </c>
      <c r="Y4" s="241" t="s">
        <v>48</v>
      </c>
      <c r="Z4" s="255" t="s">
        <v>49</v>
      </c>
      <c r="AA4" s="241" t="s">
        <v>50</v>
      </c>
      <c r="AB4" s="241" t="s">
        <v>51</v>
      </c>
      <c r="AC4" s="255" t="s">
        <v>52</v>
      </c>
      <c r="AD4" s="241" t="s">
        <v>53</v>
      </c>
      <c r="AE4" s="241" t="s">
        <v>54</v>
      </c>
      <c r="AF4" s="241" t="s">
        <v>56</v>
      </c>
      <c r="AG4" s="241" t="s">
        <v>55</v>
      </c>
    </row>
    <row r="5" spans="1:33" s="23" customFormat="1" ht="20.100000000000001" customHeight="1">
      <c r="A5" s="270"/>
      <c r="B5" s="259"/>
      <c r="C5" s="247"/>
      <c r="D5" s="249"/>
      <c r="E5" s="265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2"/>
      <c r="M5" s="242"/>
      <c r="N5" s="17" t="s">
        <v>5</v>
      </c>
      <c r="O5" s="17" t="s">
        <v>6</v>
      </c>
      <c r="P5" s="17" t="s">
        <v>7</v>
      </c>
      <c r="Q5" s="270"/>
      <c r="R5" s="259"/>
      <c r="S5" s="242"/>
      <c r="T5" s="242"/>
      <c r="U5" s="241"/>
      <c r="V5" s="256"/>
      <c r="W5" s="241"/>
      <c r="X5" s="241"/>
      <c r="Y5" s="241"/>
      <c r="Z5" s="256"/>
      <c r="AA5" s="241"/>
      <c r="AB5" s="241"/>
      <c r="AC5" s="256"/>
      <c r="AD5" s="241"/>
      <c r="AE5" s="241"/>
      <c r="AF5" s="241"/>
      <c r="AG5" s="241"/>
    </row>
    <row r="6" spans="1:33" s="6" customFormat="1" ht="32.1" customHeight="1">
      <c r="A6" s="271" t="s">
        <v>12</v>
      </c>
      <c r="B6" s="38" t="s">
        <v>232</v>
      </c>
      <c r="C6" s="10">
        <v>270</v>
      </c>
      <c r="D6" s="8">
        <v>219</v>
      </c>
      <c r="E6" s="11">
        <v>51</v>
      </c>
      <c r="F6" s="9">
        <v>82</v>
      </c>
      <c r="G6" s="8">
        <v>26</v>
      </c>
      <c r="H6" s="8">
        <v>108</v>
      </c>
      <c r="I6" s="8">
        <v>6</v>
      </c>
      <c r="J6" s="8">
        <v>3</v>
      </c>
      <c r="K6" s="8">
        <v>9</v>
      </c>
      <c r="L6" s="8">
        <v>25</v>
      </c>
      <c r="M6" s="8">
        <v>13</v>
      </c>
      <c r="N6" s="8">
        <v>34</v>
      </c>
      <c r="O6" s="8">
        <v>9</v>
      </c>
      <c r="P6" s="8">
        <v>43</v>
      </c>
      <c r="Q6" s="271" t="s">
        <v>12</v>
      </c>
      <c r="R6" s="38" t="s">
        <v>232</v>
      </c>
      <c r="S6" s="8">
        <v>11</v>
      </c>
      <c r="T6" s="8">
        <v>5</v>
      </c>
      <c r="U6" s="8">
        <v>3</v>
      </c>
      <c r="V6" s="8">
        <v>5</v>
      </c>
      <c r="W6" s="8">
        <v>6</v>
      </c>
      <c r="X6" s="8">
        <v>11</v>
      </c>
      <c r="Y6" s="8">
        <v>0</v>
      </c>
      <c r="Z6" s="8">
        <v>7</v>
      </c>
      <c r="AA6" s="8">
        <v>2</v>
      </c>
      <c r="AB6" s="8">
        <v>4</v>
      </c>
      <c r="AC6" s="8">
        <v>2</v>
      </c>
      <c r="AD6" s="8">
        <v>7</v>
      </c>
      <c r="AE6" s="8">
        <v>4</v>
      </c>
      <c r="AF6" s="8">
        <v>1</v>
      </c>
      <c r="AG6" s="8">
        <v>4</v>
      </c>
    </row>
    <row r="7" spans="1:33" s="6" customFormat="1" ht="32.1" customHeight="1">
      <c r="A7" s="272"/>
      <c r="B7" s="18" t="s">
        <v>21</v>
      </c>
      <c r="C7" s="10">
        <v>113</v>
      </c>
      <c r="D7" s="8">
        <v>97</v>
      </c>
      <c r="E7" s="11">
        <v>16</v>
      </c>
      <c r="F7" s="9">
        <v>37</v>
      </c>
      <c r="G7" s="8">
        <v>16</v>
      </c>
      <c r="H7" s="8">
        <v>53</v>
      </c>
      <c r="I7" s="8">
        <v>2</v>
      </c>
      <c r="J7" s="8">
        <v>1</v>
      </c>
      <c r="K7" s="8">
        <v>3</v>
      </c>
      <c r="L7" s="8">
        <v>12</v>
      </c>
      <c r="M7" s="8">
        <v>3</v>
      </c>
      <c r="N7" s="8">
        <v>12</v>
      </c>
      <c r="O7" s="8">
        <v>1</v>
      </c>
      <c r="P7" s="8">
        <v>13</v>
      </c>
      <c r="Q7" s="272"/>
      <c r="R7" s="18" t="s">
        <v>21</v>
      </c>
      <c r="S7" s="8">
        <v>7</v>
      </c>
      <c r="T7" s="8">
        <v>2</v>
      </c>
      <c r="U7" s="8">
        <v>1</v>
      </c>
      <c r="V7" s="8">
        <v>3</v>
      </c>
      <c r="W7" s="8">
        <v>1</v>
      </c>
      <c r="X7" s="8">
        <v>4</v>
      </c>
      <c r="Y7" s="8">
        <v>0</v>
      </c>
      <c r="Z7" s="8">
        <v>1</v>
      </c>
      <c r="AA7" s="8">
        <v>0</v>
      </c>
      <c r="AB7" s="8">
        <v>1</v>
      </c>
      <c r="AC7" s="8">
        <v>1</v>
      </c>
      <c r="AD7" s="8">
        <v>4</v>
      </c>
      <c r="AE7" s="8">
        <v>2</v>
      </c>
      <c r="AF7" s="8">
        <v>0</v>
      </c>
      <c r="AG7" s="8">
        <v>2</v>
      </c>
    </row>
    <row r="8" spans="1:33" s="6" customFormat="1" ht="32.1" customHeight="1">
      <c r="A8" s="272"/>
      <c r="B8" s="18" t="s">
        <v>218</v>
      </c>
      <c r="C8" s="10">
        <v>2077</v>
      </c>
      <c r="D8" s="8">
        <v>1807</v>
      </c>
      <c r="E8" s="27">
        <v>270</v>
      </c>
      <c r="F8" s="9">
        <v>619</v>
      </c>
      <c r="G8" s="8">
        <v>170</v>
      </c>
      <c r="H8" s="8">
        <v>789</v>
      </c>
      <c r="I8" s="8">
        <v>65</v>
      </c>
      <c r="J8" s="8">
        <v>15</v>
      </c>
      <c r="K8" s="8">
        <v>80</v>
      </c>
      <c r="L8" s="8">
        <v>191</v>
      </c>
      <c r="M8" s="8">
        <v>72</v>
      </c>
      <c r="N8" s="8">
        <v>271</v>
      </c>
      <c r="O8" s="8">
        <v>77</v>
      </c>
      <c r="P8" s="8">
        <v>348</v>
      </c>
      <c r="Q8" s="272"/>
      <c r="R8" s="18" t="s">
        <v>218</v>
      </c>
      <c r="S8" s="8">
        <v>69</v>
      </c>
      <c r="T8" s="8">
        <v>41</v>
      </c>
      <c r="U8" s="8">
        <v>24</v>
      </c>
      <c r="V8" s="8">
        <v>30</v>
      </c>
      <c r="W8" s="8">
        <v>51</v>
      </c>
      <c r="X8" s="8">
        <v>86</v>
      </c>
      <c r="Y8" s="8">
        <v>11</v>
      </c>
      <c r="Z8" s="8">
        <v>81</v>
      </c>
      <c r="AA8" s="8">
        <v>24</v>
      </c>
      <c r="AB8" s="8">
        <v>30</v>
      </c>
      <c r="AC8" s="8">
        <v>23</v>
      </c>
      <c r="AD8" s="8">
        <v>49</v>
      </c>
      <c r="AE8" s="8">
        <v>22</v>
      </c>
      <c r="AF8" s="8">
        <v>14</v>
      </c>
      <c r="AG8" s="8">
        <v>42</v>
      </c>
    </row>
    <row r="9" spans="1:33" s="152" customFormat="1" ht="32.1" customHeight="1">
      <c r="A9" s="273"/>
      <c r="B9" s="151" t="s">
        <v>21</v>
      </c>
      <c r="C9" s="10">
        <v>827</v>
      </c>
      <c r="D9" s="8">
        <v>714</v>
      </c>
      <c r="E9" s="27">
        <v>113</v>
      </c>
      <c r="F9" s="9">
        <v>260</v>
      </c>
      <c r="G9" s="8">
        <v>87</v>
      </c>
      <c r="H9" s="8">
        <v>347</v>
      </c>
      <c r="I9" s="8">
        <v>16</v>
      </c>
      <c r="J9" s="8">
        <v>3</v>
      </c>
      <c r="K9" s="8">
        <v>19</v>
      </c>
      <c r="L9" s="8">
        <v>90</v>
      </c>
      <c r="M9" s="8">
        <v>23</v>
      </c>
      <c r="N9" s="8">
        <v>110</v>
      </c>
      <c r="O9" s="8">
        <v>25</v>
      </c>
      <c r="P9" s="8">
        <v>135</v>
      </c>
      <c r="Q9" s="273"/>
      <c r="R9" s="151" t="s">
        <v>21</v>
      </c>
      <c r="S9" s="8">
        <v>36</v>
      </c>
      <c r="T9" s="8">
        <v>20</v>
      </c>
      <c r="U9" s="8">
        <v>7</v>
      </c>
      <c r="V9" s="8">
        <v>7</v>
      </c>
      <c r="W9" s="8">
        <v>15</v>
      </c>
      <c r="X9" s="8">
        <v>31</v>
      </c>
      <c r="Y9" s="8">
        <v>2</v>
      </c>
      <c r="Z9" s="8">
        <v>25</v>
      </c>
      <c r="AA9" s="8">
        <v>4</v>
      </c>
      <c r="AB9" s="8">
        <v>11</v>
      </c>
      <c r="AC9" s="8">
        <v>4</v>
      </c>
      <c r="AD9" s="8">
        <v>21</v>
      </c>
      <c r="AE9" s="8">
        <v>11</v>
      </c>
      <c r="AF9" s="8">
        <v>4</v>
      </c>
      <c r="AG9" s="8">
        <v>15</v>
      </c>
    </row>
    <row r="10" spans="1:33" s="152" customFormat="1" ht="32.1" customHeight="1">
      <c r="A10" s="188" t="s">
        <v>17</v>
      </c>
      <c r="B10" s="158" t="s">
        <v>233</v>
      </c>
      <c r="C10" s="153">
        <v>270</v>
      </c>
      <c r="D10" s="8">
        <v>216</v>
      </c>
      <c r="E10" s="27">
        <v>54</v>
      </c>
      <c r="F10" s="9">
        <v>80</v>
      </c>
      <c r="G10" s="8">
        <v>28</v>
      </c>
      <c r="H10" s="8">
        <v>108</v>
      </c>
      <c r="I10" s="8">
        <v>6</v>
      </c>
      <c r="J10" s="8">
        <v>19</v>
      </c>
      <c r="K10" s="8">
        <v>25</v>
      </c>
      <c r="L10" s="8">
        <v>24</v>
      </c>
      <c r="M10" s="8">
        <v>7</v>
      </c>
      <c r="N10" s="8">
        <v>28</v>
      </c>
      <c r="O10" s="8">
        <v>12</v>
      </c>
      <c r="P10" s="8">
        <v>40</v>
      </c>
      <c r="Q10" s="188" t="s">
        <v>17</v>
      </c>
      <c r="R10" s="158" t="s">
        <v>233</v>
      </c>
      <c r="S10" s="8">
        <v>10</v>
      </c>
      <c r="T10" s="8">
        <v>8</v>
      </c>
      <c r="U10" s="8">
        <v>5</v>
      </c>
      <c r="V10" s="8">
        <v>6</v>
      </c>
      <c r="W10" s="8">
        <v>4</v>
      </c>
      <c r="X10" s="8">
        <v>10</v>
      </c>
      <c r="Y10" s="8">
        <v>0</v>
      </c>
      <c r="Z10" s="8">
        <v>5</v>
      </c>
      <c r="AA10" s="8">
        <v>1</v>
      </c>
      <c r="AB10" s="8">
        <v>4</v>
      </c>
      <c r="AC10" s="8">
        <v>1</v>
      </c>
      <c r="AD10" s="8">
        <v>5</v>
      </c>
      <c r="AE10" s="8">
        <v>0</v>
      </c>
      <c r="AF10" s="8">
        <v>1</v>
      </c>
      <c r="AG10" s="8">
        <v>6</v>
      </c>
    </row>
    <row r="11" spans="1:33" s="6" customFormat="1" ht="32.1" customHeight="1">
      <c r="A11" s="86"/>
      <c r="B11" s="18" t="s">
        <v>21</v>
      </c>
      <c r="C11" s="10">
        <v>116</v>
      </c>
      <c r="D11" s="8">
        <v>80</v>
      </c>
      <c r="E11" s="11">
        <v>36</v>
      </c>
      <c r="F11" s="9">
        <v>34</v>
      </c>
      <c r="G11" s="8">
        <v>18</v>
      </c>
      <c r="H11" s="8">
        <v>52</v>
      </c>
      <c r="I11" s="8">
        <v>1</v>
      </c>
      <c r="J11" s="8">
        <v>7</v>
      </c>
      <c r="K11" s="8">
        <v>8</v>
      </c>
      <c r="L11" s="8">
        <v>11</v>
      </c>
      <c r="M11" s="8">
        <v>5</v>
      </c>
      <c r="N11" s="8">
        <v>10</v>
      </c>
      <c r="O11" s="8">
        <v>3</v>
      </c>
      <c r="P11" s="8">
        <v>13</v>
      </c>
      <c r="Q11" s="86"/>
      <c r="R11" s="18" t="s">
        <v>21</v>
      </c>
      <c r="S11" s="8">
        <v>7</v>
      </c>
      <c r="T11" s="8">
        <v>5</v>
      </c>
      <c r="U11" s="8">
        <v>2</v>
      </c>
      <c r="V11" s="8">
        <v>1</v>
      </c>
      <c r="W11" s="8">
        <v>3</v>
      </c>
      <c r="X11" s="8">
        <v>3</v>
      </c>
      <c r="Y11" s="8">
        <v>0</v>
      </c>
      <c r="Z11" s="8">
        <v>1</v>
      </c>
      <c r="AA11" s="8">
        <v>0</v>
      </c>
      <c r="AB11" s="8">
        <v>2</v>
      </c>
      <c r="AC11" s="8">
        <v>0</v>
      </c>
      <c r="AD11" s="8">
        <v>0</v>
      </c>
      <c r="AE11" s="8">
        <v>0</v>
      </c>
      <c r="AF11" s="8">
        <v>0</v>
      </c>
      <c r="AG11" s="8">
        <v>3</v>
      </c>
    </row>
    <row r="12" spans="1:33" s="6" customFormat="1" ht="32.1" customHeight="1">
      <c r="A12" s="86"/>
      <c r="B12" s="19" t="s">
        <v>218</v>
      </c>
      <c r="C12" s="10">
        <v>2321</v>
      </c>
      <c r="D12" s="8">
        <v>2051</v>
      </c>
      <c r="E12" s="11">
        <v>270</v>
      </c>
      <c r="F12" s="9">
        <v>661</v>
      </c>
      <c r="G12" s="8">
        <v>171</v>
      </c>
      <c r="H12" s="8">
        <v>832</v>
      </c>
      <c r="I12" s="8">
        <v>82</v>
      </c>
      <c r="J12" s="8">
        <v>41</v>
      </c>
      <c r="K12" s="8">
        <v>123</v>
      </c>
      <c r="L12" s="8">
        <v>206</v>
      </c>
      <c r="M12" s="8">
        <v>83</v>
      </c>
      <c r="N12" s="8">
        <v>271</v>
      </c>
      <c r="O12" s="8">
        <v>94</v>
      </c>
      <c r="P12" s="8">
        <v>365</v>
      </c>
      <c r="Q12" s="86"/>
      <c r="R12" s="19" t="s">
        <v>218</v>
      </c>
      <c r="S12" s="8">
        <v>82</v>
      </c>
      <c r="T12" s="8">
        <v>48</v>
      </c>
      <c r="U12" s="8">
        <v>27</v>
      </c>
      <c r="V12" s="8">
        <v>29</v>
      </c>
      <c r="W12" s="8">
        <v>62</v>
      </c>
      <c r="X12" s="8">
        <v>103</v>
      </c>
      <c r="Y12" s="8">
        <v>12</v>
      </c>
      <c r="Z12" s="8">
        <v>85</v>
      </c>
      <c r="AA12" s="8">
        <v>38</v>
      </c>
      <c r="AB12" s="8">
        <v>50</v>
      </c>
      <c r="AC12" s="8">
        <v>31</v>
      </c>
      <c r="AD12" s="8">
        <v>64</v>
      </c>
      <c r="AE12" s="8">
        <v>21</v>
      </c>
      <c r="AF12" s="8">
        <v>12</v>
      </c>
      <c r="AG12" s="8">
        <v>48</v>
      </c>
    </row>
    <row r="13" spans="1:33" s="6" customFormat="1" ht="32.1" customHeight="1">
      <c r="A13" s="86"/>
      <c r="B13" s="18" t="s">
        <v>21</v>
      </c>
      <c r="C13" s="10">
        <v>892</v>
      </c>
      <c r="D13" s="8">
        <v>776</v>
      </c>
      <c r="E13" s="11">
        <v>116</v>
      </c>
      <c r="F13" s="9">
        <v>267</v>
      </c>
      <c r="G13" s="8">
        <v>86</v>
      </c>
      <c r="H13" s="8">
        <v>353</v>
      </c>
      <c r="I13" s="8">
        <v>24</v>
      </c>
      <c r="J13" s="8">
        <v>14</v>
      </c>
      <c r="K13" s="8">
        <v>38</v>
      </c>
      <c r="L13" s="8">
        <v>89</v>
      </c>
      <c r="M13" s="8">
        <v>27</v>
      </c>
      <c r="N13" s="8">
        <v>104</v>
      </c>
      <c r="O13" s="8">
        <v>33</v>
      </c>
      <c r="P13" s="8">
        <v>137</v>
      </c>
      <c r="Q13" s="86"/>
      <c r="R13" s="18" t="s">
        <v>21</v>
      </c>
      <c r="S13" s="8">
        <v>28</v>
      </c>
      <c r="T13" s="8">
        <v>17</v>
      </c>
      <c r="U13" s="8">
        <v>11</v>
      </c>
      <c r="V13" s="8">
        <v>7</v>
      </c>
      <c r="W13" s="8">
        <v>22</v>
      </c>
      <c r="X13" s="8">
        <v>39</v>
      </c>
      <c r="Y13" s="8">
        <v>2</v>
      </c>
      <c r="Z13" s="8">
        <v>21</v>
      </c>
      <c r="AA13" s="8">
        <v>12</v>
      </c>
      <c r="AB13" s="8">
        <v>17</v>
      </c>
      <c r="AC13" s="8">
        <v>10</v>
      </c>
      <c r="AD13" s="8">
        <v>25</v>
      </c>
      <c r="AE13" s="8">
        <v>10</v>
      </c>
      <c r="AF13" s="8">
        <v>5</v>
      </c>
      <c r="AG13" s="8">
        <v>22</v>
      </c>
    </row>
    <row r="14" spans="1:33" s="6" customFormat="1" ht="32.1" customHeight="1">
      <c r="A14" s="86"/>
      <c r="B14" s="18" t="s">
        <v>234</v>
      </c>
      <c r="C14" s="10"/>
      <c r="D14" s="8"/>
      <c r="E14" s="11"/>
      <c r="F14" s="9"/>
      <c r="G14" s="8"/>
      <c r="H14" s="8"/>
      <c r="I14" s="8"/>
      <c r="J14" s="8"/>
      <c r="K14" s="8"/>
      <c r="L14" s="8"/>
      <c r="M14" s="8"/>
      <c r="N14" s="8"/>
      <c r="O14" s="8"/>
      <c r="P14" s="8"/>
      <c r="Q14" s="86"/>
      <c r="R14" s="18" t="s">
        <v>234</v>
      </c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6" customFormat="1" ht="32.1" customHeight="1">
      <c r="A15" s="86" t="s">
        <v>191</v>
      </c>
      <c r="B15" s="18" t="s">
        <v>235</v>
      </c>
      <c r="C15" s="10">
        <v>0</v>
      </c>
      <c r="D15" s="8">
        <v>0</v>
      </c>
      <c r="E15" s="11">
        <v>0</v>
      </c>
      <c r="F15" s="9">
        <v>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8">
        <v>0</v>
      </c>
      <c r="O15" s="8">
        <v>0</v>
      </c>
      <c r="P15" s="8">
        <v>0</v>
      </c>
      <c r="Q15" s="86" t="s">
        <v>191</v>
      </c>
      <c r="R15" s="18" t="s">
        <v>235</v>
      </c>
      <c r="S15" s="8">
        <v>0</v>
      </c>
      <c r="T15" s="8">
        <v>0</v>
      </c>
      <c r="U15" s="8">
        <v>0</v>
      </c>
      <c r="V15" s="8">
        <v>0</v>
      </c>
      <c r="W15" s="8">
        <v>0</v>
      </c>
      <c r="X15" s="8">
        <v>0</v>
      </c>
      <c r="Y15" s="8">
        <v>0</v>
      </c>
      <c r="Z15" s="8">
        <v>0</v>
      </c>
      <c r="AA15" s="8">
        <v>0</v>
      </c>
      <c r="AB15" s="8">
        <v>0</v>
      </c>
      <c r="AC15" s="8">
        <v>0</v>
      </c>
      <c r="AD15" s="8">
        <v>0</v>
      </c>
      <c r="AE15" s="8">
        <v>0</v>
      </c>
      <c r="AF15" s="8">
        <v>0</v>
      </c>
      <c r="AG15" s="8">
        <v>0</v>
      </c>
    </row>
    <row r="16" spans="1:33" s="6" customFormat="1" ht="32.1" customHeight="1">
      <c r="A16" s="86"/>
      <c r="B16" s="6" t="s">
        <v>200</v>
      </c>
      <c r="C16" s="10">
        <v>1</v>
      </c>
      <c r="D16" s="8">
        <v>1</v>
      </c>
      <c r="E16" s="11">
        <v>0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0</v>
      </c>
      <c r="O16" s="8">
        <v>0</v>
      </c>
      <c r="P16" s="8">
        <v>0</v>
      </c>
      <c r="Q16" s="86"/>
      <c r="R16" s="6" t="s">
        <v>200</v>
      </c>
      <c r="S16" s="8">
        <v>0</v>
      </c>
      <c r="T16" s="8">
        <v>0</v>
      </c>
      <c r="U16" s="8">
        <v>0</v>
      </c>
      <c r="V16" s="8">
        <v>0</v>
      </c>
      <c r="W16" s="8">
        <v>0</v>
      </c>
      <c r="X16" s="8">
        <v>0</v>
      </c>
      <c r="Y16" s="8">
        <v>0</v>
      </c>
      <c r="Z16" s="8">
        <v>1</v>
      </c>
      <c r="AA16" s="8">
        <v>0</v>
      </c>
      <c r="AB16" s="8">
        <v>0</v>
      </c>
      <c r="AC16" s="8">
        <v>0</v>
      </c>
      <c r="AD16" s="8">
        <v>0</v>
      </c>
      <c r="AE16" s="8">
        <v>0</v>
      </c>
      <c r="AF16" s="8">
        <v>0</v>
      </c>
      <c r="AG16" s="8">
        <v>0</v>
      </c>
    </row>
    <row r="17" spans="1:33" s="6" customFormat="1" ht="32.1" customHeight="1">
      <c r="A17" s="86" t="s">
        <v>192</v>
      </c>
      <c r="B17" s="19" t="s">
        <v>236</v>
      </c>
      <c r="C17" s="10">
        <v>2</v>
      </c>
      <c r="D17" s="8">
        <v>1</v>
      </c>
      <c r="E17" s="11">
        <v>1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2</v>
      </c>
      <c r="O17" s="8">
        <v>0</v>
      </c>
      <c r="P17" s="8">
        <v>2</v>
      </c>
      <c r="Q17" s="86" t="s">
        <v>192</v>
      </c>
      <c r="R17" s="19" t="s">
        <v>236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0</v>
      </c>
      <c r="AG17" s="8">
        <v>0</v>
      </c>
    </row>
    <row r="18" spans="1:33" s="6" customFormat="1" ht="32.1" customHeight="1">
      <c r="A18" s="86"/>
      <c r="B18" s="6" t="s">
        <v>200</v>
      </c>
      <c r="C18" s="10">
        <v>10</v>
      </c>
      <c r="D18" s="8">
        <v>8</v>
      </c>
      <c r="E18" s="11">
        <v>2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4</v>
      </c>
      <c r="M18" s="8">
        <v>0</v>
      </c>
      <c r="N18" s="8">
        <v>3</v>
      </c>
      <c r="O18" s="8">
        <v>0</v>
      </c>
      <c r="P18" s="8">
        <v>3</v>
      </c>
      <c r="Q18" s="86"/>
      <c r="R18" s="6" t="s">
        <v>200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1</v>
      </c>
      <c r="AB18" s="8">
        <v>0</v>
      </c>
      <c r="AC18" s="8">
        <v>2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2.1" customHeight="1">
      <c r="A19" s="86" t="s">
        <v>193</v>
      </c>
      <c r="B19" s="18" t="s">
        <v>238</v>
      </c>
      <c r="C19" s="10">
        <v>0</v>
      </c>
      <c r="D19" s="8">
        <v>0</v>
      </c>
      <c r="E19" s="11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86" t="s">
        <v>193</v>
      </c>
      <c r="R19" s="18" t="s">
        <v>238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2.1" customHeight="1">
      <c r="A20" s="86"/>
      <c r="B20" s="6" t="s">
        <v>200</v>
      </c>
      <c r="C20" s="10">
        <v>0</v>
      </c>
      <c r="D20" s="8">
        <v>0</v>
      </c>
      <c r="E20" s="11">
        <v>0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86"/>
      <c r="R20" s="6" t="s">
        <v>200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37.5">
      <c r="A21" s="86" t="s">
        <v>243</v>
      </c>
      <c r="B21" s="19" t="s">
        <v>239</v>
      </c>
      <c r="C21" s="10">
        <v>78</v>
      </c>
      <c r="D21" s="8">
        <v>79</v>
      </c>
      <c r="E21" s="11">
        <v>-1</v>
      </c>
      <c r="F21" s="9">
        <v>8</v>
      </c>
      <c r="G21" s="8">
        <v>2</v>
      </c>
      <c r="H21" s="8">
        <v>10</v>
      </c>
      <c r="I21" s="8">
        <v>3</v>
      </c>
      <c r="J21" s="8">
        <v>0</v>
      </c>
      <c r="K21" s="8">
        <v>3</v>
      </c>
      <c r="L21" s="8">
        <v>13</v>
      </c>
      <c r="M21" s="8">
        <v>3</v>
      </c>
      <c r="N21" s="8">
        <v>13</v>
      </c>
      <c r="O21" s="8">
        <v>2</v>
      </c>
      <c r="P21" s="8">
        <v>15</v>
      </c>
      <c r="Q21" s="86" t="s">
        <v>243</v>
      </c>
      <c r="R21" s="19" t="s">
        <v>239</v>
      </c>
      <c r="S21" s="8">
        <v>6</v>
      </c>
      <c r="T21" s="8">
        <v>2</v>
      </c>
      <c r="U21" s="8">
        <v>0</v>
      </c>
      <c r="V21" s="8">
        <v>3</v>
      </c>
      <c r="W21" s="8">
        <v>3</v>
      </c>
      <c r="X21" s="8">
        <v>6</v>
      </c>
      <c r="Y21" s="8">
        <v>0</v>
      </c>
      <c r="Z21" s="8">
        <v>2</v>
      </c>
      <c r="AA21" s="8">
        <v>1</v>
      </c>
      <c r="AB21" s="8">
        <v>1</v>
      </c>
      <c r="AC21" s="8">
        <v>1</v>
      </c>
      <c r="AD21" s="8">
        <v>5</v>
      </c>
      <c r="AE21" s="8">
        <v>0</v>
      </c>
      <c r="AF21" s="8">
        <v>1</v>
      </c>
      <c r="AG21" s="8">
        <v>3</v>
      </c>
    </row>
    <row r="22" spans="1:33" s="6" customFormat="1" ht="32.1" customHeight="1">
      <c r="A22" s="86"/>
      <c r="B22" s="6" t="s">
        <v>200</v>
      </c>
      <c r="C22" s="10">
        <v>726</v>
      </c>
      <c r="D22" s="8">
        <v>648</v>
      </c>
      <c r="E22" s="11">
        <v>78</v>
      </c>
      <c r="F22" s="9">
        <v>95</v>
      </c>
      <c r="G22" s="8">
        <v>14</v>
      </c>
      <c r="H22" s="8">
        <v>109</v>
      </c>
      <c r="I22" s="8">
        <v>37</v>
      </c>
      <c r="J22" s="8">
        <v>2</v>
      </c>
      <c r="K22" s="8">
        <v>39</v>
      </c>
      <c r="L22" s="8">
        <v>114</v>
      </c>
      <c r="M22" s="8">
        <v>27</v>
      </c>
      <c r="N22" s="8">
        <v>133</v>
      </c>
      <c r="O22" s="8">
        <v>26</v>
      </c>
      <c r="P22" s="8">
        <v>159</v>
      </c>
      <c r="Q22" s="86"/>
      <c r="R22" s="6" t="s">
        <v>200</v>
      </c>
      <c r="S22" s="8">
        <v>45</v>
      </c>
      <c r="T22" s="8">
        <v>20</v>
      </c>
      <c r="U22" s="8">
        <v>9</v>
      </c>
      <c r="V22" s="8">
        <v>14</v>
      </c>
      <c r="W22" s="8">
        <v>19</v>
      </c>
      <c r="X22" s="8">
        <v>45</v>
      </c>
      <c r="Y22" s="8">
        <v>2</v>
      </c>
      <c r="Z22" s="8">
        <v>23</v>
      </c>
      <c r="AA22" s="8">
        <v>14</v>
      </c>
      <c r="AB22" s="8">
        <v>18</v>
      </c>
      <c r="AC22" s="8">
        <v>11</v>
      </c>
      <c r="AD22" s="8">
        <v>37</v>
      </c>
      <c r="AE22" s="8">
        <v>3</v>
      </c>
      <c r="AF22" s="8">
        <v>2</v>
      </c>
      <c r="AG22" s="8">
        <v>16</v>
      </c>
    </row>
    <row r="23" spans="1:33" s="6" customFormat="1" ht="37.5">
      <c r="A23" s="86" t="s">
        <v>244</v>
      </c>
      <c r="B23" s="18" t="s">
        <v>240</v>
      </c>
      <c r="C23" s="10">
        <v>0</v>
      </c>
      <c r="D23" s="8">
        <v>0</v>
      </c>
      <c r="E23" s="11">
        <v>0</v>
      </c>
      <c r="F23" s="9">
        <v>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8">
        <v>0</v>
      </c>
      <c r="N23" s="8">
        <v>0</v>
      </c>
      <c r="O23" s="8">
        <v>0</v>
      </c>
      <c r="P23" s="8">
        <v>0</v>
      </c>
      <c r="Q23" s="86" t="s">
        <v>244</v>
      </c>
      <c r="R23" s="18" t="s">
        <v>240</v>
      </c>
      <c r="S23" s="8">
        <v>0</v>
      </c>
      <c r="T23" s="8">
        <v>0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0</v>
      </c>
      <c r="AD23" s="8">
        <v>0</v>
      </c>
      <c r="AE23" s="8">
        <v>0</v>
      </c>
      <c r="AF23" s="8">
        <v>0</v>
      </c>
      <c r="AG23" s="8">
        <v>0</v>
      </c>
    </row>
    <row r="24" spans="1:33" s="6" customFormat="1" ht="32.1" customHeight="1">
      <c r="A24" s="86"/>
      <c r="B24" s="6" t="s">
        <v>200</v>
      </c>
      <c r="C24" s="10">
        <v>0</v>
      </c>
      <c r="D24" s="8">
        <v>0</v>
      </c>
      <c r="E24" s="11">
        <v>0</v>
      </c>
      <c r="F24" s="9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N24" s="8">
        <v>0</v>
      </c>
      <c r="O24" s="8">
        <v>0</v>
      </c>
      <c r="P24" s="173">
        <v>0</v>
      </c>
      <c r="Q24" s="86"/>
      <c r="R24" s="6" t="s">
        <v>200</v>
      </c>
      <c r="S24" s="8">
        <v>0</v>
      </c>
      <c r="T24" s="8">
        <v>0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0</v>
      </c>
      <c r="AF24" s="8">
        <v>0</v>
      </c>
      <c r="AG24" s="8">
        <v>0</v>
      </c>
    </row>
    <row r="25" spans="1:33" s="6" customFormat="1" ht="32.1" customHeight="1">
      <c r="A25" s="86" t="s">
        <v>245</v>
      </c>
      <c r="B25" s="19" t="s">
        <v>241</v>
      </c>
      <c r="C25" s="10">
        <v>81</v>
      </c>
      <c r="D25" s="8">
        <v>65</v>
      </c>
      <c r="E25" s="11">
        <v>16</v>
      </c>
      <c r="F25" s="9">
        <v>9</v>
      </c>
      <c r="G25" s="8">
        <v>2</v>
      </c>
      <c r="H25" s="8">
        <v>11</v>
      </c>
      <c r="I25" s="8">
        <v>2</v>
      </c>
      <c r="J25" s="8">
        <v>17</v>
      </c>
      <c r="K25" s="8">
        <v>19</v>
      </c>
      <c r="L25" s="8">
        <v>7</v>
      </c>
      <c r="M25" s="8">
        <v>0</v>
      </c>
      <c r="N25" s="8">
        <v>13</v>
      </c>
      <c r="O25" s="8">
        <v>8</v>
      </c>
      <c r="P25" s="8">
        <v>21</v>
      </c>
      <c r="Q25" s="86" t="s">
        <v>245</v>
      </c>
      <c r="R25" s="19" t="s">
        <v>241</v>
      </c>
      <c r="S25" s="8">
        <v>3</v>
      </c>
      <c r="T25" s="8">
        <v>6</v>
      </c>
      <c r="U25" s="8">
        <v>5</v>
      </c>
      <c r="V25" s="8">
        <v>3</v>
      </c>
      <c r="W25" s="8">
        <v>0</v>
      </c>
      <c r="X25" s="8">
        <v>3</v>
      </c>
      <c r="Y25" s="8">
        <v>0</v>
      </c>
      <c r="Z25" s="8">
        <v>2</v>
      </c>
      <c r="AA25" s="8">
        <v>0</v>
      </c>
      <c r="AB25" s="8">
        <v>1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2.1" customHeight="1">
      <c r="A26" s="86"/>
      <c r="B26" s="6" t="s">
        <v>200</v>
      </c>
      <c r="C26" s="10">
        <v>690</v>
      </c>
      <c r="D26" s="8">
        <v>609</v>
      </c>
      <c r="E26" s="11">
        <v>81</v>
      </c>
      <c r="F26" s="9">
        <v>84</v>
      </c>
      <c r="G26" s="8">
        <v>13</v>
      </c>
      <c r="H26" s="8">
        <v>97</v>
      </c>
      <c r="I26" s="8">
        <v>31</v>
      </c>
      <c r="J26" s="8">
        <v>28</v>
      </c>
      <c r="K26" s="8">
        <v>59</v>
      </c>
      <c r="L26" s="8">
        <v>52</v>
      </c>
      <c r="M26" s="8">
        <v>0</v>
      </c>
      <c r="N26" s="8">
        <v>124</v>
      </c>
      <c r="O26" s="8">
        <v>59</v>
      </c>
      <c r="P26" s="8">
        <v>183</v>
      </c>
      <c r="Q26" s="86"/>
      <c r="R26" s="6" t="s">
        <v>200</v>
      </c>
      <c r="S26" s="8">
        <v>20</v>
      </c>
      <c r="T26" s="8">
        <v>28</v>
      </c>
      <c r="U26" s="8">
        <v>18</v>
      </c>
      <c r="V26" s="8">
        <v>14</v>
      </c>
      <c r="W26" s="8">
        <v>26</v>
      </c>
      <c r="X26" s="8">
        <v>54</v>
      </c>
      <c r="Y26" s="8">
        <v>4</v>
      </c>
      <c r="Z26" s="8">
        <v>37</v>
      </c>
      <c r="AA26" s="8">
        <v>16</v>
      </c>
      <c r="AB26" s="8">
        <v>7</v>
      </c>
      <c r="AC26" s="8">
        <v>10</v>
      </c>
      <c r="AD26" s="8">
        <v>18</v>
      </c>
      <c r="AE26" s="8">
        <v>17</v>
      </c>
      <c r="AF26" s="8">
        <v>4</v>
      </c>
      <c r="AG26" s="8">
        <v>26</v>
      </c>
    </row>
    <row r="27" spans="1:33" s="6" customFormat="1" ht="32.1" customHeight="1">
      <c r="A27" s="86" t="s">
        <v>246</v>
      </c>
      <c r="B27" s="18" t="s">
        <v>237</v>
      </c>
      <c r="C27" s="10">
        <v>109</v>
      </c>
      <c r="D27" s="8">
        <v>71</v>
      </c>
      <c r="E27" s="11">
        <v>38</v>
      </c>
      <c r="F27" s="9">
        <v>63</v>
      </c>
      <c r="G27" s="8">
        <v>24</v>
      </c>
      <c r="H27" s="8">
        <v>87</v>
      </c>
      <c r="I27" s="8">
        <v>1</v>
      </c>
      <c r="J27" s="8">
        <v>2</v>
      </c>
      <c r="K27" s="8">
        <v>3</v>
      </c>
      <c r="L27" s="8">
        <v>4</v>
      </c>
      <c r="M27" s="8">
        <v>4</v>
      </c>
      <c r="N27" s="8">
        <v>0</v>
      </c>
      <c r="O27" s="8">
        <v>2</v>
      </c>
      <c r="P27" s="8">
        <v>2</v>
      </c>
      <c r="Q27" s="86" t="s">
        <v>246</v>
      </c>
      <c r="R27" s="18" t="s">
        <v>237</v>
      </c>
      <c r="S27" s="8">
        <v>1</v>
      </c>
      <c r="T27" s="8">
        <v>0</v>
      </c>
      <c r="U27" s="8">
        <v>0</v>
      </c>
      <c r="V27" s="8">
        <v>0</v>
      </c>
      <c r="W27" s="8">
        <v>1</v>
      </c>
      <c r="X27" s="8">
        <v>1</v>
      </c>
      <c r="Y27" s="8">
        <v>0</v>
      </c>
      <c r="Z27" s="8">
        <v>1</v>
      </c>
      <c r="AA27" s="8">
        <v>0</v>
      </c>
      <c r="AB27" s="8">
        <v>2</v>
      </c>
      <c r="AC27" s="8">
        <v>0</v>
      </c>
      <c r="AD27" s="8">
        <v>0</v>
      </c>
      <c r="AE27" s="8">
        <v>0</v>
      </c>
      <c r="AF27" s="8">
        <v>0</v>
      </c>
      <c r="AG27" s="8">
        <v>3</v>
      </c>
    </row>
    <row r="28" spans="1:33" s="6" customFormat="1" ht="37.5" customHeight="1">
      <c r="A28" s="84"/>
      <c r="B28" s="6" t="s">
        <v>200</v>
      </c>
      <c r="C28" s="10">
        <v>894</v>
      </c>
      <c r="D28" s="8">
        <v>785</v>
      </c>
      <c r="E28" s="11">
        <v>109</v>
      </c>
      <c r="F28" s="9">
        <v>482</v>
      </c>
      <c r="G28" s="8">
        <v>144</v>
      </c>
      <c r="H28" s="8">
        <v>626</v>
      </c>
      <c r="I28" s="8">
        <v>14</v>
      </c>
      <c r="J28" s="8">
        <v>11</v>
      </c>
      <c r="K28" s="8">
        <v>25</v>
      </c>
      <c r="L28" s="8">
        <v>36</v>
      </c>
      <c r="M28" s="8">
        <v>56</v>
      </c>
      <c r="N28" s="8">
        <v>11</v>
      </c>
      <c r="O28" s="8">
        <v>9</v>
      </c>
      <c r="P28" s="8">
        <v>20</v>
      </c>
      <c r="Q28" s="84"/>
      <c r="R28" s="6" t="s">
        <v>200</v>
      </c>
      <c r="S28" s="8">
        <v>17</v>
      </c>
      <c r="T28" s="8">
        <v>0</v>
      </c>
      <c r="U28" s="8">
        <v>0</v>
      </c>
      <c r="V28" s="8">
        <v>1</v>
      </c>
      <c r="W28" s="8">
        <v>17</v>
      </c>
      <c r="X28" s="8">
        <v>4</v>
      </c>
      <c r="Y28" s="8">
        <v>6</v>
      </c>
      <c r="Z28" s="8">
        <v>24</v>
      </c>
      <c r="AA28" s="8">
        <v>7</v>
      </c>
      <c r="AB28" s="8">
        <v>25</v>
      </c>
      <c r="AC28" s="8">
        <v>8</v>
      </c>
      <c r="AD28" s="8">
        <v>9</v>
      </c>
      <c r="AE28" s="8">
        <v>1</v>
      </c>
      <c r="AF28" s="8">
        <v>6</v>
      </c>
      <c r="AG28" s="8">
        <v>6</v>
      </c>
    </row>
    <row r="29" spans="1:33" s="6" customFormat="1" ht="32.1" customHeight="1">
      <c r="A29" s="271" t="s">
        <v>19</v>
      </c>
      <c r="B29" s="38" t="s">
        <v>242</v>
      </c>
      <c r="C29" s="10">
        <v>1541</v>
      </c>
      <c r="D29" s="8">
        <v>1541</v>
      </c>
      <c r="E29" s="11">
        <v>0</v>
      </c>
      <c r="F29" s="9">
        <v>160</v>
      </c>
      <c r="G29" s="8">
        <v>53</v>
      </c>
      <c r="H29" s="8">
        <v>213</v>
      </c>
      <c r="I29" s="8">
        <v>63</v>
      </c>
      <c r="J29" s="8">
        <v>18</v>
      </c>
      <c r="K29" s="8">
        <v>81</v>
      </c>
      <c r="L29" s="8">
        <v>230</v>
      </c>
      <c r="M29" s="8">
        <v>53</v>
      </c>
      <c r="N29" s="8">
        <v>211</v>
      </c>
      <c r="O29" s="8">
        <v>58</v>
      </c>
      <c r="P29" s="8">
        <v>269</v>
      </c>
      <c r="Q29" s="271" t="s">
        <v>19</v>
      </c>
      <c r="R29" s="38" t="s">
        <v>242</v>
      </c>
      <c r="S29" s="8">
        <v>83</v>
      </c>
      <c r="T29" s="8">
        <v>55</v>
      </c>
      <c r="U29" s="8">
        <v>45</v>
      </c>
      <c r="V29" s="8">
        <v>30</v>
      </c>
      <c r="W29" s="8">
        <v>51</v>
      </c>
      <c r="X29" s="8">
        <v>70</v>
      </c>
      <c r="Y29" s="8">
        <v>8</v>
      </c>
      <c r="Z29" s="8">
        <v>33</v>
      </c>
      <c r="AA29" s="8">
        <v>52</v>
      </c>
      <c r="AB29" s="8">
        <v>26</v>
      </c>
      <c r="AC29" s="8">
        <v>24</v>
      </c>
      <c r="AD29" s="8">
        <v>97</v>
      </c>
      <c r="AE29" s="8">
        <v>40</v>
      </c>
      <c r="AF29" s="8">
        <v>28</v>
      </c>
      <c r="AG29" s="8">
        <v>53</v>
      </c>
    </row>
    <row r="30" spans="1:33" s="6" customFormat="1" ht="32.1" customHeight="1" thickBot="1">
      <c r="A30" s="273"/>
      <c r="B30" s="18" t="s">
        <v>21</v>
      </c>
      <c r="C30" s="12">
        <v>609</v>
      </c>
      <c r="D30" s="13">
        <v>612</v>
      </c>
      <c r="E30" s="14">
        <v>-3</v>
      </c>
      <c r="F30" s="9">
        <v>53</v>
      </c>
      <c r="G30" s="8">
        <v>21</v>
      </c>
      <c r="H30" s="8">
        <v>74</v>
      </c>
      <c r="I30" s="8">
        <v>26</v>
      </c>
      <c r="J30" s="8">
        <v>11</v>
      </c>
      <c r="K30" s="8">
        <v>37</v>
      </c>
      <c r="L30" s="8">
        <v>96</v>
      </c>
      <c r="M30" s="8">
        <v>17</v>
      </c>
      <c r="N30" s="8">
        <v>89</v>
      </c>
      <c r="O30" s="8">
        <v>24</v>
      </c>
      <c r="P30" s="8">
        <v>113</v>
      </c>
      <c r="Q30" s="273"/>
      <c r="R30" s="18" t="s">
        <v>21</v>
      </c>
      <c r="S30" s="8">
        <v>39</v>
      </c>
      <c r="T30" s="8">
        <v>19</v>
      </c>
      <c r="U30" s="8">
        <v>21</v>
      </c>
      <c r="V30" s="8">
        <v>11</v>
      </c>
      <c r="W30" s="8">
        <v>22</v>
      </c>
      <c r="X30" s="8">
        <v>28</v>
      </c>
      <c r="Y30" s="8">
        <v>2</v>
      </c>
      <c r="Z30" s="8">
        <v>12</v>
      </c>
      <c r="AA30" s="8">
        <v>17</v>
      </c>
      <c r="AB30" s="8">
        <v>10</v>
      </c>
      <c r="AC30" s="8">
        <v>3</v>
      </c>
      <c r="AD30" s="8">
        <v>41</v>
      </c>
      <c r="AE30" s="8">
        <v>17</v>
      </c>
      <c r="AF30" s="8">
        <v>10</v>
      </c>
      <c r="AG30" s="8">
        <v>20</v>
      </c>
    </row>
  </sheetData>
  <mergeCells count="38">
    <mergeCell ref="U4:U5"/>
    <mergeCell ref="AC4:AC5"/>
    <mergeCell ref="AE4:AE5"/>
    <mergeCell ref="W4:W5"/>
    <mergeCell ref="X4:X5"/>
    <mergeCell ref="AD4:AD5"/>
    <mergeCell ref="AF4:AF5"/>
    <mergeCell ref="Z4:Z5"/>
    <mergeCell ref="AG4:AG5"/>
    <mergeCell ref="D4:D5"/>
    <mergeCell ref="T4:T5"/>
    <mergeCell ref="L4:L5"/>
    <mergeCell ref="F4:H4"/>
    <mergeCell ref="R3:R5"/>
    <mergeCell ref="S4:S5"/>
    <mergeCell ref="F3:P3"/>
    <mergeCell ref="N4:P4"/>
    <mergeCell ref="AA4:AA5"/>
    <mergeCell ref="Y4:Y5"/>
    <mergeCell ref="S3:AG3"/>
    <mergeCell ref="M4:M5"/>
    <mergeCell ref="V4:V5"/>
    <mergeCell ref="A1:G1"/>
    <mergeCell ref="Q1:W1"/>
    <mergeCell ref="E4:E5"/>
    <mergeCell ref="Q29:Q30"/>
    <mergeCell ref="Q6:Q9"/>
    <mergeCell ref="A29:A30"/>
    <mergeCell ref="A6:A9"/>
    <mergeCell ref="A3:A5"/>
    <mergeCell ref="B3:B5"/>
    <mergeCell ref="C3:E3"/>
    <mergeCell ref="C4:C5"/>
    <mergeCell ref="Q3:Q5"/>
    <mergeCell ref="Q2:AG2"/>
    <mergeCell ref="I4:K4"/>
    <mergeCell ref="A2:P2"/>
    <mergeCell ref="AB4:AB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42.xml><?xml version="1.0" encoding="utf-8"?>
<worksheet xmlns="http://schemas.openxmlformats.org/spreadsheetml/2006/main" xmlns:r="http://schemas.openxmlformats.org/officeDocument/2006/relationships">
  <sheetPr codeName="Arkusz42"/>
  <dimension ref="A1:P205"/>
  <sheetViews>
    <sheetView zoomScaleNormal="100" workbookViewId="0">
      <selection activeCell="D10" sqref="D10"/>
    </sheetView>
  </sheetViews>
  <sheetFormatPr defaultRowHeight="15"/>
  <cols>
    <col min="1" max="1" width="8.625" style="1" customWidth="1"/>
    <col min="2" max="2" width="20.625" style="1" customWidth="1"/>
    <col min="3" max="7" width="11.625" style="1" customWidth="1"/>
    <col min="8" max="8" width="8.875" style="1" customWidth="1"/>
    <col min="9" max="16384" width="9" style="1"/>
  </cols>
  <sheetData>
    <row r="1" spans="1:7" s="6" customFormat="1">
      <c r="A1" s="306" t="s">
        <v>552</v>
      </c>
      <c r="B1" s="306"/>
      <c r="C1" s="306"/>
      <c r="D1" s="306"/>
      <c r="E1" s="306"/>
      <c r="F1" s="306"/>
      <c r="G1" s="306"/>
    </row>
    <row r="2" spans="1:7" s="6" customFormat="1">
      <c r="A2" s="128"/>
      <c r="B2" s="128"/>
      <c r="C2" s="129" t="s">
        <v>270</v>
      </c>
      <c r="D2" s="130" t="str">
        <f>'1-STRUKTURA-PODST'!A2</f>
        <v>30.09.2017 r.</v>
      </c>
      <c r="E2" s="128"/>
      <c r="F2" s="128"/>
      <c r="G2" s="128"/>
    </row>
    <row r="3" spans="1:7" s="6" customFormat="1" ht="18" customHeight="1">
      <c r="A3" s="307" t="s">
        <v>2</v>
      </c>
      <c r="B3" s="308"/>
      <c r="C3" s="311" t="s">
        <v>271</v>
      </c>
      <c r="D3" s="311"/>
      <c r="E3" s="311" t="s">
        <v>20</v>
      </c>
      <c r="F3" s="311"/>
      <c r="G3" s="311" t="s">
        <v>272</v>
      </c>
    </row>
    <row r="4" spans="1:7" s="6" customFormat="1" ht="18" customHeight="1">
      <c r="A4" s="309"/>
      <c r="B4" s="310"/>
      <c r="C4" s="121" t="s">
        <v>273</v>
      </c>
      <c r="D4" s="121" t="s">
        <v>274</v>
      </c>
      <c r="E4" s="121" t="s">
        <v>275</v>
      </c>
      <c r="F4" s="121" t="s">
        <v>274</v>
      </c>
      <c r="G4" s="311"/>
    </row>
    <row r="5" spans="1:7" s="6" customFormat="1" ht="15.75" thickBot="1">
      <c r="A5" s="122" t="s">
        <v>276</v>
      </c>
      <c r="B5" s="123"/>
      <c r="C5" s="131">
        <v>6977</v>
      </c>
      <c r="D5" s="131">
        <v>4057</v>
      </c>
      <c r="E5" s="131">
        <v>1085</v>
      </c>
      <c r="F5" s="131">
        <v>703</v>
      </c>
      <c r="G5" s="132">
        <f t="shared" ref="G5:G69" si="0">IF(C5=0,0,E5/C5)</f>
        <v>0.15551096459796473</v>
      </c>
    </row>
    <row r="6" spans="1:7" s="6" customFormat="1">
      <c r="A6" s="133" t="s">
        <v>277</v>
      </c>
      <c r="B6" s="133"/>
      <c r="C6" s="134">
        <v>2688</v>
      </c>
      <c r="D6" s="134">
        <v>1640</v>
      </c>
      <c r="E6" s="134">
        <v>379</v>
      </c>
      <c r="F6" s="134">
        <v>224</v>
      </c>
      <c r="G6" s="135">
        <v>0.14099702380952381</v>
      </c>
    </row>
    <row r="7" spans="1:7" s="6" customFormat="1">
      <c r="A7" s="136" t="s">
        <v>278</v>
      </c>
      <c r="B7" s="303" t="s">
        <v>279</v>
      </c>
      <c r="C7" s="137">
        <v>358</v>
      </c>
      <c r="D7" s="137">
        <v>235</v>
      </c>
      <c r="E7" s="137">
        <v>35</v>
      </c>
      <c r="F7" s="137">
        <v>22</v>
      </c>
      <c r="G7" s="138">
        <v>9.7765363128491614E-2</v>
      </c>
    </row>
    <row r="8" spans="1:7" s="6" customFormat="1">
      <c r="A8" s="136" t="s">
        <v>280</v>
      </c>
      <c r="B8" s="303"/>
      <c r="C8" s="137">
        <v>467</v>
      </c>
      <c r="D8" s="137">
        <v>289</v>
      </c>
      <c r="E8" s="137">
        <v>37</v>
      </c>
      <c r="F8" s="137">
        <v>18</v>
      </c>
      <c r="G8" s="138">
        <v>7.922912205567452E-2</v>
      </c>
    </row>
    <row r="9" spans="1:7" s="6" customFormat="1">
      <c r="A9" s="136" t="s">
        <v>278</v>
      </c>
      <c r="B9" s="303" t="s">
        <v>281</v>
      </c>
      <c r="C9" s="137">
        <v>335</v>
      </c>
      <c r="D9" s="137">
        <v>190</v>
      </c>
      <c r="E9" s="137">
        <v>72</v>
      </c>
      <c r="F9" s="137">
        <v>40</v>
      </c>
      <c r="G9" s="138">
        <v>0.21492537313432836</v>
      </c>
    </row>
    <row r="10" spans="1:7" s="6" customFormat="1">
      <c r="A10" s="233" t="s">
        <v>280</v>
      </c>
      <c r="B10" s="303"/>
      <c r="C10" s="137">
        <v>9</v>
      </c>
      <c r="D10" s="137">
        <v>5</v>
      </c>
      <c r="E10" s="137">
        <v>1</v>
      </c>
      <c r="F10" s="137">
        <v>0</v>
      </c>
      <c r="G10" s="138">
        <v>0.1111111111111111</v>
      </c>
    </row>
    <row r="11" spans="1:7" s="6" customFormat="1">
      <c r="A11" s="136" t="s">
        <v>280</v>
      </c>
      <c r="B11" s="136" t="s">
        <v>282</v>
      </c>
      <c r="C11" s="137">
        <v>340</v>
      </c>
      <c r="D11" s="137">
        <v>201</v>
      </c>
      <c r="E11" s="137">
        <v>54</v>
      </c>
      <c r="F11" s="137">
        <v>37</v>
      </c>
      <c r="G11" s="138">
        <v>0.1588235294117647</v>
      </c>
    </row>
    <row r="12" spans="1:7" s="6" customFormat="1">
      <c r="A12" s="136" t="s">
        <v>280</v>
      </c>
      <c r="B12" s="136" t="s">
        <v>283</v>
      </c>
      <c r="C12" s="137">
        <v>214</v>
      </c>
      <c r="D12" s="137">
        <v>128</v>
      </c>
      <c r="E12" s="137">
        <v>31</v>
      </c>
      <c r="F12" s="137">
        <v>17</v>
      </c>
      <c r="G12" s="138">
        <v>0.14485981308411214</v>
      </c>
    </row>
    <row r="13" spans="1:7" s="6" customFormat="1">
      <c r="A13" s="136" t="s">
        <v>280</v>
      </c>
      <c r="B13" s="136" t="s">
        <v>284</v>
      </c>
      <c r="C13" s="137">
        <v>271</v>
      </c>
      <c r="D13" s="137">
        <v>170</v>
      </c>
      <c r="E13" s="137">
        <v>38</v>
      </c>
      <c r="F13" s="137">
        <v>29</v>
      </c>
      <c r="G13" s="138">
        <v>0.14022140221402213</v>
      </c>
    </row>
    <row r="14" spans="1:7" s="6" customFormat="1">
      <c r="A14" s="136" t="s">
        <v>280</v>
      </c>
      <c r="B14" s="136" t="s">
        <v>285</v>
      </c>
      <c r="C14" s="137">
        <v>219</v>
      </c>
      <c r="D14" s="137">
        <v>142</v>
      </c>
      <c r="E14" s="137">
        <v>34</v>
      </c>
      <c r="F14" s="137">
        <v>19</v>
      </c>
      <c r="G14" s="138">
        <v>0.15525114155251141</v>
      </c>
    </row>
    <row r="15" spans="1:7" s="6" customFormat="1">
      <c r="A15" s="136" t="s">
        <v>280</v>
      </c>
      <c r="B15" s="136" t="s">
        <v>286</v>
      </c>
      <c r="C15" s="137">
        <v>249</v>
      </c>
      <c r="D15" s="137">
        <v>149</v>
      </c>
      <c r="E15" s="137">
        <v>41</v>
      </c>
      <c r="F15" s="137">
        <v>26</v>
      </c>
      <c r="G15" s="138">
        <v>0.1646586345381526</v>
      </c>
    </row>
    <row r="16" spans="1:7" s="6" customFormat="1" ht="15.75" thickBot="1">
      <c r="A16" s="139" t="s">
        <v>280</v>
      </c>
      <c r="B16" s="139" t="s">
        <v>287</v>
      </c>
      <c r="C16" s="140">
        <v>226</v>
      </c>
      <c r="D16" s="140">
        <v>131</v>
      </c>
      <c r="E16" s="140">
        <v>36</v>
      </c>
      <c r="F16" s="140">
        <v>16</v>
      </c>
      <c r="G16" s="141">
        <v>0.15929203539823009</v>
      </c>
    </row>
    <row r="17" spans="1:16" s="6" customFormat="1" ht="15.75" thickBot="1">
      <c r="A17" s="124" t="s">
        <v>288</v>
      </c>
      <c r="B17" s="125"/>
      <c r="C17" s="126">
        <v>3779</v>
      </c>
      <c r="D17" s="126">
        <v>2339</v>
      </c>
      <c r="E17" s="126">
        <v>551</v>
      </c>
      <c r="F17" s="126">
        <v>330</v>
      </c>
      <c r="G17" s="142">
        <v>0.14580576872188408</v>
      </c>
    </row>
    <row r="18" spans="1:16" s="6" customFormat="1">
      <c r="A18" s="133" t="s">
        <v>289</v>
      </c>
      <c r="B18" s="133"/>
      <c r="C18" s="134">
        <v>2015</v>
      </c>
      <c r="D18" s="134">
        <v>1311</v>
      </c>
      <c r="E18" s="134">
        <v>286</v>
      </c>
      <c r="F18" s="134">
        <v>189</v>
      </c>
      <c r="G18" s="135">
        <v>0.14193548387096774</v>
      </c>
    </row>
    <row r="19" spans="1:16" s="6" customFormat="1">
      <c r="A19" s="136" t="s">
        <v>278</v>
      </c>
      <c r="B19" s="303" t="s">
        <v>290</v>
      </c>
      <c r="C19" s="137">
        <v>152</v>
      </c>
      <c r="D19" s="137">
        <v>92</v>
      </c>
      <c r="E19" s="137">
        <v>38</v>
      </c>
      <c r="F19" s="137">
        <v>25</v>
      </c>
      <c r="G19" s="138">
        <v>0.25</v>
      </c>
    </row>
    <row r="20" spans="1:16" s="6" customFormat="1">
      <c r="A20" s="136" t="s">
        <v>280</v>
      </c>
      <c r="B20" s="303"/>
      <c r="C20" s="137">
        <v>260</v>
      </c>
      <c r="D20" s="137">
        <v>184</v>
      </c>
      <c r="E20" s="137">
        <v>34</v>
      </c>
      <c r="F20" s="137">
        <v>21</v>
      </c>
      <c r="G20" s="138">
        <v>0.13076923076923078</v>
      </c>
    </row>
    <row r="21" spans="1:16" s="6" customFormat="1">
      <c r="A21" s="136" t="s">
        <v>278</v>
      </c>
      <c r="B21" s="303" t="s">
        <v>291</v>
      </c>
      <c r="C21" s="137">
        <v>101</v>
      </c>
      <c r="D21" s="137">
        <v>65</v>
      </c>
      <c r="E21" s="137">
        <v>15</v>
      </c>
      <c r="F21" s="137">
        <v>11</v>
      </c>
      <c r="G21" s="138">
        <v>0.14851485148514851</v>
      </c>
    </row>
    <row r="22" spans="1:16" s="6" customFormat="1">
      <c r="A22" s="136" t="s">
        <v>280</v>
      </c>
      <c r="B22" s="303"/>
      <c r="C22" s="137">
        <v>163</v>
      </c>
      <c r="D22" s="137">
        <v>108</v>
      </c>
      <c r="E22" s="137">
        <v>20</v>
      </c>
      <c r="F22" s="137">
        <v>18</v>
      </c>
      <c r="G22" s="138">
        <v>0.12269938650306748</v>
      </c>
    </row>
    <row r="23" spans="1:16" s="6" customFormat="1">
      <c r="A23" s="136" t="s">
        <v>280</v>
      </c>
      <c r="B23" s="136" t="s">
        <v>292</v>
      </c>
      <c r="C23" s="137">
        <v>533</v>
      </c>
      <c r="D23" s="137">
        <v>344</v>
      </c>
      <c r="E23" s="137">
        <v>78</v>
      </c>
      <c r="F23" s="137">
        <v>47</v>
      </c>
      <c r="G23" s="138">
        <v>0.14634146341463414</v>
      </c>
    </row>
    <row r="24" spans="1:16" s="6" customFormat="1">
      <c r="A24" s="136" t="s">
        <v>280</v>
      </c>
      <c r="B24" s="136" t="s">
        <v>293</v>
      </c>
      <c r="C24" s="137">
        <v>314</v>
      </c>
      <c r="D24" s="137">
        <v>189</v>
      </c>
      <c r="E24" s="137">
        <v>49</v>
      </c>
      <c r="F24" s="137">
        <v>30</v>
      </c>
      <c r="G24" s="138">
        <v>0.15605095541401273</v>
      </c>
      <c r="P24" s="176"/>
    </row>
    <row r="25" spans="1:16" s="6" customFormat="1">
      <c r="A25" s="136" t="s">
        <v>280</v>
      </c>
      <c r="B25" s="136" t="s">
        <v>294</v>
      </c>
      <c r="C25" s="137">
        <v>225</v>
      </c>
      <c r="D25" s="137">
        <v>150</v>
      </c>
      <c r="E25" s="137">
        <v>20</v>
      </c>
      <c r="F25" s="137">
        <v>13</v>
      </c>
      <c r="G25" s="138">
        <v>8.8888888888888892E-2</v>
      </c>
    </row>
    <row r="26" spans="1:16" s="6" customFormat="1" ht="15.75" thickBot="1">
      <c r="A26" s="139" t="s">
        <v>280</v>
      </c>
      <c r="B26" s="139" t="s">
        <v>295</v>
      </c>
      <c r="C26" s="140">
        <v>267</v>
      </c>
      <c r="D26" s="140">
        <v>179</v>
      </c>
      <c r="E26" s="140">
        <v>32</v>
      </c>
      <c r="F26" s="140">
        <v>24</v>
      </c>
      <c r="G26" s="141">
        <v>0.1198501872659176</v>
      </c>
    </row>
    <row r="27" spans="1:16" s="6" customFormat="1" ht="15.75" thickBot="1">
      <c r="A27" s="304" t="s">
        <v>296</v>
      </c>
      <c r="B27" s="305"/>
      <c r="C27" s="126">
        <v>4969</v>
      </c>
      <c r="D27" s="126">
        <v>2898</v>
      </c>
      <c r="E27" s="126">
        <v>706</v>
      </c>
      <c r="F27" s="126">
        <v>439</v>
      </c>
      <c r="G27" s="142">
        <v>0.14208090158985712</v>
      </c>
    </row>
    <row r="28" spans="1:16" s="6" customFormat="1">
      <c r="A28" s="133" t="s">
        <v>297</v>
      </c>
      <c r="B28" s="133"/>
      <c r="C28" s="134">
        <v>4416</v>
      </c>
      <c r="D28" s="134">
        <v>2711</v>
      </c>
      <c r="E28" s="134">
        <v>827</v>
      </c>
      <c r="F28" s="134">
        <v>524</v>
      </c>
      <c r="G28" s="135">
        <v>0.18727355072463769</v>
      </c>
    </row>
    <row r="29" spans="1:16" s="6" customFormat="1">
      <c r="A29" s="136" t="s">
        <v>278</v>
      </c>
      <c r="B29" s="127" t="s">
        <v>298</v>
      </c>
      <c r="C29" s="137">
        <v>832</v>
      </c>
      <c r="D29" s="137">
        <v>529</v>
      </c>
      <c r="E29" s="137">
        <v>137</v>
      </c>
      <c r="F29" s="137">
        <v>96</v>
      </c>
      <c r="G29" s="138">
        <v>0.16466346153846154</v>
      </c>
    </row>
    <row r="30" spans="1:16" s="6" customFormat="1">
      <c r="A30" s="136" t="s">
        <v>280</v>
      </c>
      <c r="B30" s="127" t="s">
        <v>298</v>
      </c>
      <c r="C30" s="137">
        <v>418</v>
      </c>
      <c r="D30" s="137">
        <v>257</v>
      </c>
      <c r="E30" s="137">
        <v>81</v>
      </c>
      <c r="F30" s="137">
        <v>52</v>
      </c>
      <c r="G30" s="138">
        <v>0.19377990430622011</v>
      </c>
    </row>
    <row r="31" spans="1:16" s="6" customFormat="1">
      <c r="A31" s="136" t="s">
        <v>280</v>
      </c>
      <c r="B31" s="136" t="s">
        <v>299</v>
      </c>
      <c r="C31" s="137">
        <v>765</v>
      </c>
      <c r="D31" s="137">
        <v>458</v>
      </c>
      <c r="E31" s="137">
        <v>94</v>
      </c>
      <c r="F31" s="137">
        <v>51</v>
      </c>
      <c r="G31" s="138">
        <v>0.12287581699346405</v>
      </c>
    </row>
    <row r="32" spans="1:16" s="6" customFormat="1">
      <c r="A32" s="136" t="s">
        <v>280</v>
      </c>
      <c r="B32" s="136" t="s">
        <v>300</v>
      </c>
      <c r="C32" s="137">
        <v>638</v>
      </c>
      <c r="D32" s="137">
        <v>378</v>
      </c>
      <c r="E32" s="137">
        <v>137</v>
      </c>
      <c r="F32" s="137">
        <v>91</v>
      </c>
      <c r="G32" s="138">
        <v>0.21473354231974923</v>
      </c>
    </row>
    <row r="33" spans="1:7" s="6" customFormat="1">
      <c r="A33" s="136" t="s">
        <v>280</v>
      </c>
      <c r="B33" s="136" t="s">
        <v>301</v>
      </c>
      <c r="C33" s="137">
        <v>201</v>
      </c>
      <c r="D33" s="137">
        <v>130</v>
      </c>
      <c r="E33" s="137">
        <v>51</v>
      </c>
      <c r="F33" s="137">
        <v>30</v>
      </c>
      <c r="G33" s="138">
        <v>0.2537313432835821</v>
      </c>
    </row>
    <row r="34" spans="1:7" s="6" customFormat="1">
      <c r="A34" s="136" t="s">
        <v>280</v>
      </c>
      <c r="B34" s="136" t="s">
        <v>302</v>
      </c>
      <c r="C34" s="137">
        <v>309</v>
      </c>
      <c r="D34" s="137">
        <v>196</v>
      </c>
      <c r="E34" s="137">
        <v>77</v>
      </c>
      <c r="F34" s="137">
        <v>54</v>
      </c>
      <c r="G34" s="138">
        <v>0.24919093851132687</v>
      </c>
    </row>
    <row r="35" spans="1:7" s="6" customFormat="1">
      <c r="A35" s="136" t="s">
        <v>280</v>
      </c>
      <c r="B35" s="136" t="s">
        <v>303</v>
      </c>
      <c r="C35" s="137">
        <v>670</v>
      </c>
      <c r="D35" s="137">
        <v>401</v>
      </c>
      <c r="E35" s="137">
        <v>137</v>
      </c>
      <c r="F35" s="137">
        <v>80</v>
      </c>
      <c r="G35" s="138">
        <v>0.20447761194029851</v>
      </c>
    </row>
    <row r="36" spans="1:7" s="6" customFormat="1">
      <c r="A36" s="136" t="s">
        <v>280</v>
      </c>
      <c r="B36" s="136" t="s">
        <v>304</v>
      </c>
      <c r="C36" s="137">
        <v>146</v>
      </c>
      <c r="D36" s="137">
        <v>89</v>
      </c>
      <c r="E36" s="137">
        <v>30</v>
      </c>
      <c r="F36" s="137">
        <v>22</v>
      </c>
      <c r="G36" s="138">
        <f t="shared" si="0"/>
        <v>0.20547945205479451</v>
      </c>
    </row>
    <row r="37" spans="1:7" s="6" customFormat="1" ht="15.75" thickBot="1">
      <c r="A37" s="139" t="s">
        <v>280</v>
      </c>
      <c r="B37" s="139" t="s">
        <v>305</v>
      </c>
      <c r="C37" s="140">
        <v>437</v>
      </c>
      <c r="D37" s="140">
        <v>273</v>
      </c>
      <c r="E37" s="140">
        <v>83</v>
      </c>
      <c r="F37" s="140">
        <v>48</v>
      </c>
      <c r="G37" s="141">
        <f t="shared" si="0"/>
        <v>0.18993135011441648</v>
      </c>
    </row>
    <row r="38" spans="1:7" s="6" customFormat="1" ht="15.75" thickBot="1">
      <c r="A38" s="124" t="s">
        <v>306</v>
      </c>
      <c r="B38" s="125"/>
      <c r="C38" s="126">
        <v>6282</v>
      </c>
      <c r="D38" s="126">
        <v>3629</v>
      </c>
      <c r="E38" s="126">
        <v>661</v>
      </c>
      <c r="F38" s="126">
        <v>391</v>
      </c>
      <c r="G38" s="142">
        <f t="shared" si="0"/>
        <v>0.10522126711238459</v>
      </c>
    </row>
    <row r="39" spans="1:7" s="6" customFormat="1">
      <c r="A39" s="133" t="s">
        <v>307</v>
      </c>
      <c r="B39" s="133"/>
      <c r="C39" s="134">
        <f>SUM(C40:C57)</f>
        <v>5815</v>
      </c>
      <c r="D39" s="134">
        <f>SUM(D40:D57)</f>
        <v>3442</v>
      </c>
      <c r="E39" s="134">
        <f>SUM(E40:E57)</f>
        <v>598</v>
      </c>
      <c r="F39" s="134">
        <f>SUM(F40:F57)</f>
        <v>309</v>
      </c>
      <c r="G39" s="135">
        <f>IF(C39=0,0,E39/C39)</f>
        <v>0.10283748925193466</v>
      </c>
    </row>
    <row r="40" spans="1:7" s="6" customFormat="1">
      <c r="A40" s="136" t="s">
        <v>278</v>
      </c>
      <c r="B40" s="136" t="s">
        <v>308</v>
      </c>
      <c r="C40" s="137">
        <v>200</v>
      </c>
      <c r="D40" s="137">
        <v>109</v>
      </c>
      <c r="E40" s="137">
        <v>34</v>
      </c>
      <c r="F40" s="137">
        <v>16</v>
      </c>
      <c r="G40" s="138">
        <f t="shared" si="0"/>
        <v>0.17</v>
      </c>
    </row>
    <row r="41" spans="1:7" s="6" customFormat="1">
      <c r="A41" s="136" t="s">
        <v>278</v>
      </c>
      <c r="B41" s="303" t="s">
        <v>309</v>
      </c>
      <c r="C41" s="137">
        <v>359</v>
      </c>
      <c r="D41" s="137">
        <v>230</v>
      </c>
      <c r="E41" s="137">
        <v>39</v>
      </c>
      <c r="F41" s="137">
        <v>25</v>
      </c>
      <c r="G41" s="138">
        <f t="shared" si="0"/>
        <v>0.10863509749303621</v>
      </c>
    </row>
    <row r="42" spans="1:7" s="6" customFormat="1">
      <c r="A42" s="136" t="s">
        <v>280</v>
      </c>
      <c r="B42" s="303" t="s">
        <v>309</v>
      </c>
      <c r="C42" s="137">
        <v>366</v>
      </c>
      <c r="D42" s="137">
        <v>217</v>
      </c>
      <c r="E42" s="137">
        <v>34</v>
      </c>
      <c r="F42" s="137">
        <v>14</v>
      </c>
      <c r="G42" s="138">
        <f t="shared" si="0"/>
        <v>9.2896174863387984E-2</v>
      </c>
    </row>
    <row r="43" spans="1:7" s="6" customFormat="1">
      <c r="A43" s="136" t="s">
        <v>278</v>
      </c>
      <c r="B43" s="303" t="s">
        <v>310</v>
      </c>
      <c r="C43" s="137">
        <v>124</v>
      </c>
      <c r="D43" s="137">
        <v>68</v>
      </c>
      <c r="E43" s="137">
        <v>11</v>
      </c>
      <c r="F43" s="137">
        <v>3</v>
      </c>
      <c r="G43" s="138">
        <f t="shared" si="0"/>
        <v>8.8709677419354843E-2</v>
      </c>
    </row>
    <row r="44" spans="1:7" s="6" customFormat="1">
      <c r="A44" s="136" t="s">
        <v>280</v>
      </c>
      <c r="B44" s="303" t="s">
        <v>310</v>
      </c>
      <c r="C44" s="137">
        <v>354</v>
      </c>
      <c r="D44" s="137">
        <v>190</v>
      </c>
      <c r="E44" s="137">
        <v>18</v>
      </c>
      <c r="F44" s="137">
        <v>7</v>
      </c>
      <c r="G44" s="138">
        <f t="shared" si="0"/>
        <v>5.0847457627118647E-2</v>
      </c>
    </row>
    <row r="45" spans="1:7" s="6" customFormat="1">
      <c r="A45" s="136" t="s">
        <v>278</v>
      </c>
      <c r="B45" s="303" t="s">
        <v>311</v>
      </c>
      <c r="C45" s="137">
        <v>207</v>
      </c>
      <c r="D45" s="137">
        <v>134</v>
      </c>
      <c r="E45" s="137">
        <v>30</v>
      </c>
      <c r="F45" s="137">
        <v>14</v>
      </c>
      <c r="G45" s="138">
        <f t="shared" si="0"/>
        <v>0.14492753623188406</v>
      </c>
    </row>
    <row r="46" spans="1:7" s="6" customFormat="1">
      <c r="A46" s="136" t="s">
        <v>280</v>
      </c>
      <c r="B46" s="303" t="s">
        <v>311</v>
      </c>
      <c r="C46" s="137">
        <v>324</v>
      </c>
      <c r="D46" s="137">
        <v>203</v>
      </c>
      <c r="E46" s="137">
        <v>32</v>
      </c>
      <c r="F46" s="137">
        <v>15</v>
      </c>
      <c r="G46" s="138">
        <f t="shared" si="0"/>
        <v>9.8765432098765427E-2</v>
      </c>
    </row>
    <row r="47" spans="1:7" s="6" customFormat="1">
      <c r="A47" s="136" t="s">
        <v>278</v>
      </c>
      <c r="B47" s="303" t="s">
        <v>312</v>
      </c>
      <c r="C47" s="137">
        <v>90</v>
      </c>
      <c r="D47" s="137">
        <v>55</v>
      </c>
      <c r="E47" s="137">
        <v>8</v>
      </c>
      <c r="F47" s="137">
        <v>3</v>
      </c>
      <c r="G47" s="138">
        <f t="shared" si="0"/>
        <v>8.8888888888888892E-2</v>
      </c>
    </row>
    <row r="48" spans="1:7" s="6" customFormat="1">
      <c r="A48" s="136" t="s">
        <v>280</v>
      </c>
      <c r="B48" s="303" t="s">
        <v>312</v>
      </c>
      <c r="C48" s="137">
        <v>433</v>
      </c>
      <c r="D48" s="137">
        <v>245</v>
      </c>
      <c r="E48" s="137">
        <v>37</v>
      </c>
      <c r="F48" s="137">
        <v>18</v>
      </c>
      <c r="G48" s="138">
        <f t="shared" si="0"/>
        <v>8.5450346420323328E-2</v>
      </c>
    </row>
    <row r="49" spans="1:7" s="6" customFormat="1">
      <c r="A49" s="136" t="s">
        <v>278</v>
      </c>
      <c r="B49" s="303" t="s">
        <v>313</v>
      </c>
      <c r="C49" s="137">
        <v>244</v>
      </c>
      <c r="D49" s="137">
        <v>149</v>
      </c>
      <c r="E49" s="137">
        <v>28</v>
      </c>
      <c r="F49" s="137">
        <v>18</v>
      </c>
      <c r="G49" s="138">
        <f t="shared" si="0"/>
        <v>0.11475409836065574</v>
      </c>
    </row>
    <row r="50" spans="1:7" s="6" customFormat="1">
      <c r="A50" s="136" t="s">
        <v>280</v>
      </c>
      <c r="B50" s="303" t="s">
        <v>313</v>
      </c>
      <c r="C50" s="137">
        <v>495</v>
      </c>
      <c r="D50" s="137">
        <v>276</v>
      </c>
      <c r="E50" s="137">
        <v>46</v>
      </c>
      <c r="F50" s="137">
        <v>21</v>
      </c>
      <c r="G50" s="138">
        <f t="shared" si="0"/>
        <v>9.2929292929292931E-2</v>
      </c>
    </row>
    <row r="51" spans="1:7" s="6" customFormat="1">
      <c r="A51" s="136" t="s">
        <v>280</v>
      </c>
      <c r="B51" s="136" t="s">
        <v>314</v>
      </c>
      <c r="C51" s="137">
        <v>219</v>
      </c>
      <c r="D51" s="137">
        <v>129</v>
      </c>
      <c r="E51" s="137">
        <v>30</v>
      </c>
      <c r="F51" s="137">
        <v>11</v>
      </c>
      <c r="G51" s="138">
        <f t="shared" si="0"/>
        <v>0.13698630136986301</v>
      </c>
    </row>
    <row r="52" spans="1:7" s="6" customFormat="1">
      <c r="A52" s="136" t="s">
        <v>280</v>
      </c>
      <c r="B52" s="136" t="s">
        <v>315</v>
      </c>
      <c r="C52" s="137">
        <v>320</v>
      </c>
      <c r="D52" s="137">
        <v>170</v>
      </c>
      <c r="E52" s="137">
        <v>23</v>
      </c>
      <c r="F52" s="137">
        <v>14</v>
      </c>
      <c r="G52" s="138">
        <f t="shared" si="0"/>
        <v>7.1874999999999994E-2</v>
      </c>
    </row>
    <row r="53" spans="1:7" s="6" customFormat="1">
      <c r="A53" s="136" t="s">
        <v>280</v>
      </c>
      <c r="B53" s="136" t="s">
        <v>316</v>
      </c>
      <c r="C53" s="137">
        <v>668</v>
      </c>
      <c r="D53" s="137">
        <v>394</v>
      </c>
      <c r="E53" s="137">
        <v>60</v>
      </c>
      <c r="F53" s="137">
        <v>37</v>
      </c>
      <c r="G53" s="138">
        <f t="shared" si="0"/>
        <v>8.9820359281437126E-2</v>
      </c>
    </row>
    <row r="54" spans="1:7" s="6" customFormat="1">
      <c r="A54" s="136" t="s">
        <v>280</v>
      </c>
      <c r="B54" s="136" t="s">
        <v>317</v>
      </c>
      <c r="C54" s="137">
        <v>518</v>
      </c>
      <c r="D54" s="137">
        <v>321</v>
      </c>
      <c r="E54" s="137">
        <v>49</v>
      </c>
      <c r="F54" s="137">
        <v>26</v>
      </c>
      <c r="G54" s="138">
        <f t="shared" si="0"/>
        <v>9.45945945945946E-2</v>
      </c>
    </row>
    <row r="55" spans="1:7" s="6" customFormat="1">
      <c r="A55" s="136" t="s">
        <v>280</v>
      </c>
      <c r="B55" s="136" t="s">
        <v>308</v>
      </c>
      <c r="C55" s="137">
        <v>189</v>
      </c>
      <c r="D55" s="137">
        <v>114</v>
      </c>
      <c r="E55" s="137">
        <v>31</v>
      </c>
      <c r="F55" s="137">
        <v>16</v>
      </c>
      <c r="G55" s="138">
        <f t="shared" si="0"/>
        <v>0.16402116402116401</v>
      </c>
    </row>
    <row r="56" spans="1:7" s="6" customFormat="1">
      <c r="A56" s="136" t="s">
        <v>280</v>
      </c>
      <c r="B56" s="136" t="s">
        <v>318</v>
      </c>
      <c r="C56" s="137">
        <v>242</v>
      </c>
      <c r="D56" s="137">
        <v>153</v>
      </c>
      <c r="E56" s="137">
        <v>37</v>
      </c>
      <c r="F56" s="137">
        <v>19</v>
      </c>
      <c r="G56" s="138">
        <f t="shared" si="0"/>
        <v>0.15289256198347106</v>
      </c>
    </row>
    <row r="57" spans="1:7" s="6" customFormat="1" ht="15.75" thickBot="1">
      <c r="A57" s="143" t="s">
        <v>280</v>
      </c>
      <c r="B57" s="143" t="s">
        <v>11</v>
      </c>
      <c r="C57" s="144">
        <v>463</v>
      </c>
      <c r="D57" s="144">
        <v>285</v>
      </c>
      <c r="E57" s="144">
        <v>51</v>
      </c>
      <c r="F57" s="144">
        <v>32</v>
      </c>
      <c r="G57" s="145">
        <f t="shared" si="0"/>
        <v>0.1101511879049676</v>
      </c>
    </row>
    <row r="58" spans="1:7" s="6" customFormat="1">
      <c r="A58" s="133" t="s">
        <v>319</v>
      </c>
      <c r="B58" s="133"/>
      <c r="C58" s="134">
        <f>SUM(C59:C67)</f>
        <v>2559</v>
      </c>
      <c r="D58" s="134">
        <f>SUM(D59:D67)</f>
        <v>1366</v>
      </c>
      <c r="E58" s="134">
        <f>SUM(E59:E67)</f>
        <v>387</v>
      </c>
      <c r="F58" s="134">
        <f>SUM(F59:F67)</f>
        <v>198</v>
      </c>
      <c r="G58" s="135">
        <f>IF(C58=0,0,E58/C58)</f>
        <v>0.15123094958968347</v>
      </c>
    </row>
    <row r="59" spans="1:7" s="6" customFormat="1">
      <c r="A59" s="136" t="s">
        <v>278</v>
      </c>
      <c r="B59" s="136" t="s">
        <v>42</v>
      </c>
      <c r="C59" s="137">
        <v>594</v>
      </c>
      <c r="D59" s="137">
        <v>306</v>
      </c>
      <c r="E59" s="137">
        <v>88</v>
      </c>
      <c r="F59" s="137">
        <v>45</v>
      </c>
      <c r="G59" s="138">
        <f t="shared" si="0"/>
        <v>0.14814814814814814</v>
      </c>
    </row>
    <row r="60" spans="1:7" s="6" customFormat="1">
      <c r="A60" s="136" t="s">
        <v>320</v>
      </c>
      <c r="B60" s="136" t="s">
        <v>321</v>
      </c>
      <c r="C60" s="137">
        <v>399</v>
      </c>
      <c r="D60" s="137">
        <v>194</v>
      </c>
      <c r="E60" s="137">
        <v>68</v>
      </c>
      <c r="F60" s="137">
        <v>38</v>
      </c>
      <c r="G60" s="138">
        <f t="shared" si="0"/>
        <v>0.17042606516290726</v>
      </c>
    </row>
    <row r="61" spans="1:7" s="6" customFormat="1">
      <c r="A61" s="136" t="s">
        <v>320</v>
      </c>
      <c r="B61" s="136" t="s">
        <v>322</v>
      </c>
      <c r="C61" s="137">
        <v>142</v>
      </c>
      <c r="D61" s="137">
        <v>82</v>
      </c>
      <c r="E61" s="137">
        <v>20</v>
      </c>
      <c r="F61" s="137">
        <v>9</v>
      </c>
      <c r="G61" s="138">
        <f t="shared" si="0"/>
        <v>0.14084507042253522</v>
      </c>
    </row>
    <row r="62" spans="1:7" s="6" customFormat="1">
      <c r="A62" s="136" t="s">
        <v>280</v>
      </c>
      <c r="B62" s="136" t="s">
        <v>42</v>
      </c>
      <c r="C62" s="137">
        <v>604</v>
      </c>
      <c r="D62" s="137">
        <v>339</v>
      </c>
      <c r="E62" s="137">
        <v>103</v>
      </c>
      <c r="F62" s="137">
        <v>51</v>
      </c>
      <c r="G62" s="138">
        <f t="shared" si="0"/>
        <v>0.17052980132450332</v>
      </c>
    </row>
    <row r="63" spans="1:7" s="6" customFormat="1">
      <c r="A63" s="136" t="s">
        <v>280</v>
      </c>
      <c r="B63" s="136" t="s">
        <v>323</v>
      </c>
      <c r="C63" s="137">
        <v>145</v>
      </c>
      <c r="D63" s="137">
        <v>83</v>
      </c>
      <c r="E63" s="137">
        <v>13</v>
      </c>
      <c r="F63" s="137">
        <v>9</v>
      </c>
      <c r="G63" s="138">
        <f t="shared" si="0"/>
        <v>8.9655172413793102E-2</v>
      </c>
    </row>
    <row r="64" spans="1:7" s="6" customFormat="1">
      <c r="A64" s="136" t="s">
        <v>280</v>
      </c>
      <c r="B64" s="136" t="s">
        <v>324</v>
      </c>
      <c r="C64" s="137">
        <v>126</v>
      </c>
      <c r="D64" s="137">
        <v>71</v>
      </c>
      <c r="E64" s="137">
        <v>13</v>
      </c>
      <c r="F64" s="137">
        <v>6</v>
      </c>
      <c r="G64" s="138">
        <f t="shared" si="0"/>
        <v>0.10317460317460317</v>
      </c>
    </row>
    <row r="65" spans="1:7" s="6" customFormat="1">
      <c r="A65" s="136" t="s">
        <v>280</v>
      </c>
      <c r="B65" s="136" t="s">
        <v>325</v>
      </c>
      <c r="C65" s="137">
        <v>132</v>
      </c>
      <c r="D65" s="137">
        <v>67</v>
      </c>
      <c r="E65" s="137">
        <v>13</v>
      </c>
      <c r="F65" s="137">
        <v>6</v>
      </c>
      <c r="G65" s="138">
        <f t="shared" si="0"/>
        <v>9.8484848484848481E-2</v>
      </c>
    </row>
    <row r="66" spans="1:7" s="6" customFormat="1">
      <c r="A66" s="136" t="s">
        <v>280</v>
      </c>
      <c r="B66" s="136" t="s">
        <v>326</v>
      </c>
      <c r="C66" s="137">
        <v>252</v>
      </c>
      <c r="D66" s="137">
        <v>134</v>
      </c>
      <c r="E66" s="137">
        <v>51</v>
      </c>
      <c r="F66" s="137">
        <v>24</v>
      </c>
      <c r="G66" s="138">
        <f t="shared" si="0"/>
        <v>0.20238095238095238</v>
      </c>
    </row>
    <row r="67" spans="1:7" s="6" customFormat="1" ht="15.75" thickBot="1">
      <c r="A67" s="139" t="s">
        <v>280</v>
      </c>
      <c r="B67" s="139" t="s">
        <v>327</v>
      </c>
      <c r="C67" s="140">
        <v>165</v>
      </c>
      <c r="D67" s="140">
        <v>90</v>
      </c>
      <c r="E67" s="140">
        <v>18</v>
      </c>
      <c r="F67" s="140">
        <v>10</v>
      </c>
      <c r="G67" s="141">
        <f t="shared" si="0"/>
        <v>0.10909090909090909</v>
      </c>
    </row>
    <row r="68" spans="1:7" s="6" customFormat="1">
      <c r="A68" s="133" t="s">
        <v>328</v>
      </c>
      <c r="B68" s="133"/>
      <c r="C68" s="134">
        <f>SUM(C69:C80)</f>
        <v>2452</v>
      </c>
      <c r="D68" s="134">
        <f>SUM(D69:D80)</f>
        <v>1654</v>
      </c>
      <c r="E68" s="134">
        <f>SUM(E69:E80)</f>
        <v>263</v>
      </c>
      <c r="F68" s="134">
        <f>SUM(F69:F80)</f>
        <v>162</v>
      </c>
      <c r="G68" s="135">
        <f>IF(C68=0,0,E68/C68)</f>
        <v>0.10725938009787928</v>
      </c>
    </row>
    <row r="69" spans="1:7" s="6" customFormat="1">
      <c r="A69" s="136" t="s">
        <v>278</v>
      </c>
      <c r="B69" s="136" t="s">
        <v>329</v>
      </c>
      <c r="C69" s="137">
        <v>867</v>
      </c>
      <c r="D69" s="137">
        <v>577</v>
      </c>
      <c r="E69" s="137">
        <v>102</v>
      </c>
      <c r="F69" s="146">
        <v>65</v>
      </c>
      <c r="G69" s="138">
        <f t="shared" si="0"/>
        <v>0.11764705882352941</v>
      </c>
    </row>
    <row r="70" spans="1:7" s="6" customFormat="1">
      <c r="A70" s="136" t="s">
        <v>278</v>
      </c>
      <c r="B70" s="303" t="s">
        <v>330</v>
      </c>
      <c r="C70" s="137">
        <v>23</v>
      </c>
      <c r="D70" s="137">
        <v>13</v>
      </c>
      <c r="E70" s="137">
        <v>5</v>
      </c>
      <c r="F70" s="137">
        <v>2</v>
      </c>
      <c r="G70" s="138">
        <f t="shared" ref="G70:G80" si="1">IF(C70=0,0,E70/C70)</f>
        <v>0.21739130434782608</v>
      </c>
    </row>
    <row r="71" spans="1:7" s="6" customFormat="1">
      <c r="A71" s="136" t="s">
        <v>280</v>
      </c>
      <c r="B71" s="303"/>
      <c r="C71" s="137">
        <v>67</v>
      </c>
      <c r="D71" s="137">
        <v>45</v>
      </c>
      <c r="E71" s="137">
        <v>9</v>
      </c>
      <c r="F71" s="137">
        <v>7</v>
      </c>
      <c r="G71" s="138">
        <f t="shared" si="1"/>
        <v>0.13432835820895522</v>
      </c>
    </row>
    <row r="72" spans="1:7" s="6" customFormat="1">
      <c r="A72" s="136" t="s">
        <v>278</v>
      </c>
      <c r="B72" s="302" t="s">
        <v>331</v>
      </c>
      <c r="C72" s="137">
        <v>135</v>
      </c>
      <c r="D72" s="137">
        <v>84</v>
      </c>
      <c r="E72" s="137">
        <v>12</v>
      </c>
      <c r="F72" s="137">
        <v>8</v>
      </c>
      <c r="G72" s="138">
        <f t="shared" si="1"/>
        <v>8.8888888888888892E-2</v>
      </c>
    </row>
    <row r="73" spans="1:7" s="6" customFormat="1">
      <c r="A73" s="136" t="s">
        <v>280</v>
      </c>
      <c r="B73" s="302"/>
      <c r="C73" s="137">
        <v>184</v>
      </c>
      <c r="D73" s="137">
        <v>126</v>
      </c>
      <c r="E73" s="137">
        <v>10</v>
      </c>
      <c r="F73" s="137">
        <v>4</v>
      </c>
      <c r="G73" s="138">
        <f t="shared" si="1"/>
        <v>5.434782608695652E-2</v>
      </c>
    </row>
    <row r="74" spans="1:7" s="6" customFormat="1">
      <c r="A74" s="136" t="s">
        <v>280</v>
      </c>
      <c r="B74" s="147" t="s">
        <v>332</v>
      </c>
      <c r="C74" s="137">
        <v>121</v>
      </c>
      <c r="D74" s="137">
        <v>86</v>
      </c>
      <c r="E74" s="137">
        <v>12</v>
      </c>
      <c r="F74" s="137">
        <v>6</v>
      </c>
      <c r="G74" s="138">
        <f t="shared" si="1"/>
        <v>9.9173553719008267E-2</v>
      </c>
    </row>
    <row r="75" spans="1:7" s="6" customFormat="1">
      <c r="A75" s="136" t="s">
        <v>280</v>
      </c>
      <c r="B75" s="147" t="s">
        <v>333</v>
      </c>
      <c r="C75" s="137">
        <v>242</v>
      </c>
      <c r="D75" s="137">
        <v>173</v>
      </c>
      <c r="E75" s="137">
        <v>23</v>
      </c>
      <c r="F75" s="137">
        <v>15</v>
      </c>
      <c r="G75" s="138">
        <f t="shared" si="1"/>
        <v>9.5041322314049589E-2</v>
      </c>
    </row>
    <row r="76" spans="1:7" s="6" customFormat="1">
      <c r="A76" s="136" t="s">
        <v>280</v>
      </c>
      <c r="B76" s="147" t="s">
        <v>43</v>
      </c>
      <c r="C76" s="137">
        <v>212</v>
      </c>
      <c r="D76" s="137">
        <v>149</v>
      </c>
      <c r="E76" s="137">
        <v>15</v>
      </c>
      <c r="F76" s="137">
        <v>9</v>
      </c>
      <c r="G76" s="138">
        <f t="shared" si="1"/>
        <v>7.0754716981132074E-2</v>
      </c>
    </row>
    <row r="77" spans="1:7" s="6" customFormat="1">
      <c r="A77" s="136" t="s">
        <v>280</v>
      </c>
      <c r="B77" s="147" t="s">
        <v>334</v>
      </c>
      <c r="C77" s="137">
        <v>108</v>
      </c>
      <c r="D77" s="137">
        <v>63</v>
      </c>
      <c r="E77" s="137">
        <v>20</v>
      </c>
      <c r="F77" s="137">
        <v>12</v>
      </c>
      <c r="G77" s="138">
        <f t="shared" si="1"/>
        <v>0.18518518518518517</v>
      </c>
    </row>
    <row r="78" spans="1:7" s="6" customFormat="1">
      <c r="A78" s="136" t="s">
        <v>280</v>
      </c>
      <c r="B78" s="147" t="s">
        <v>335</v>
      </c>
      <c r="C78" s="137">
        <v>144</v>
      </c>
      <c r="D78" s="137">
        <v>103</v>
      </c>
      <c r="E78" s="137">
        <v>17</v>
      </c>
      <c r="F78" s="137">
        <v>10</v>
      </c>
      <c r="G78" s="138">
        <f t="shared" si="1"/>
        <v>0.11805555555555555</v>
      </c>
    </row>
    <row r="79" spans="1:7" s="6" customFormat="1">
      <c r="A79" s="136" t="s">
        <v>280</v>
      </c>
      <c r="B79" s="136" t="s">
        <v>336</v>
      </c>
      <c r="C79" s="137">
        <v>162</v>
      </c>
      <c r="D79" s="137">
        <v>112</v>
      </c>
      <c r="E79" s="137">
        <v>15</v>
      </c>
      <c r="F79" s="137">
        <v>7</v>
      </c>
      <c r="G79" s="138">
        <f t="shared" si="1"/>
        <v>9.2592592592592587E-2</v>
      </c>
    </row>
    <row r="80" spans="1:7" s="6" customFormat="1" ht="15.75" thickBot="1">
      <c r="A80" s="139" t="s">
        <v>280</v>
      </c>
      <c r="B80" s="139" t="s">
        <v>337</v>
      </c>
      <c r="C80" s="140">
        <v>187</v>
      </c>
      <c r="D80" s="140">
        <v>123</v>
      </c>
      <c r="E80" s="140">
        <v>23</v>
      </c>
      <c r="F80" s="140">
        <v>17</v>
      </c>
      <c r="G80" s="141">
        <f t="shared" si="1"/>
        <v>0.12299465240641712</v>
      </c>
    </row>
    <row r="81" spans="1:7" s="6" customFormat="1">
      <c r="A81" s="133" t="s">
        <v>338</v>
      </c>
      <c r="B81" s="133"/>
      <c r="C81" s="134">
        <f>SUM(C82:C88)</f>
        <v>2546</v>
      </c>
      <c r="D81" s="134">
        <f>SUM(D82:D88)</f>
        <v>1568</v>
      </c>
      <c r="E81" s="134">
        <f>SUM(E82:E88)</f>
        <v>380</v>
      </c>
      <c r="F81" s="134">
        <f>SUM(F82:F88)</f>
        <v>210</v>
      </c>
      <c r="G81" s="135">
        <f t="shared" ref="G81:G88" si="2">IF(C81=0,0,E81/C81)</f>
        <v>0.14925373134328357</v>
      </c>
    </row>
    <row r="82" spans="1:7" s="6" customFormat="1">
      <c r="A82" s="136" t="s">
        <v>278</v>
      </c>
      <c r="B82" s="136" t="s">
        <v>44</v>
      </c>
      <c r="C82" s="137">
        <v>948</v>
      </c>
      <c r="D82" s="137">
        <v>558</v>
      </c>
      <c r="E82" s="137">
        <v>133</v>
      </c>
      <c r="F82" s="137">
        <v>79</v>
      </c>
      <c r="G82" s="138">
        <f t="shared" si="2"/>
        <v>0.14029535864978904</v>
      </c>
    </row>
    <row r="83" spans="1:7" s="6" customFormat="1">
      <c r="A83" s="136" t="s">
        <v>280</v>
      </c>
      <c r="B83" s="136" t="s">
        <v>339</v>
      </c>
      <c r="C83" s="137">
        <v>257</v>
      </c>
      <c r="D83" s="137">
        <v>181</v>
      </c>
      <c r="E83" s="137">
        <v>38</v>
      </c>
      <c r="F83" s="137">
        <v>29</v>
      </c>
      <c r="G83" s="138">
        <f t="shared" si="2"/>
        <v>0.14785992217898833</v>
      </c>
    </row>
    <row r="84" spans="1:7" s="6" customFormat="1">
      <c r="A84" s="136" t="s">
        <v>280</v>
      </c>
      <c r="B84" s="136" t="s">
        <v>340</v>
      </c>
      <c r="C84" s="137">
        <v>201</v>
      </c>
      <c r="D84" s="137">
        <v>145</v>
      </c>
      <c r="E84" s="137">
        <v>32</v>
      </c>
      <c r="F84" s="137">
        <v>16</v>
      </c>
      <c r="G84" s="138">
        <f t="shared" si="2"/>
        <v>0.15920398009950248</v>
      </c>
    </row>
    <row r="85" spans="1:7" s="6" customFormat="1">
      <c r="A85" s="136" t="s">
        <v>280</v>
      </c>
      <c r="B85" s="136" t="s">
        <v>341</v>
      </c>
      <c r="C85" s="137">
        <v>269</v>
      </c>
      <c r="D85" s="137">
        <v>156</v>
      </c>
      <c r="E85" s="137">
        <v>35</v>
      </c>
      <c r="F85" s="137">
        <v>19</v>
      </c>
      <c r="G85" s="138">
        <f t="shared" si="2"/>
        <v>0.13011152416356878</v>
      </c>
    </row>
    <row r="86" spans="1:7" s="6" customFormat="1">
      <c r="A86" s="136" t="s">
        <v>280</v>
      </c>
      <c r="B86" s="136" t="s">
        <v>342</v>
      </c>
      <c r="C86" s="137">
        <v>324</v>
      </c>
      <c r="D86" s="137">
        <v>197</v>
      </c>
      <c r="E86" s="137">
        <v>44</v>
      </c>
      <c r="F86" s="137">
        <v>17</v>
      </c>
      <c r="G86" s="138">
        <f t="shared" si="2"/>
        <v>0.13580246913580246</v>
      </c>
    </row>
    <row r="87" spans="1:7" s="6" customFormat="1">
      <c r="A87" s="136" t="s">
        <v>280</v>
      </c>
      <c r="B87" s="136" t="s">
        <v>343</v>
      </c>
      <c r="C87" s="137">
        <v>267</v>
      </c>
      <c r="D87" s="137">
        <v>159</v>
      </c>
      <c r="E87" s="137">
        <v>48</v>
      </c>
      <c r="F87" s="137">
        <v>24</v>
      </c>
      <c r="G87" s="138">
        <f t="shared" si="2"/>
        <v>0.1797752808988764</v>
      </c>
    </row>
    <row r="88" spans="1:7" s="6" customFormat="1" ht="15.75" thickBot="1">
      <c r="A88" s="143" t="s">
        <v>280</v>
      </c>
      <c r="B88" s="143" t="s">
        <v>344</v>
      </c>
      <c r="C88" s="144">
        <v>280</v>
      </c>
      <c r="D88" s="144">
        <v>172</v>
      </c>
      <c r="E88" s="144">
        <v>50</v>
      </c>
      <c r="F88" s="144">
        <v>26</v>
      </c>
      <c r="G88" s="145">
        <f t="shared" si="2"/>
        <v>0.17857142857142858</v>
      </c>
    </row>
    <row r="89" spans="1:7" s="6" customFormat="1">
      <c r="A89" s="133" t="s">
        <v>345</v>
      </c>
      <c r="B89" s="133"/>
      <c r="C89" s="134">
        <f>SUM(C90:C96)</f>
        <v>2106</v>
      </c>
      <c r="D89" s="134">
        <f>SUM(D90:D96)</f>
        <v>1373</v>
      </c>
      <c r="E89" s="134">
        <f>SUM(E90:E96)</f>
        <v>284</v>
      </c>
      <c r="F89" s="134">
        <f>SUM(F90:F96)</f>
        <v>172</v>
      </c>
      <c r="G89" s="135">
        <f t="shared" ref="G89:G96" si="3">IF(C89=0,0,E89/C89)</f>
        <v>0.13485280151946819</v>
      </c>
    </row>
    <row r="90" spans="1:7" s="6" customFormat="1">
      <c r="A90" s="136" t="s">
        <v>278</v>
      </c>
      <c r="B90" s="136" t="s">
        <v>346</v>
      </c>
      <c r="C90" s="137">
        <v>725</v>
      </c>
      <c r="D90" s="137">
        <v>473</v>
      </c>
      <c r="E90" s="137">
        <v>95</v>
      </c>
      <c r="F90" s="137">
        <v>60</v>
      </c>
      <c r="G90" s="138">
        <f t="shared" si="3"/>
        <v>0.1310344827586207</v>
      </c>
    </row>
    <row r="91" spans="1:7" s="6" customFormat="1">
      <c r="A91" s="136" t="s">
        <v>278</v>
      </c>
      <c r="B91" s="303" t="s">
        <v>347</v>
      </c>
      <c r="C91" s="137">
        <v>170</v>
      </c>
      <c r="D91" s="137">
        <v>115</v>
      </c>
      <c r="E91" s="137">
        <v>38</v>
      </c>
      <c r="F91" s="137">
        <v>25</v>
      </c>
      <c r="G91" s="138">
        <f t="shared" si="3"/>
        <v>0.22352941176470589</v>
      </c>
    </row>
    <row r="92" spans="1:7" s="6" customFormat="1">
      <c r="A92" s="136" t="s">
        <v>280</v>
      </c>
      <c r="B92" s="303"/>
      <c r="C92" s="137">
        <v>273</v>
      </c>
      <c r="D92" s="137">
        <v>173</v>
      </c>
      <c r="E92" s="137">
        <v>37</v>
      </c>
      <c r="F92" s="137">
        <v>24</v>
      </c>
      <c r="G92" s="138">
        <f t="shared" si="3"/>
        <v>0.13553113553113552</v>
      </c>
    </row>
    <row r="93" spans="1:7" s="6" customFormat="1">
      <c r="A93" s="136" t="s">
        <v>280</v>
      </c>
      <c r="B93" s="136" t="s">
        <v>348</v>
      </c>
      <c r="C93" s="137">
        <v>163</v>
      </c>
      <c r="D93" s="137">
        <v>106</v>
      </c>
      <c r="E93" s="137">
        <v>28</v>
      </c>
      <c r="F93" s="137">
        <v>22</v>
      </c>
      <c r="G93" s="138">
        <f t="shared" si="3"/>
        <v>0.17177914110429449</v>
      </c>
    </row>
    <row r="94" spans="1:7" s="6" customFormat="1">
      <c r="A94" s="136" t="s">
        <v>280</v>
      </c>
      <c r="B94" s="136" t="s">
        <v>45</v>
      </c>
      <c r="C94" s="137">
        <v>369</v>
      </c>
      <c r="D94" s="137">
        <v>252</v>
      </c>
      <c r="E94" s="137">
        <v>44</v>
      </c>
      <c r="F94" s="137">
        <v>23</v>
      </c>
      <c r="G94" s="138">
        <f t="shared" si="3"/>
        <v>0.11924119241192412</v>
      </c>
    </row>
    <row r="95" spans="1:7" s="6" customFormat="1">
      <c r="A95" s="136" t="s">
        <v>280</v>
      </c>
      <c r="B95" s="136" t="s">
        <v>349</v>
      </c>
      <c r="C95" s="137">
        <v>172</v>
      </c>
      <c r="D95" s="137">
        <v>102</v>
      </c>
      <c r="E95" s="137">
        <v>22</v>
      </c>
      <c r="F95" s="137">
        <v>8</v>
      </c>
      <c r="G95" s="138">
        <f t="shared" si="3"/>
        <v>0.12790697674418605</v>
      </c>
    </row>
    <row r="96" spans="1:7" s="6" customFormat="1" ht="15.75" thickBot="1">
      <c r="A96" s="139" t="s">
        <v>280</v>
      </c>
      <c r="B96" s="139" t="s">
        <v>350</v>
      </c>
      <c r="C96" s="140">
        <v>234</v>
      </c>
      <c r="D96" s="140">
        <v>152</v>
      </c>
      <c r="E96" s="140">
        <v>20</v>
      </c>
      <c r="F96" s="140">
        <v>10</v>
      </c>
      <c r="G96" s="141">
        <f t="shared" si="3"/>
        <v>8.5470085470085472E-2</v>
      </c>
    </row>
    <row r="97" spans="1:7" s="6" customFormat="1">
      <c r="A97" s="133" t="s">
        <v>351</v>
      </c>
      <c r="B97" s="133"/>
      <c r="C97" s="134">
        <f>SUM(C98:C110)</f>
        <v>9167</v>
      </c>
      <c r="D97" s="134">
        <f>SUM(D98:D110)</f>
        <v>5426</v>
      </c>
      <c r="E97" s="134">
        <f>SUM(E98:E110)</f>
        <v>1684</v>
      </c>
      <c r="F97" s="134">
        <f>SUM(F98:F110)</f>
        <v>963</v>
      </c>
      <c r="G97" s="135">
        <f t="shared" ref="G97:G110" si="4">IF(C97=0,0,E97/C97)</f>
        <v>0.18370241082142469</v>
      </c>
    </row>
    <row r="98" spans="1:7" s="6" customFormat="1">
      <c r="A98" s="136" t="s">
        <v>278</v>
      </c>
      <c r="B98" s="136" t="s">
        <v>352</v>
      </c>
      <c r="C98" s="137">
        <v>4120</v>
      </c>
      <c r="D98" s="137">
        <v>2397</v>
      </c>
      <c r="E98" s="137">
        <v>749</v>
      </c>
      <c r="F98" s="137">
        <v>445</v>
      </c>
      <c r="G98" s="138">
        <f t="shared" si="4"/>
        <v>0.18179611650485436</v>
      </c>
    </row>
    <row r="99" spans="1:7" s="6" customFormat="1">
      <c r="A99" s="136" t="s">
        <v>278</v>
      </c>
      <c r="B99" s="303" t="s">
        <v>353</v>
      </c>
      <c r="C99" s="137">
        <v>421</v>
      </c>
      <c r="D99" s="137">
        <v>229</v>
      </c>
      <c r="E99" s="137">
        <v>80</v>
      </c>
      <c r="F99" s="137">
        <v>40</v>
      </c>
      <c r="G99" s="138">
        <f t="shared" si="4"/>
        <v>0.19002375296912113</v>
      </c>
    </row>
    <row r="100" spans="1:7" s="6" customFormat="1">
      <c r="A100" s="136" t="s">
        <v>280</v>
      </c>
      <c r="B100" s="303"/>
      <c r="C100" s="137">
        <v>468</v>
      </c>
      <c r="D100" s="137">
        <v>275</v>
      </c>
      <c r="E100" s="137">
        <v>99</v>
      </c>
      <c r="F100" s="137">
        <v>56</v>
      </c>
      <c r="G100" s="138">
        <f t="shared" si="4"/>
        <v>0.21153846153846154</v>
      </c>
    </row>
    <row r="101" spans="1:7" s="6" customFormat="1">
      <c r="A101" s="136" t="s">
        <v>278</v>
      </c>
      <c r="B101" s="303" t="s">
        <v>354</v>
      </c>
      <c r="C101" s="137">
        <v>420</v>
      </c>
      <c r="D101" s="137">
        <v>263</v>
      </c>
      <c r="E101" s="137">
        <v>82</v>
      </c>
      <c r="F101" s="137">
        <v>57</v>
      </c>
      <c r="G101" s="138">
        <f t="shared" si="4"/>
        <v>0.19523809523809524</v>
      </c>
    </row>
    <row r="102" spans="1:7" s="6" customFormat="1">
      <c r="A102" s="136" t="s">
        <v>280</v>
      </c>
      <c r="B102" s="303"/>
      <c r="C102" s="137">
        <v>261</v>
      </c>
      <c r="D102" s="137">
        <v>166</v>
      </c>
      <c r="E102" s="137">
        <v>41</v>
      </c>
      <c r="F102" s="137">
        <v>27</v>
      </c>
      <c r="G102" s="138">
        <f t="shared" si="4"/>
        <v>0.15708812260536398</v>
      </c>
    </row>
    <row r="103" spans="1:7" s="6" customFormat="1">
      <c r="A103" s="136" t="s">
        <v>278</v>
      </c>
      <c r="B103" s="303" t="s">
        <v>355</v>
      </c>
      <c r="C103" s="137">
        <v>461</v>
      </c>
      <c r="D103" s="137">
        <v>279</v>
      </c>
      <c r="E103" s="137">
        <v>92</v>
      </c>
      <c r="F103" s="137">
        <v>52</v>
      </c>
      <c r="G103" s="138">
        <f t="shared" si="4"/>
        <v>0.19956616052060738</v>
      </c>
    </row>
    <row r="104" spans="1:7" s="6" customFormat="1">
      <c r="A104" s="136" t="s">
        <v>280</v>
      </c>
      <c r="B104" s="303" t="s">
        <v>356</v>
      </c>
      <c r="C104" s="137">
        <v>636</v>
      </c>
      <c r="D104" s="137">
        <v>388</v>
      </c>
      <c r="E104" s="137">
        <v>105</v>
      </c>
      <c r="F104" s="137">
        <v>52</v>
      </c>
      <c r="G104" s="138">
        <f t="shared" si="4"/>
        <v>0.1650943396226415</v>
      </c>
    </row>
    <row r="105" spans="1:7" s="6" customFormat="1">
      <c r="A105" s="136" t="s">
        <v>278</v>
      </c>
      <c r="B105" s="303" t="s">
        <v>357</v>
      </c>
      <c r="C105" s="137">
        <v>344</v>
      </c>
      <c r="D105" s="137">
        <v>226</v>
      </c>
      <c r="E105" s="137">
        <v>81</v>
      </c>
      <c r="F105" s="137">
        <v>49</v>
      </c>
      <c r="G105" s="138">
        <f t="shared" si="4"/>
        <v>0.23546511627906977</v>
      </c>
    </row>
    <row r="106" spans="1:7" s="6" customFormat="1">
      <c r="A106" s="136" t="s">
        <v>280</v>
      </c>
      <c r="B106" s="303" t="s">
        <v>358</v>
      </c>
      <c r="C106" s="137">
        <v>214</v>
      </c>
      <c r="D106" s="137">
        <v>136</v>
      </c>
      <c r="E106" s="137">
        <v>30</v>
      </c>
      <c r="F106" s="137">
        <v>14</v>
      </c>
      <c r="G106" s="138">
        <f t="shared" si="4"/>
        <v>0.14018691588785046</v>
      </c>
    </row>
    <row r="107" spans="1:7" s="6" customFormat="1">
      <c r="A107" s="136" t="s">
        <v>280</v>
      </c>
      <c r="B107" s="136" t="s">
        <v>359</v>
      </c>
      <c r="C107" s="137">
        <v>310</v>
      </c>
      <c r="D107" s="137">
        <v>180</v>
      </c>
      <c r="E107" s="137">
        <v>61</v>
      </c>
      <c r="F107" s="137">
        <v>23</v>
      </c>
      <c r="G107" s="138">
        <f t="shared" si="4"/>
        <v>0.1967741935483871</v>
      </c>
    </row>
    <row r="108" spans="1:7" s="6" customFormat="1">
      <c r="A108" s="136" t="s">
        <v>280</v>
      </c>
      <c r="B108" s="136" t="s">
        <v>352</v>
      </c>
      <c r="C108" s="137">
        <v>676</v>
      </c>
      <c r="D108" s="137">
        <v>407</v>
      </c>
      <c r="E108" s="137">
        <v>125</v>
      </c>
      <c r="F108" s="137">
        <v>73</v>
      </c>
      <c r="G108" s="138">
        <f t="shared" si="4"/>
        <v>0.1849112426035503</v>
      </c>
    </row>
    <row r="109" spans="1:7" s="6" customFormat="1">
      <c r="A109" s="136" t="s">
        <v>280</v>
      </c>
      <c r="B109" s="136" t="s">
        <v>360</v>
      </c>
      <c r="C109" s="137">
        <v>263</v>
      </c>
      <c r="D109" s="137">
        <v>157</v>
      </c>
      <c r="E109" s="137">
        <v>39</v>
      </c>
      <c r="F109" s="137">
        <v>23</v>
      </c>
      <c r="G109" s="138">
        <f t="shared" si="4"/>
        <v>0.14828897338403041</v>
      </c>
    </row>
    <row r="110" spans="1:7" s="6" customFormat="1" ht="15.75" thickBot="1">
      <c r="A110" s="143" t="s">
        <v>280</v>
      </c>
      <c r="B110" s="143" t="s">
        <v>361</v>
      </c>
      <c r="C110" s="144">
        <v>573</v>
      </c>
      <c r="D110" s="144">
        <v>323</v>
      </c>
      <c r="E110" s="144">
        <v>100</v>
      </c>
      <c r="F110" s="144">
        <v>52</v>
      </c>
      <c r="G110" s="145">
        <f t="shared" si="4"/>
        <v>0.17452006980802792</v>
      </c>
    </row>
    <row r="111" spans="1:7" s="6" customFormat="1">
      <c r="A111" s="133" t="s">
        <v>362</v>
      </c>
      <c r="B111" s="133"/>
      <c r="C111" s="134">
        <f>SUM(C112:C122)</f>
        <v>4112</v>
      </c>
      <c r="D111" s="134">
        <f>SUM(D112:D122)</f>
        <v>2509</v>
      </c>
      <c r="E111" s="134">
        <f>SUM(E112:E122)</f>
        <v>635</v>
      </c>
      <c r="F111" s="134">
        <f>SUM(F112:F122)</f>
        <v>353</v>
      </c>
      <c r="G111" s="135">
        <f t="shared" ref="G111:G122" si="5">IF(C111=0,0,E111/C111)</f>
        <v>0.15442607003891051</v>
      </c>
    </row>
    <row r="112" spans="1:7" s="6" customFormat="1">
      <c r="A112" s="136" t="s">
        <v>278</v>
      </c>
      <c r="B112" s="136" t="s">
        <v>47</v>
      </c>
      <c r="C112" s="137">
        <v>804</v>
      </c>
      <c r="D112" s="137">
        <v>463</v>
      </c>
      <c r="E112" s="137">
        <v>136</v>
      </c>
      <c r="F112" s="137">
        <v>68</v>
      </c>
      <c r="G112" s="138">
        <f t="shared" si="5"/>
        <v>0.1691542288557214</v>
      </c>
    </row>
    <row r="113" spans="1:7" s="6" customFormat="1">
      <c r="A113" s="136" t="s">
        <v>278</v>
      </c>
      <c r="B113" s="303" t="s">
        <v>363</v>
      </c>
      <c r="C113" s="137">
        <v>197</v>
      </c>
      <c r="D113" s="137">
        <v>116</v>
      </c>
      <c r="E113" s="137">
        <v>25</v>
      </c>
      <c r="F113" s="137">
        <v>15</v>
      </c>
      <c r="G113" s="138">
        <f t="shared" si="5"/>
        <v>0.12690355329949238</v>
      </c>
    </row>
    <row r="114" spans="1:7" s="6" customFormat="1">
      <c r="A114" s="136" t="s">
        <v>280</v>
      </c>
      <c r="B114" s="303" t="s">
        <v>364</v>
      </c>
      <c r="C114" s="137">
        <v>364</v>
      </c>
      <c r="D114" s="137">
        <v>208</v>
      </c>
      <c r="E114" s="137">
        <v>43</v>
      </c>
      <c r="F114" s="137">
        <v>21</v>
      </c>
      <c r="G114" s="138">
        <f t="shared" si="5"/>
        <v>0.11813186813186813</v>
      </c>
    </row>
    <row r="115" spans="1:7" s="6" customFormat="1">
      <c r="A115" s="136" t="s">
        <v>278</v>
      </c>
      <c r="B115" s="303" t="s">
        <v>365</v>
      </c>
      <c r="C115" s="137">
        <v>197</v>
      </c>
      <c r="D115" s="137">
        <v>117</v>
      </c>
      <c r="E115" s="140">
        <v>47</v>
      </c>
      <c r="F115" s="137">
        <v>26</v>
      </c>
      <c r="G115" s="138">
        <f t="shared" si="5"/>
        <v>0.23857868020304568</v>
      </c>
    </row>
    <row r="116" spans="1:7" s="6" customFormat="1">
      <c r="A116" s="136" t="s">
        <v>280</v>
      </c>
      <c r="B116" s="303" t="s">
        <v>365</v>
      </c>
      <c r="C116" s="137">
        <v>293</v>
      </c>
      <c r="D116" s="137">
        <v>162</v>
      </c>
      <c r="E116" s="137">
        <v>37</v>
      </c>
      <c r="F116" s="137">
        <v>17</v>
      </c>
      <c r="G116" s="138">
        <f t="shared" si="5"/>
        <v>0.12627986348122866</v>
      </c>
    </row>
    <row r="117" spans="1:7" s="6" customFormat="1">
      <c r="A117" s="136" t="s">
        <v>280</v>
      </c>
      <c r="B117" s="136" t="s">
        <v>366</v>
      </c>
      <c r="C117" s="137">
        <v>221</v>
      </c>
      <c r="D117" s="137">
        <v>127</v>
      </c>
      <c r="E117" s="137">
        <v>33</v>
      </c>
      <c r="F117" s="137">
        <v>22</v>
      </c>
      <c r="G117" s="138">
        <f t="shared" si="5"/>
        <v>0.14932126696832579</v>
      </c>
    </row>
    <row r="118" spans="1:7" s="6" customFormat="1">
      <c r="A118" s="136" t="s">
        <v>280</v>
      </c>
      <c r="B118" s="136" t="s">
        <v>367</v>
      </c>
      <c r="C118" s="137">
        <v>161</v>
      </c>
      <c r="D118" s="137">
        <v>110</v>
      </c>
      <c r="E118" s="137">
        <v>24</v>
      </c>
      <c r="F118" s="137">
        <v>18</v>
      </c>
      <c r="G118" s="138">
        <f t="shared" si="5"/>
        <v>0.14906832298136646</v>
      </c>
    </row>
    <row r="119" spans="1:7" s="6" customFormat="1">
      <c r="A119" s="136" t="s">
        <v>280</v>
      </c>
      <c r="B119" s="136" t="s">
        <v>368</v>
      </c>
      <c r="C119" s="137">
        <v>438</v>
      </c>
      <c r="D119" s="137">
        <v>298</v>
      </c>
      <c r="E119" s="137">
        <v>65</v>
      </c>
      <c r="F119" s="137">
        <v>41</v>
      </c>
      <c r="G119" s="138">
        <f t="shared" si="5"/>
        <v>0.14840182648401826</v>
      </c>
    </row>
    <row r="120" spans="1:7" s="6" customFormat="1">
      <c r="A120" s="136" t="s">
        <v>280</v>
      </c>
      <c r="B120" s="136" t="s">
        <v>47</v>
      </c>
      <c r="C120" s="137">
        <v>774</v>
      </c>
      <c r="D120" s="137">
        <v>501</v>
      </c>
      <c r="E120" s="137">
        <v>115</v>
      </c>
      <c r="F120" s="137">
        <v>66</v>
      </c>
      <c r="G120" s="138">
        <f t="shared" si="5"/>
        <v>0.14857881136950904</v>
      </c>
    </row>
    <row r="121" spans="1:7" s="6" customFormat="1">
      <c r="A121" s="136" t="s">
        <v>280</v>
      </c>
      <c r="B121" s="136" t="s">
        <v>369</v>
      </c>
      <c r="C121" s="137">
        <v>244</v>
      </c>
      <c r="D121" s="137">
        <v>160</v>
      </c>
      <c r="E121" s="137">
        <v>42</v>
      </c>
      <c r="F121" s="137">
        <v>23</v>
      </c>
      <c r="G121" s="138">
        <f t="shared" si="5"/>
        <v>0.1721311475409836</v>
      </c>
    </row>
    <row r="122" spans="1:7" s="6" customFormat="1" ht="15.75" thickBot="1">
      <c r="A122" s="139" t="s">
        <v>280</v>
      </c>
      <c r="B122" s="139" t="s">
        <v>370</v>
      </c>
      <c r="C122" s="140">
        <v>419</v>
      </c>
      <c r="D122" s="140">
        <v>247</v>
      </c>
      <c r="E122" s="140">
        <v>68</v>
      </c>
      <c r="F122" s="140">
        <v>36</v>
      </c>
      <c r="G122" s="141">
        <f t="shared" si="5"/>
        <v>0.162291169451074</v>
      </c>
    </row>
    <row r="123" spans="1:7" s="6" customFormat="1">
      <c r="A123" s="133" t="s">
        <v>371</v>
      </c>
      <c r="B123" s="133"/>
      <c r="C123" s="134">
        <f>SUM(C124:C129)</f>
        <v>2039</v>
      </c>
      <c r="D123" s="134">
        <f>SUM(D124:D129)</f>
        <v>1355</v>
      </c>
      <c r="E123" s="134">
        <f>SUM(E124:E129)</f>
        <v>389</v>
      </c>
      <c r="F123" s="134">
        <f>SUM(F124:F129)</f>
        <v>248</v>
      </c>
      <c r="G123" s="135">
        <f t="shared" ref="G123:G129" si="6">IF(C123=0,0,E123/C123)</f>
        <v>0.19077979401667483</v>
      </c>
    </row>
    <row r="124" spans="1:7" s="6" customFormat="1">
      <c r="A124" s="136" t="s">
        <v>278</v>
      </c>
      <c r="B124" s="303" t="s">
        <v>48</v>
      </c>
      <c r="C124" s="137">
        <v>496</v>
      </c>
      <c r="D124" s="137">
        <v>323</v>
      </c>
      <c r="E124" s="137">
        <v>101</v>
      </c>
      <c r="F124" s="137">
        <v>67</v>
      </c>
      <c r="G124" s="138">
        <f t="shared" si="6"/>
        <v>0.20362903225806453</v>
      </c>
    </row>
    <row r="125" spans="1:7" s="6" customFormat="1">
      <c r="A125" s="136" t="s">
        <v>280</v>
      </c>
      <c r="B125" s="303" t="s">
        <v>48</v>
      </c>
      <c r="C125" s="137">
        <v>544</v>
      </c>
      <c r="D125" s="137">
        <v>355</v>
      </c>
      <c r="E125" s="137">
        <v>89</v>
      </c>
      <c r="F125" s="137">
        <v>52</v>
      </c>
      <c r="G125" s="138">
        <f t="shared" si="6"/>
        <v>0.16360294117647059</v>
      </c>
    </row>
    <row r="126" spans="1:7" s="6" customFormat="1">
      <c r="A126" s="136" t="s">
        <v>278</v>
      </c>
      <c r="B126" s="303" t="s">
        <v>372</v>
      </c>
      <c r="C126" s="137">
        <v>310</v>
      </c>
      <c r="D126" s="137">
        <v>226</v>
      </c>
      <c r="E126" s="137">
        <v>77</v>
      </c>
      <c r="F126" s="137">
        <v>55</v>
      </c>
      <c r="G126" s="138">
        <f t="shared" si="6"/>
        <v>0.24838709677419354</v>
      </c>
    </row>
    <row r="127" spans="1:7" s="6" customFormat="1">
      <c r="A127" s="136" t="s">
        <v>280</v>
      </c>
      <c r="B127" s="303" t="s">
        <v>372</v>
      </c>
      <c r="C127" s="137">
        <v>278</v>
      </c>
      <c r="D127" s="137">
        <v>185</v>
      </c>
      <c r="E127" s="137">
        <v>50</v>
      </c>
      <c r="F127" s="137">
        <v>39</v>
      </c>
      <c r="G127" s="138">
        <f t="shared" si="6"/>
        <v>0.17985611510791366</v>
      </c>
    </row>
    <row r="128" spans="1:7" s="6" customFormat="1">
      <c r="A128" s="136" t="s">
        <v>280</v>
      </c>
      <c r="B128" s="136" t="s">
        <v>373</v>
      </c>
      <c r="C128" s="137">
        <v>163</v>
      </c>
      <c r="D128" s="137">
        <v>116</v>
      </c>
      <c r="E128" s="137">
        <v>27</v>
      </c>
      <c r="F128" s="137">
        <v>13</v>
      </c>
      <c r="G128" s="138">
        <f t="shared" si="6"/>
        <v>0.16564417177914109</v>
      </c>
    </row>
    <row r="129" spans="1:7" s="6" customFormat="1" ht="15.75" thickBot="1">
      <c r="A129" s="143" t="s">
        <v>280</v>
      </c>
      <c r="B129" s="143" t="s">
        <v>374</v>
      </c>
      <c r="C129" s="144">
        <v>248</v>
      </c>
      <c r="D129" s="144">
        <v>150</v>
      </c>
      <c r="E129" s="144">
        <v>45</v>
      </c>
      <c r="F129" s="144">
        <v>22</v>
      </c>
      <c r="G129" s="145">
        <f t="shared" si="6"/>
        <v>0.18145161290322581</v>
      </c>
    </row>
    <row r="130" spans="1:7" s="6" customFormat="1">
      <c r="A130" s="133" t="s">
        <v>375</v>
      </c>
      <c r="B130" s="133"/>
      <c r="C130" s="134">
        <f>SUM(C131:C139)</f>
        <v>3656</v>
      </c>
      <c r="D130" s="134">
        <f>SUM(D131:D139)</f>
        <v>2307</v>
      </c>
      <c r="E130" s="134">
        <f>SUM(E131:E139)</f>
        <v>662</v>
      </c>
      <c r="F130" s="134">
        <f>SUM(F131:F139)</f>
        <v>395</v>
      </c>
      <c r="G130" s="135">
        <f t="shared" ref="G130:G139" si="7">IF(C130=0,0,E130/C130)</f>
        <v>0.18107221006564553</v>
      </c>
    </row>
    <row r="131" spans="1:7" s="6" customFormat="1">
      <c r="A131" s="136" t="s">
        <v>278</v>
      </c>
      <c r="B131" s="303" t="s">
        <v>376</v>
      </c>
      <c r="C131" s="137">
        <v>775</v>
      </c>
      <c r="D131" s="137">
        <v>504</v>
      </c>
      <c r="E131" s="137">
        <v>151</v>
      </c>
      <c r="F131" s="137">
        <v>100</v>
      </c>
      <c r="G131" s="138">
        <f t="shared" si="7"/>
        <v>0.19483870967741934</v>
      </c>
    </row>
    <row r="132" spans="1:7" s="6" customFormat="1">
      <c r="A132" s="136" t="s">
        <v>280</v>
      </c>
      <c r="B132" s="303" t="s">
        <v>377</v>
      </c>
      <c r="C132" s="137">
        <v>557</v>
      </c>
      <c r="D132" s="137">
        <v>380</v>
      </c>
      <c r="E132" s="137">
        <v>99</v>
      </c>
      <c r="F132" s="137">
        <v>69</v>
      </c>
      <c r="G132" s="138">
        <f t="shared" si="7"/>
        <v>0.17773788150807898</v>
      </c>
    </row>
    <row r="133" spans="1:7" s="6" customFormat="1">
      <c r="A133" s="136" t="s">
        <v>278</v>
      </c>
      <c r="B133" s="303" t="s">
        <v>378</v>
      </c>
      <c r="C133" s="137">
        <v>205</v>
      </c>
      <c r="D133" s="137">
        <v>114</v>
      </c>
      <c r="E133" s="137">
        <v>27</v>
      </c>
      <c r="F133" s="137">
        <v>14</v>
      </c>
      <c r="G133" s="138">
        <f t="shared" si="7"/>
        <v>0.13170731707317074</v>
      </c>
    </row>
    <row r="134" spans="1:7" s="6" customFormat="1">
      <c r="A134" s="136" t="s">
        <v>280</v>
      </c>
      <c r="B134" s="303" t="s">
        <v>378</v>
      </c>
      <c r="C134" s="137">
        <v>396</v>
      </c>
      <c r="D134" s="137">
        <v>260</v>
      </c>
      <c r="E134" s="137">
        <v>59</v>
      </c>
      <c r="F134" s="137">
        <v>37</v>
      </c>
      <c r="G134" s="138">
        <f t="shared" si="7"/>
        <v>0.14898989898989898</v>
      </c>
    </row>
    <row r="135" spans="1:7" s="6" customFormat="1">
      <c r="A135" s="136" t="s">
        <v>278</v>
      </c>
      <c r="B135" s="303" t="s">
        <v>379</v>
      </c>
      <c r="C135" s="137">
        <v>217</v>
      </c>
      <c r="D135" s="137">
        <v>132</v>
      </c>
      <c r="E135" s="137">
        <v>27</v>
      </c>
      <c r="F135" s="137">
        <v>16</v>
      </c>
      <c r="G135" s="138">
        <f t="shared" si="7"/>
        <v>0.12442396313364056</v>
      </c>
    </row>
    <row r="136" spans="1:7" s="6" customFormat="1">
      <c r="A136" s="136" t="s">
        <v>280</v>
      </c>
      <c r="B136" s="303" t="s">
        <v>379</v>
      </c>
      <c r="C136" s="137">
        <v>283</v>
      </c>
      <c r="D136" s="137">
        <v>173</v>
      </c>
      <c r="E136" s="137">
        <v>34</v>
      </c>
      <c r="F136" s="137">
        <v>17</v>
      </c>
      <c r="G136" s="138">
        <f t="shared" si="7"/>
        <v>0.12014134275618374</v>
      </c>
    </row>
    <row r="137" spans="1:7" s="6" customFormat="1">
      <c r="A137" s="136" t="s">
        <v>278</v>
      </c>
      <c r="B137" s="303" t="s">
        <v>380</v>
      </c>
      <c r="C137" s="137">
        <v>359</v>
      </c>
      <c r="D137" s="137">
        <v>211</v>
      </c>
      <c r="E137" s="137">
        <v>102</v>
      </c>
      <c r="F137" s="137">
        <v>55</v>
      </c>
      <c r="G137" s="138">
        <f t="shared" si="7"/>
        <v>0.28412256267409469</v>
      </c>
    </row>
    <row r="138" spans="1:7" s="6" customFormat="1">
      <c r="A138" s="136" t="s">
        <v>280</v>
      </c>
      <c r="B138" s="303" t="s">
        <v>380</v>
      </c>
      <c r="C138" s="137">
        <v>535</v>
      </c>
      <c r="D138" s="137">
        <v>315</v>
      </c>
      <c r="E138" s="137">
        <v>116</v>
      </c>
      <c r="F138" s="137">
        <v>65</v>
      </c>
      <c r="G138" s="138">
        <f t="shared" si="7"/>
        <v>0.21682242990654205</v>
      </c>
    </row>
    <row r="139" spans="1:7" s="6" customFormat="1" ht="15.75" thickBot="1">
      <c r="A139" s="139" t="s">
        <v>280</v>
      </c>
      <c r="B139" s="139" t="s">
        <v>381</v>
      </c>
      <c r="C139" s="140">
        <v>329</v>
      </c>
      <c r="D139" s="140">
        <v>218</v>
      </c>
      <c r="E139" s="140">
        <v>47</v>
      </c>
      <c r="F139" s="140">
        <v>22</v>
      </c>
      <c r="G139" s="141">
        <f t="shared" si="7"/>
        <v>0.14285714285714285</v>
      </c>
    </row>
    <row r="140" spans="1:7" s="6" customFormat="1">
      <c r="A140" s="133" t="s">
        <v>382</v>
      </c>
      <c r="B140" s="133"/>
      <c r="C140" s="134">
        <f>SUM(C141:C148)</f>
        <v>2859</v>
      </c>
      <c r="D140" s="134">
        <f>SUM(D141:D148)</f>
        <v>1674</v>
      </c>
      <c r="E140" s="134">
        <f>SUM(E141:E148)</f>
        <v>317</v>
      </c>
      <c r="F140" s="134">
        <f>SUM(F141:F148)</f>
        <v>160</v>
      </c>
      <c r="G140" s="135">
        <f t="shared" ref="G140:G148" si="8">IF(C140=0,0,E140/C140)</f>
        <v>0.11087792934592515</v>
      </c>
    </row>
    <row r="141" spans="1:7" s="6" customFormat="1">
      <c r="A141" s="136" t="s">
        <v>320</v>
      </c>
      <c r="B141" s="136" t="s">
        <v>383</v>
      </c>
      <c r="C141" s="137">
        <v>395</v>
      </c>
      <c r="D141" s="137">
        <v>206</v>
      </c>
      <c r="E141" s="137">
        <v>55</v>
      </c>
      <c r="F141" s="137">
        <v>27</v>
      </c>
      <c r="G141" s="138">
        <f t="shared" si="8"/>
        <v>0.13924050632911392</v>
      </c>
    </row>
    <row r="142" spans="1:7" s="6" customFormat="1">
      <c r="A142" s="136" t="s">
        <v>320</v>
      </c>
      <c r="B142" s="303" t="s">
        <v>384</v>
      </c>
      <c r="C142" s="137">
        <v>350</v>
      </c>
      <c r="D142" s="137">
        <v>227</v>
      </c>
      <c r="E142" s="137">
        <v>47</v>
      </c>
      <c r="F142" s="137">
        <v>32</v>
      </c>
      <c r="G142" s="138">
        <f t="shared" si="8"/>
        <v>0.13428571428571429</v>
      </c>
    </row>
    <row r="143" spans="1:7" s="6" customFormat="1">
      <c r="A143" s="136" t="s">
        <v>280</v>
      </c>
      <c r="B143" s="303" t="s">
        <v>385</v>
      </c>
      <c r="C143" s="137">
        <v>314</v>
      </c>
      <c r="D143" s="137">
        <v>195</v>
      </c>
      <c r="E143" s="137">
        <v>28</v>
      </c>
      <c r="F143" s="137">
        <v>18</v>
      </c>
      <c r="G143" s="138">
        <f t="shared" si="8"/>
        <v>8.9171974522292988E-2</v>
      </c>
    </row>
    <row r="144" spans="1:7" s="6" customFormat="1">
      <c r="A144" s="136" t="s">
        <v>280</v>
      </c>
      <c r="B144" s="136" t="s">
        <v>386</v>
      </c>
      <c r="C144" s="137">
        <v>223</v>
      </c>
      <c r="D144" s="137">
        <v>118</v>
      </c>
      <c r="E144" s="137">
        <v>29</v>
      </c>
      <c r="F144" s="137">
        <v>13</v>
      </c>
      <c r="G144" s="138">
        <f t="shared" si="8"/>
        <v>0.13004484304932734</v>
      </c>
    </row>
    <row r="145" spans="1:7" s="6" customFormat="1">
      <c r="A145" s="136" t="s">
        <v>280</v>
      </c>
      <c r="B145" s="136" t="s">
        <v>387</v>
      </c>
      <c r="C145" s="137">
        <v>460</v>
      </c>
      <c r="D145" s="137">
        <v>273</v>
      </c>
      <c r="E145" s="137">
        <v>49</v>
      </c>
      <c r="F145" s="137">
        <v>21</v>
      </c>
      <c r="G145" s="138">
        <f t="shared" si="8"/>
        <v>0.10652173913043478</v>
      </c>
    </row>
    <row r="146" spans="1:7" s="6" customFormat="1">
      <c r="A146" s="136" t="s">
        <v>280</v>
      </c>
      <c r="B146" s="136" t="s">
        <v>388</v>
      </c>
      <c r="C146" s="137">
        <v>591</v>
      </c>
      <c r="D146" s="137">
        <v>359</v>
      </c>
      <c r="E146" s="137">
        <v>58</v>
      </c>
      <c r="F146" s="137">
        <v>29</v>
      </c>
      <c r="G146" s="138">
        <f t="shared" si="8"/>
        <v>9.8138747884940772E-2</v>
      </c>
    </row>
    <row r="147" spans="1:7" s="6" customFormat="1">
      <c r="A147" s="136" t="s">
        <v>280</v>
      </c>
      <c r="B147" s="136" t="s">
        <v>383</v>
      </c>
      <c r="C147" s="137">
        <v>252</v>
      </c>
      <c r="D147" s="137">
        <v>148</v>
      </c>
      <c r="E147" s="137">
        <v>29</v>
      </c>
      <c r="F147" s="137">
        <v>13</v>
      </c>
      <c r="G147" s="138">
        <f t="shared" si="8"/>
        <v>0.11507936507936507</v>
      </c>
    </row>
    <row r="148" spans="1:7" s="6" customFormat="1" ht="15.75" thickBot="1">
      <c r="A148" s="139" t="s">
        <v>280</v>
      </c>
      <c r="B148" s="139" t="s">
        <v>389</v>
      </c>
      <c r="C148" s="140">
        <v>274</v>
      </c>
      <c r="D148" s="140">
        <v>148</v>
      </c>
      <c r="E148" s="140">
        <v>22</v>
      </c>
      <c r="F148" s="140">
        <v>7</v>
      </c>
      <c r="G148" s="141">
        <f t="shared" si="8"/>
        <v>8.0291970802919707E-2</v>
      </c>
    </row>
    <row r="149" spans="1:7" s="6" customFormat="1">
      <c r="A149" s="133" t="s">
        <v>390</v>
      </c>
      <c r="B149" s="133"/>
      <c r="C149" s="134">
        <f>SUM(C150:C155)</f>
        <v>1831</v>
      </c>
      <c r="D149" s="134">
        <f>SUM(D150:D155)</f>
        <v>1271</v>
      </c>
      <c r="E149" s="134">
        <f>SUM(E150:E155)</f>
        <v>276</v>
      </c>
      <c r="F149" s="134">
        <f>SUM(F150:F155)</f>
        <v>169</v>
      </c>
      <c r="G149" s="135">
        <f t="shared" ref="G149:G155" si="9">IF(C149=0,0,E149/C149)</f>
        <v>0.15073730202075369</v>
      </c>
    </row>
    <row r="150" spans="1:7" s="6" customFormat="1">
      <c r="A150" s="136" t="s">
        <v>278</v>
      </c>
      <c r="B150" s="136" t="s">
        <v>391</v>
      </c>
      <c r="C150" s="137">
        <v>746</v>
      </c>
      <c r="D150" s="137">
        <v>515</v>
      </c>
      <c r="E150" s="137">
        <v>108</v>
      </c>
      <c r="F150" s="137">
        <v>63</v>
      </c>
      <c r="G150" s="138">
        <f t="shared" si="9"/>
        <v>0.1447721179624665</v>
      </c>
    </row>
    <row r="151" spans="1:7" s="6" customFormat="1">
      <c r="A151" s="136" t="s">
        <v>280</v>
      </c>
      <c r="B151" s="136" t="s">
        <v>392</v>
      </c>
      <c r="C151" s="137">
        <v>225</v>
      </c>
      <c r="D151" s="137">
        <v>163</v>
      </c>
      <c r="E151" s="137">
        <v>39</v>
      </c>
      <c r="F151" s="137">
        <v>33</v>
      </c>
      <c r="G151" s="138">
        <f t="shared" si="9"/>
        <v>0.17333333333333334</v>
      </c>
    </row>
    <row r="152" spans="1:7" s="6" customFormat="1">
      <c r="A152" s="136" t="s">
        <v>280</v>
      </c>
      <c r="B152" s="136" t="s">
        <v>393</v>
      </c>
      <c r="C152" s="137">
        <v>187</v>
      </c>
      <c r="D152" s="137">
        <v>121</v>
      </c>
      <c r="E152" s="137">
        <v>27</v>
      </c>
      <c r="F152" s="137">
        <v>15</v>
      </c>
      <c r="G152" s="138">
        <f t="shared" si="9"/>
        <v>0.14438502673796791</v>
      </c>
    </row>
    <row r="153" spans="1:7" s="6" customFormat="1">
      <c r="A153" s="136" t="s">
        <v>280</v>
      </c>
      <c r="B153" s="136" t="s">
        <v>391</v>
      </c>
      <c r="C153" s="137">
        <v>281</v>
      </c>
      <c r="D153" s="137">
        <v>198</v>
      </c>
      <c r="E153" s="137">
        <v>43</v>
      </c>
      <c r="F153" s="137">
        <v>28</v>
      </c>
      <c r="G153" s="138">
        <f t="shared" si="9"/>
        <v>0.15302491103202848</v>
      </c>
    </row>
    <row r="154" spans="1:7" s="6" customFormat="1">
      <c r="A154" s="136" t="s">
        <v>280</v>
      </c>
      <c r="B154" s="136" t="s">
        <v>394</v>
      </c>
      <c r="C154" s="137">
        <v>233</v>
      </c>
      <c r="D154" s="137">
        <v>161</v>
      </c>
      <c r="E154" s="137">
        <v>37</v>
      </c>
      <c r="F154" s="137">
        <v>16</v>
      </c>
      <c r="G154" s="138">
        <f t="shared" si="9"/>
        <v>0.15879828326180256</v>
      </c>
    </row>
    <row r="155" spans="1:7" s="6" customFormat="1" ht="15.75" thickBot="1">
      <c r="A155" s="139" t="s">
        <v>280</v>
      </c>
      <c r="B155" s="139" t="s">
        <v>395</v>
      </c>
      <c r="C155" s="140">
        <v>159</v>
      </c>
      <c r="D155" s="140">
        <v>113</v>
      </c>
      <c r="E155" s="140">
        <v>22</v>
      </c>
      <c r="F155" s="140">
        <v>14</v>
      </c>
      <c r="G155" s="141">
        <f t="shared" si="9"/>
        <v>0.13836477987421383</v>
      </c>
    </row>
    <row r="156" spans="1:7" s="6" customFormat="1">
      <c r="A156" s="133" t="s">
        <v>396</v>
      </c>
      <c r="B156" s="133"/>
      <c r="C156" s="134">
        <f>SUM(C157:C163)</f>
        <v>1859</v>
      </c>
      <c r="D156" s="134">
        <f>SUM(D157:D163)</f>
        <v>1246</v>
      </c>
      <c r="E156" s="134">
        <f>SUM(E157:E163)</f>
        <v>316</v>
      </c>
      <c r="F156" s="134">
        <f>SUM(F157:F163)</f>
        <v>197</v>
      </c>
      <c r="G156" s="135">
        <f t="shared" ref="G156:G163" si="10">IF(C156=0,0,E156/C156)</f>
        <v>0.1699838622915546</v>
      </c>
    </row>
    <row r="157" spans="1:7" s="6" customFormat="1">
      <c r="A157" s="136" t="s">
        <v>278</v>
      </c>
      <c r="B157" s="303" t="s">
        <v>52</v>
      </c>
      <c r="C157" s="137">
        <v>401</v>
      </c>
      <c r="D157" s="137">
        <v>245</v>
      </c>
      <c r="E157" s="137">
        <v>94</v>
      </c>
      <c r="F157" s="137">
        <v>57</v>
      </c>
      <c r="G157" s="138">
        <f t="shared" si="10"/>
        <v>0.23441396508728179</v>
      </c>
    </row>
    <row r="158" spans="1:7" s="6" customFormat="1">
      <c r="A158" s="136" t="s">
        <v>280</v>
      </c>
      <c r="B158" s="303" t="s">
        <v>52</v>
      </c>
      <c r="C158" s="137">
        <v>315</v>
      </c>
      <c r="D158" s="137">
        <v>224</v>
      </c>
      <c r="E158" s="137">
        <v>57</v>
      </c>
      <c r="F158" s="137">
        <v>40</v>
      </c>
      <c r="G158" s="138">
        <f t="shared" si="10"/>
        <v>0.18095238095238095</v>
      </c>
    </row>
    <row r="159" spans="1:7" s="6" customFormat="1">
      <c r="A159" s="136" t="s">
        <v>278</v>
      </c>
      <c r="B159" s="303" t="s">
        <v>397</v>
      </c>
      <c r="C159" s="137">
        <v>93</v>
      </c>
      <c r="D159" s="137">
        <v>68</v>
      </c>
      <c r="E159" s="137">
        <v>10</v>
      </c>
      <c r="F159" s="137">
        <v>10</v>
      </c>
      <c r="G159" s="138">
        <f t="shared" si="10"/>
        <v>0.10752688172043011</v>
      </c>
    </row>
    <row r="160" spans="1:7" s="6" customFormat="1">
      <c r="A160" s="136" t="s">
        <v>280</v>
      </c>
      <c r="B160" s="303" t="s">
        <v>397</v>
      </c>
      <c r="C160" s="137">
        <v>225</v>
      </c>
      <c r="D160" s="137">
        <v>158</v>
      </c>
      <c r="E160" s="137">
        <v>39</v>
      </c>
      <c r="F160" s="137">
        <v>27</v>
      </c>
      <c r="G160" s="138">
        <f t="shared" si="10"/>
        <v>0.17333333333333334</v>
      </c>
    </row>
    <row r="161" spans="1:7" s="6" customFormat="1">
      <c r="A161" s="136" t="s">
        <v>278</v>
      </c>
      <c r="B161" s="303" t="s">
        <v>398</v>
      </c>
      <c r="C161" s="137">
        <v>258</v>
      </c>
      <c r="D161" s="137">
        <v>171</v>
      </c>
      <c r="E161" s="137">
        <v>42</v>
      </c>
      <c r="F161" s="137">
        <v>26</v>
      </c>
      <c r="G161" s="138">
        <f t="shared" si="10"/>
        <v>0.16279069767441862</v>
      </c>
    </row>
    <row r="162" spans="1:7" s="6" customFormat="1">
      <c r="A162" s="136" t="s">
        <v>280</v>
      </c>
      <c r="B162" s="303" t="s">
        <v>398</v>
      </c>
      <c r="C162" s="137">
        <v>321</v>
      </c>
      <c r="D162" s="137">
        <v>219</v>
      </c>
      <c r="E162" s="137">
        <v>43</v>
      </c>
      <c r="F162" s="137">
        <v>23</v>
      </c>
      <c r="G162" s="138">
        <f t="shared" si="10"/>
        <v>0.13395638629283488</v>
      </c>
    </row>
    <row r="163" spans="1:7" s="6" customFormat="1" ht="15.75" thickBot="1">
      <c r="A163" s="143" t="s">
        <v>280</v>
      </c>
      <c r="B163" s="143" t="s">
        <v>399</v>
      </c>
      <c r="C163" s="144">
        <v>246</v>
      </c>
      <c r="D163" s="144">
        <v>161</v>
      </c>
      <c r="E163" s="144">
        <v>31</v>
      </c>
      <c r="F163" s="144">
        <v>14</v>
      </c>
      <c r="G163" s="145">
        <f t="shared" si="10"/>
        <v>0.12601626016260162</v>
      </c>
    </row>
    <row r="164" spans="1:7" s="6" customFormat="1">
      <c r="A164" s="133" t="s">
        <v>400</v>
      </c>
      <c r="B164" s="133"/>
      <c r="C164" s="134">
        <f>SUM(C165:C177)</f>
        <v>2880</v>
      </c>
      <c r="D164" s="134">
        <f>SUM(D165:D177)</f>
        <v>1875</v>
      </c>
      <c r="E164" s="134">
        <f>SUM(E165:E177)</f>
        <v>329</v>
      </c>
      <c r="F164" s="134">
        <f>SUM(F165:F177)</f>
        <v>206</v>
      </c>
      <c r="G164" s="135">
        <f t="shared" ref="G164:G177" si="11">IF(C164=0,0,E164/C164)</f>
        <v>0.11423611111111111</v>
      </c>
    </row>
    <row r="165" spans="1:7" s="6" customFormat="1">
      <c r="A165" s="136" t="s">
        <v>278</v>
      </c>
      <c r="B165" s="303" t="s">
        <v>401</v>
      </c>
      <c r="C165" s="137">
        <v>552</v>
      </c>
      <c r="D165" s="137">
        <v>353</v>
      </c>
      <c r="E165" s="137">
        <v>91</v>
      </c>
      <c r="F165" s="137">
        <v>58</v>
      </c>
      <c r="G165" s="138">
        <f t="shared" si="11"/>
        <v>0.16485507246376813</v>
      </c>
    </row>
    <row r="166" spans="1:7" s="6" customFormat="1">
      <c r="A166" s="136" t="s">
        <v>280</v>
      </c>
      <c r="B166" s="303" t="s">
        <v>53</v>
      </c>
      <c r="C166" s="137">
        <v>240</v>
      </c>
      <c r="D166" s="137">
        <v>171</v>
      </c>
      <c r="E166" s="137">
        <v>29</v>
      </c>
      <c r="F166" s="137">
        <v>18</v>
      </c>
      <c r="G166" s="138">
        <f t="shared" si="11"/>
        <v>0.12083333333333333</v>
      </c>
    </row>
    <row r="167" spans="1:7" s="6" customFormat="1">
      <c r="A167" s="136" t="s">
        <v>278</v>
      </c>
      <c r="B167" s="303" t="s">
        <v>402</v>
      </c>
      <c r="C167" s="137">
        <v>270</v>
      </c>
      <c r="D167" s="137">
        <v>186</v>
      </c>
      <c r="E167" s="137">
        <v>18</v>
      </c>
      <c r="F167" s="137">
        <v>11</v>
      </c>
      <c r="G167" s="138">
        <f t="shared" si="11"/>
        <v>6.6666666666666666E-2</v>
      </c>
    </row>
    <row r="168" spans="1:7" s="6" customFormat="1">
      <c r="A168" s="136" t="s">
        <v>280</v>
      </c>
      <c r="B168" s="303" t="s">
        <v>403</v>
      </c>
      <c r="C168" s="137">
        <v>314</v>
      </c>
      <c r="D168" s="137">
        <v>206</v>
      </c>
      <c r="E168" s="137">
        <v>14</v>
      </c>
      <c r="F168" s="137">
        <v>8</v>
      </c>
      <c r="G168" s="138">
        <f t="shared" si="11"/>
        <v>4.4585987261146494E-2</v>
      </c>
    </row>
    <row r="169" spans="1:7" s="6" customFormat="1">
      <c r="A169" s="136" t="s">
        <v>280</v>
      </c>
      <c r="B169" s="136" t="s">
        <v>404</v>
      </c>
      <c r="C169" s="137">
        <v>140</v>
      </c>
      <c r="D169" s="137">
        <v>93</v>
      </c>
      <c r="E169" s="137">
        <v>17</v>
      </c>
      <c r="F169" s="137">
        <v>7</v>
      </c>
      <c r="G169" s="138">
        <f t="shared" si="11"/>
        <v>0.12142857142857143</v>
      </c>
    </row>
    <row r="170" spans="1:7" s="6" customFormat="1">
      <c r="A170" s="136" t="s">
        <v>280</v>
      </c>
      <c r="B170" s="136" t="s">
        <v>405</v>
      </c>
      <c r="C170" s="137">
        <v>217</v>
      </c>
      <c r="D170" s="137">
        <v>129</v>
      </c>
      <c r="E170" s="137">
        <v>22</v>
      </c>
      <c r="F170" s="137">
        <v>13</v>
      </c>
      <c r="G170" s="138">
        <f t="shared" si="11"/>
        <v>0.10138248847926268</v>
      </c>
    </row>
    <row r="171" spans="1:7" s="6" customFormat="1">
      <c r="A171" s="136" t="s">
        <v>280</v>
      </c>
      <c r="B171" s="136" t="s">
        <v>406</v>
      </c>
      <c r="C171" s="137">
        <v>146</v>
      </c>
      <c r="D171" s="137">
        <v>99</v>
      </c>
      <c r="E171" s="137">
        <v>20</v>
      </c>
      <c r="F171" s="137">
        <v>13</v>
      </c>
      <c r="G171" s="138">
        <f t="shared" si="11"/>
        <v>0.13698630136986301</v>
      </c>
    </row>
    <row r="172" spans="1:7" s="6" customFormat="1">
      <c r="A172" s="136" t="s">
        <v>280</v>
      </c>
      <c r="B172" s="136" t="s">
        <v>407</v>
      </c>
      <c r="C172" s="137">
        <v>208</v>
      </c>
      <c r="D172" s="137">
        <v>130</v>
      </c>
      <c r="E172" s="137">
        <v>26</v>
      </c>
      <c r="F172" s="137">
        <v>16</v>
      </c>
      <c r="G172" s="138">
        <f t="shared" si="11"/>
        <v>0.125</v>
      </c>
    </row>
    <row r="173" spans="1:7" s="6" customFormat="1">
      <c r="A173" s="136" t="s">
        <v>280</v>
      </c>
      <c r="B173" s="136" t="s">
        <v>408</v>
      </c>
      <c r="C173" s="137">
        <v>103</v>
      </c>
      <c r="D173" s="137">
        <v>66</v>
      </c>
      <c r="E173" s="137">
        <v>16</v>
      </c>
      <c r="F173" s="137">
        <v>13</v>
      </c>
      <c r="G173" s="138">
        <f t="shared" si="11"/>
        <v>0.1553398058252427</v>
      </c>
    </row>
    <row r="174" spans="1:7" s="6" customFormat="1">
      <c r="A174" s="136" t="s">
        <v>280</v>
      </c>
      <c r="B174" s="136" t="s">
        <v>409</v>
      </c>
      <c r="C174" s="137">
        <v>135</v>
      </c>
      <c r="D174" s="137">
        <v>89</v>
      </c>
      <c r="E174" s="137">
        <v>21</v>
      </c>
      <c r="F174" s="137">
        <v>17</v>
      </c>
      <c r="G174" s="138">
        <f t="shared" si="11"/>
        <v>0.15555555555555556</v>
      </c>
    </row>
    <row r="175" spans="1:7" s="6" customFormat="1">
      <c r="A175" s="136" t="s">
        <v>280</v>
      </c>
      <c r="B175" s="136" t="s">
        <v>410</v>
      </c>
      <c r="C175" s="137">
        <v>199</v>
      </c>
      <c r="D175" s="137">
        <v>118</v>
      </c>
      <c r="E175" s="137">
        <v>24</v>
      </c>
      <c r="F175" s="137">
        <v>15</v>
      </c>
      <c r="G175" s="138">
        <f t="shared" si="11"/>
        <v>0.12060301507537688</v>
      </c>
    </row>
    <row r="176" spans="1:7" s="6" customFormat="1">
      <c r="A176" s="136" t="s">
        <v>280</v>
      </c>
      <c r="B176" s="136" t="s">
        <v>411</v>
      </c>
      <c r="C176" s="137">
        <v>73</v>
      </c>
      <c r="D176" s="137">
        <v>38</v>
      </c>
      <c r="E176" s="137">
        <v>8</v>
      </c>
      <c r="F176" s="137">
        <v>5</v>
      </c>
      <c r="G176" s="138">
        <f t="shared" si="11"/>
        <v>0.1095890410958904</v>
      </c>
    </row>
    <row r="177" spans="1:7" s="6" customFormat="1" ht="15.75" thickBot="1">
      <c r="A177" s="143" t="s">
        <v>280</v>
      </c>
      <c r="B177" s="143" t="s">
        <v>412</v>
      </c>
      <c r="C177" s="144">
        <v>283</v>
      </c>
      <c r="D177" s="144">
        <v>197</v>
      </c>
      <c r="E177" s="144">
        <v>23</v>
      </c>
      <c r="F177" s="144">
        <v>12</v>
      </c>
      <c r="G177" s="145">
        <f t="shared" si="11"/>
        <v>8.1272084805653705E-2</v>
      </c>
    </row>
    <row r="178" spans="1:7" s="6" customFormat="1">
      <c r="A178" s="133" t="s">
        <v>413</v>
      </c>
      <c r="B178" s="133"/>
      <c r="C178" s="134">
        <f>SUM(C179:C185)</f>
        <v>2269</v>
      </c>
      <c r="D178" s="134">
        <f>SUM(D179:D185)</f>
        <v>1416</v>
      </c>
      <c r="E178" s="134">
        <f>SUM(E179:E185)</f>
        <v>348</v>
      </c>
      <c r="F178" s="134">
        <f>SUM(F179:F185)</f>
        <v>206</v>
      </c>
      <c r="G178" s="135">
        <f t="shared" ref="G178:G185" si="12">IF(C178=0,0,E178/C178)</f>
        <v>0.15337152930806522</v>
      </c>
    </row>
    <row r="179" spans="1:7" s="6" customFormat="1">
      <c r="A179" s="136" t="s">
        <v>278</v>
      </c>
      <c r="B179" s="303" t="s">
        <v>414</v>
      </c>
      <c r="C179" s="137">
        <v>637</v>
      </c>
      <c r="D179" s="137">
        <v>380</v>
      </c>
      <c r="E179" s="137">
        <v>93</v>
      </c>
      <c r="F179" s="137">
        <v>49</v>
      </c>
      <c r="G179" s="138">
        <f t="shared" si="12"/>
        <v>0.14599686028257458</v>
      </c>
    </row>
    <row r="180" spans="1:7" s="6" customFormat="1">
      <c r="A180" s="136" t="s">
        <v>280</v>
      </c>
      <c r="B180" s="303" t="s">
        <v>54</v>
      </c>
      <c r="C180" s="137">
        <v>369</v>
      </c>
      <c r="D180" s="137">
        <v>236</v>
      </c>
      <c r="E180" s="137">
        <v>53</v>
      </c>
      <c r="F180" s="137">
        <v>35</v>
      </c>
      <c r="G180" s="138">
        <f t="shared" si="12"/>
        <v>0.14363143631436315</v>
      </c>
    </row>
    <row r="181" spans="1:7" s="6" customFormat="1">
      <c r="A181" s="136" t="s">
        <v>280</v>
      </c>
      <c r="B181" s="136" t="s">
        <v>415</v>
      </c>
      <c r="C181" s="137">
        <v>329</v>
      </c>
      <c r="D181" s="137">
        <v>228</v>
      </c>
      <c r="E181" s="137">
        <v>53</v>
      </c>
      <c r="F181" s="137">
        <v>32</v>
      </c>
      <c r="G181" s="138">
        <f t="shared" si="12"/>
        <v>0.16109422492401215</v>
      </c>
    </row>
    <row r="182" spans="1:7" s="6" customFormat="1">
      <c r="A182" s="136" t="s">
        <v>280</v>
      </c>
      <c r="B182" s="136" t="s">
        <v>416</v>
      </c>
      <c r="C182" s="137">
        <v>240</v>
      </c>
      <c r="D182" s="137">
        <v>143</v>
      </c>
      <c r="E182" s="137">
        <v>35</v>
      </c>
      <c r="F182" s="137">
        <v>16</v>
      </c>
      <c r="G182" s="138">
        <f t="shared" si="12"/>
        <v>0.14583333333333334</v>
      </c>
    </row>
    <row r="183" spans="1:7" s="6" customFormat="1">
      <c r="A183" s="136" t="s">
        <v>280</v>
      </c>
      <c r="B183" s="136" t="s">
        <v>417</v>
      </c>
      <c r="C183" s="137">
        <v>211</v>
      </c>
      <c r="D183" s="137">
        <v>132</v>
      </c>
      <c r="E183" s="137">
        <v>33</v>
      </c>
      <c r="F183" s="137">
        <v>24</v>
      </c>
      <c r="G183" s="138">
        <f t="shared" si="12"/>
        <v>0.15639810426540285</v>
      </c>
    </row>
    <row r="184" spans="1:7" s="6" customFormat="1">
      <c r="A184" s="136" t="s">
        <v>280</v>
      </c>
      <c r="B184" s="136" t="s">
        <v>418</v>
      </c>
      <c r="C184" s="137">
        <v>244</v>
      </c>
      <c r="D184" s="137">
        <v>154</v>
      </c>
      <c r="E184" s="137">
        <v>35</v>
      </c>
      <c r="F184" s="137">
        <v>21</v>
      </c>
      <c r="G184" s="138">
        <f t="shared" si="12"/>
        <v>0.14344262295081966</v>
      </c>
    </row>
    <row r="185" spans="1:7" s="6" customFormat="1" ht="15.75" thickBot="1">
      <c r="A185" s="139" t="s">
        <v>280</v>
      </c>
      <c r="B185" s="139" t="s">
        <v>419</v>
      </c>
      <c r="C185" s="140">
        <v>239</v>
      </c>
      <c r="D185" s="140">
        <v>143</v>
      </c>
      <c r="E185" s="140">
        <v>46</v>
      </c>
      <c r="F185" s="140">
        <v>29</v>
      </c>
      <c r="G185" s="141">
        <f t="shared" si="12"/>
        <v>0.19246861924686193</v>
      </c>
    </row>
    <row r="186" spans="1:7" s="6" customFormat="1">
      <c r="A186" s="133" t="s">
        <v>420</v>
      </c>
      <c r="B186" s="133"/>
      <c r="C186" s="134">
        <f>SUM(C187:C191)</f>
        <v>1884</v>
      </c>
      <c r="D186" s="134">
        <f>SUM(D187:D191)</f>
        <v>1232</v>
      </c>
      <c r="E186" s="134">
        <f>SUM(E187:E191)</f>
        <v>236</v>
      </c>
      <c r="F186" s="134">
        <f>SUM(F187:F191)</f>
        <v>132</v>
      </c>
      <c r="G186" s="135">
        <f t="shared" ref="G186:G191" si="13">IF(C186=0,0,E186/C186)</f>
        <v>0.12526539278131635</v>
      </c>
    </row>
    <row r="187" spans="1:7" s="6" customFormat="1">
      <c r="A187" s="136" t="s">
        <v>278</v>
      </c>
      <c r="B187" s="136" t="s">
        <v>421</v>
      </c>
      <c r="C187" s="137">
        <v>723</v>
      </c>
      <c r="D187" s="137">
        <v>471</v>
      </c>
      <c r="E187" s="137">
        <v>104</v>
      </c>
      <c r="F187" s="137">
        <v>63</v>
      </c>
      <c r="G187" s="138">
        <f t="shared" si="13"/>
        <v>0.14384508990318118</v>
      </c>
    </row>
    <row r="188" spans="1:7" s="6" customFormat="1">
      <c r="A188" s="136" t="s">
        <v>280</v>
      </c>
      <c r="B188" s="136" t="s">
        <v>422</v>
      </c>
      <c r="C188" s="137">
        <v>176</v>
      </c>
      <c r="D188" s="137">
        <v>129</v>
      </c>
      <c r="E188" s="137">
        <v>11</v>
      </c>
      <c r="F188" s="137">
        <v>7</v>
      </c>
      <c r="G188" s="138">
        <f t="shared" si="13"/>
        <v>6.25E-2</v>
      </c>
    </row>
    <row r="189" spans="1:7" s="6" customFormat="1">
      <c r="A189" s="136" t="s">
        <v>280</v>
      </c>
      <c r="B189" s="136" t="s">
        <v>423</v>
      </c>
      <c r="C189" s="137">
        <v>237</v>
      </c>
      <c r="D189" s="137">
        <v>152</v>
      </c>
      <c r="E189" s="137">
        <v>26</v>
      </c>
      <c r="F189" s="137">
        <v>14</v>
      </c>
      <c r="G189" s="138">
        <f t="shared" si="13"/>
        <v>0.10970464135021098</v>
      </c>
    </row>
    <row r="190" spans="1:7" s="6" customFormat="1">
      <c r="A190" s="136" t="s">
        <v>280</v>
      </c>
      <c r="B190" s="136" t="s">
        <v>424</v>
      </c>
      <c r="C190" s="137">
        <v>256</v>
      </c>
      <c r="D190" s="137">
        <v>154</v>
      </c>
      <c r="E190" s="137">
        <v>25</v>
      </c>
      <c r="F190" s="137">
        <v>8</v>
      </c>
      <c r="G190" s="138">
        <f t="shared" si="13"/>
        <v>9.765625E-2</v>
      </c>
    </row>
    <row r="191" spans="1:7" s="6" customFormat="1" ht="15.75" thickBot="1">
      <c r="A191" s="139" t="s">
        <v>280</v>
      </c>
      <c r="B191" s="139" t="s">
        <v>506</v>
      </c>
      <c r="C191" s="140">
        <v>492</v>
      </c>
      <c r="D191" s="140">
        <v>326</v>
      </c>
      <c r="E191" s="140">
        <v>70</v>
      </c>
      <c r="F191" s="140">
        <v>40</v>
      </c>
      <c r="G191" s="141">
        <f t="shared" si="13"/>
        <v>0.14227642276422764</v>
      </c>
    </row>
    <row r="192" spans="1:7" s="6" customFormat="1">
      <c r="A192" s="133" t="s">
        <v>425</v>
      </c>
      <c r="B192" s="133"/>
      <c r="C192" s="134">
        <f>SUM(C193:C202)</f>
        <v>3163</v>
      </c>
      <c r="D192" s="134">
        <f>SUM(D193:D202)</f>
        <v>2110</v>
      </c>
      <c r="E192" s="134">
        <f>SUM(E193:E202)</f>
        <v>578</v>
      </c>
      <c r="F192" s="134">
        <f>SUM(F193:F202)</f>
        <v>354</v>
      </c>
      <c r="G192" s="135">
        <f t="shared" ref="G192:G202" si="14">IF(C192=0,0,E192/C192)</f>
        <v>0.18273790705026874</v>
      </c>
    </row>
    <row r="193" spans="1:11" s="6" customFormat="1">
      <c r="A193" s="136" t="s">
        <v>278</v>
      </c>
      <c r="B193" s="303" t="s">
        <v>55</v>
      </c>
      <c r="C193" s="137">
        <v>512</v>
      </c>
      <c r="D193" s="137">
        <v>321</v>
      </c>
      <c r="E193" s="137">
        <v>122</v>
      </c>
      <c r="F193" s="137">
        <v>70</v>
      </c>
      <c r="G193" s="138">
        <f t="shared" si="14"/>
        <v>0.23828125</v>
      </c>
    </row>
    <row r="194" spans="1:11" s="6" customFormat="1">
      <c r="A194" s="136" t="s">
        <v>280</v>
      </c>
      <c r="B194" s="303" t="s">
        <v>55</v>
      </c>
      <c r="C194" s="137">
        <v>451</v>
      </c>
      <c r="D194" s="137">
        <v>313</v>
      </c>
      <c r="E194" s="137">
        <v>65</v>
      </c>
      <c r="F194" s="137">
        <v>41</v>
      </c>
      <c r="G194" s="138">
        <f t="shared" si="14"/>
        <v>0.14412416851441243</v>
      </c>
    </row>
    <row r="195" spans="1:11" s="6" customFormat="1">
      <c r="A195" s="136" t="s">
        <v>278</v>
      </c>
      <c r="B195" s="303" t="s">
        <v>426</v>
      </c>
      <c r="C195" s="137">
        <v>313</v>
      </c>
      <c r="D195" s="137">
        <v>208</v>
      </c>
      <c r="E195" s="137">
        <v>52</v>
      </c>
      <c r="F195" s="137">
        <v>33</v>
      </c>
      <c r="G195" s="138">
        <f t="shared" si="14"/>
        <v>0.16613418530351437</v>
      </c>
    </row>
    <row r="196" spans="1:11" s="6" customFormat="1">
      <c r="A196" s="136" t="s">
        <v>280</v>
      </c>
      <c r="B196" s="303" t="s">
        <v>427</v>
      </c>
      <c r="C196" s="137">
        <v>362</v>
      </c>
      <c r="D196" s="137">
        <v>259</v>
      </c>
      <c r="E196" s="137">
        <v>60</v>
      </c>
      <c r="F196" s="137">
        <v>40</v>
      </c>
      <c r="G196" s="138">
        <f t="shared" si="14"/>
        <v>0.16574585635359115</v>
      </c>
    </row>
    <row r="197" spans="1:11" s="6" customFormat="1">
      <c r="A197" s="136" t="s">
        <v>278</v>
      </c>
      <c r="B197" s="303" t="s">
        <v>428</v>
      </c>
      <c r="C197" s="137">
        <v>198</v>
      </c>
      <c r="D197" s="137">
        <v>136</v>
      </c>
      <c r="E197" s="137">
        <v>35</v>
      </c>
      <c r="F197" s="137">
        <v>21</v>
      </c>
      <c r="G197" s="138">
        <f t="shared" si="14"/>
        <v>0.17676767676767677</v>
      </c>
    </row>
    <row r="198" spans="1:11" s="6" customFormat="1">
      <c r="A198" s="136" t="s">
        <v>280</v>
      </c>
      <c r="B198" s="303" t="s">
        <v>428</v>
      </c>
      <c r="C198" s="137">
        <v>273</v>
      </c>
      <c r="D198" s="137">
        <v>186</v>
      </c>
      <c r="E198" s="137">
        <v>37</v>
      </c>
      <c r="F198" s="137">
        <v>22</v>
      </c>
      <c r="G198" s="138">
        <f t="shared" si="14"/>
        <v>0.13553113553113552</v>
      </c>
    </row>
    <row r="199" spans="1:11" s="6" customFormat="1">
      <c r="A199" s="136" t="s">
        <v>278</v>
      </c>
      <c r="B199" s="303" t="s">
        <v>429</v>
      </c>
      <c r="C199" s="137">
        <v>212</v>
      </c>
      <c r="D199" s="137">
        <v>131</v>
      </c>
      <c r="E199" s="137">
        <v>39</v>
      </c>
      <c r="F199" s="137">
        <v>26</v>
      </c>
      <c r="G199" s="138">
        <f t="shared" si="14"/>
        <v>0.18396226415094338</v>
      </c>
    </row>
    <row r="200" spans="1:11" s="6" customFormat="1">
      <c r="A200" s="136" t="s">
        <v>280</v>
      </c>
      <c r="B200" s="303" t="s">
        <v>429</v>
      </c>
      <c r="C200" s="137">
        <v>243</v>
      </c>
      <c r="D200" s="137">
        <v>157</v>
      </c>
      <c r="E200" s="137">
        <v>43</v>
      </c>
      <c r="F200" s="137">
        <v>25</v>
      </c>
      <c r="G200" s="138">
        <f t="shared" si="14"/>
        <v>0.17695473251028807</v>
      </c>
    </row>
    <row r="201" spans="1:11" s="6" customFormat="1">
      <c r="A201" s="136" t="s">
        <v>280</v>
      </c>
      <c r="B201" s="136" t="s">
        <v>430</v>
      </c>
      <c r="C201" s="137">
        <v>282</v>
      </c>
      <c r="D201" s="137">
        <v>187</v>
      </c>
      <c r="E201" s="137">
        <v>46</v>
      </c>
      <c r="F201" s="137">
        <v>28</v>
      </c>
      <c r="G201" s="138">
        <f t="shared" si="14"/>
        <v>0.16312056737588654</v>
      </c>
    </row>
    <row r="202" spans="1:11" s="6" customFormat="1" ht="15.75" thickBot="1">
      <c r="A202" s="139" t="s">
        <v>280</v>
      </c>
      <c r="B202" s="139" t="s">
        <v>393</v>
      </c>
      <c r="C202" s="140">
        <v>317</v>
      </c>
      <c r="D202" s="140">
        <v>212</v>
      </c>
      <c r="E202" s="140">
        <v>79</v>
      </c>
      <c r="F202" s="140">
        <v>48</v>
      </c>
      <c r="G202" s="141">
        <f t="shared" si="14"/>
        <v>0.24921135646687698</v>
      </c>
    </row>
    <row r="203" spans="1:11" s="6" customFormat="1">
      <c r="A203" s="148" t="s">
        <v>431</v>
      </c>
      <c r="B203" s="148"/>
      <c r="C203" s="134">
        <f>C5+C6+C17+C18+C27+C28+C38+C39+C58+C68+C81+C89+C97+C111+C123+C130+C140+C149+C156+C164+C178+C186+C192</f>
        <v>82323</v>
      </c>
      <c r="D203" s="134">
        <f>D5+D6+D17+D18+D27+D28+D38+D39+D58+D68+D81+D89+D97+D111+D123+D130+D140+D149+D156+D164+D178+D186+D192</f>
        <v>50409</v>
      </c>
      <c r="E203" s="134">
        <f>E5+E6+E17+E18+E27+E28+E38+E39+E58+E68+E81+E89+E97+E111+E123+E130+E140+E149+E156+E164+E178+E186+E192</f>
        <v>12177</v>
      </c>
      <c r="F203" s="134">
        <f>F5+F6+F17+F18+F27+F28+F38+F39+F58+F68+F81+F89+F97+F111+F123+F130+F140+F149+F156+F164+F178+F186+F192</f>
        <v>7234</v>
      </c>
      <c r="G203" s="135">
        <f>IF(C203=0,0,E203/C203)</f>
        <v>0.14791734995080355</v>
      </c>
    </row>
    <row r="205" spans="1:11">
      <c r="C205" s="193"/>
      <c r="D205" s="193"/>
      <c r="E205" s="193"/>
      <c r="F205" s="193"/>
      <c r="H205" s="193"/>
      <c r="I205" s="193"/>
      <c r="J205" s="193"/>
      <c r="K205" s="193"/>
    </row>
  </sheetData>
  <mergeCells count="41">
    <mergeCell ref="B199:B200"/>
    <mergeCell ref="B167:B168"/>
    <mergeCell ref="B179:B180"/>
    <mergeCell ref="B157:B158"/>
    <mergeCell ref="B159:B160"/>
    <mergeCell ref="B161:B162"/>
    <mergeCell ref="B165:B166"/>
    <mergeCell ref="B193:B194"/>
    <mergeCell ref="B195:B196"/>
    <mergeCell ref="B197:B198"/>
    <mergeCell ref="B142:B143"/>
    <mergeCell ref="B43:B44"/>
    <mergeCell ref="B99:B100"/>
    <mergeCell ref="B49:B50"/>
    <mergeCell ref="B137:B138"/>
    <mergeCell ref="B113:B114"/>
    <mergeCell ref="B135:B136"/>
    <mergeCell ref="B101:B102"/>
    <mergeCell ref="B103:B104"/>
    <mergeCell ref="B131:B132"/>
    <mergeCell ref="B133:B134"/>
    <mergeCell ref="B105:B106"/>
    <mergeCell ref="B91:B92"/>
    <mergeCell ref="B124:B125"/>
    <mergeCell ref="B126:B127"/>
    <mergeCell ref="B115:B116"/>
    <mergeCell ref="B7:B8"/>
    <mergeCell ref="A1:G1"/>
    <mergeCell ref="A3:B4"/>
    <mergeCell ref="C3:D3"/>
    <mergeCell ref="E3:F3"/>
    <mergeCell ref="G3:G4"/>
    <mergeCell ref="B72:B73"/>
    <mergeCell ref="B70:B71"/>
    <mergeCell ref="B9:B10"/>
    <mergeCell ref="B19:B20"/>
    <mergeCell ref="B21:B22"/>
    <mergeCell ref="B41:B42"/>
    <mergeCell ref="B45:B46"/>
    <mergeCell ref="B47:B48"/>
    <mergeCell ref="A27:B27"/>
  </mergeCells>
  <phoneticPr fontId="15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4" orientation="portrait" r:id="rId1"/>
  <rowBreaks count="3" manualBreakCount="3">
    <brk id="57" max="16383" man="1"/>
    <brk id="110" max="16383" man="1"/>
    <brk id="163" max="16383" man="1"/>
  </rowBreaks>
</worksheet>
</file>

<file path=xl/worksheets/sheet43.xml><?xml version="1.0" encoding="utf-8"?>
<worksheet xmlns="http://schemas.openxmlformats.org/spreadsheetml/2006/main" xmlns:r="http://schemas.openxmlformats.org/officeDocument/2006/relationships">
  <sheetPr codeName="Arkusz43"/>
  <dimension ref="A1:K28"/>
  <sheetViews>
    <sheetView workbookViewId="0">
      <selection activeCell="F9" sqref="F9"/>
    </sheetView>
  </sheetViews>
  <sheetFormatPr defaultRowHeight="12.75"/>
  <cols>
    <col min="1" max="1" width="15.625" style="217" customWidth="1"/>
    <col min="2" max="7" width="15.5" style="217" customWidth="1"/>
    <col min="8" max="8" width="9" style="217"/>
    <col min="9" max="10" width="11.125" style="217" hidden="1" customWidth="1"/>
    <col min="11" max="11" width="0" style="217" hidden="1" customWidth="1"/>
    <col min="12" max="16384" width="9" style="217"/>
  </cols>
  <sheetData>
    <row r="1" spans="1:10" ht="34.5" customHeight="1">
      <c r="A1" s="313" t="s">
        <v>551</v>
      </c>
      <c r="B1" s="313"/>
      <c r="C1" s="313"/>
      <c r="D1" s="313"/>
      <c r="E1" s="313"/>
      <c r="F1" s="313"/>
      <c r="G1" s="313"/>
      <c r="H1" s="215"/>
      <c r="I1" s="216"/>
    </row>
    <row r="2" spans="1:10">
      <c r="A2" s="318"/>
      <c r="B2" s="318"/>
      <c r="C2" s="318"/>
      <c r="D2" s="318"/>
      <c r="E2" s="318"/>
      <c r="F2" s="318"/>
      <c r="G2" s="318"/>
    </row>
    <row r="3" spans="1:10" ht="43.5" customHeight="1">
      <c r="A3" s="314" t="s">
        <v>470</v>
      </c>
      <c r="B3" s="315" t="s">
        <v>471</v>
      </c>
      <c r="C3" s="315"/>
      <c r="D3" s="316" t="s">
        <v>472</v>
      </c>
      <c r="E3" s="317"/>
      <c r="F3" s="315" t="s">
        <v>473</v>
      </c>
      <c r="G3" s="315"/>
      <c r="I3" s="312" t="s">
        <v>474</v>
      </c>
      <c r="J3" s="312"/>
    </row>
    <row r="4" spans="1:10" ht="95.25" customHeight="1">
      <c r="A4" s="314"/>
      <c r="B4" s="218" t="s">
        <v>475</v>
      </c>
      <c r="C4" s="218" t="s">
        <v>476</v>
      </c>
      <c r="D4" s="218" t="s">
        <v>475</v>
      </c>
      <c r="E4" s="218" t="s">
        <v>476</v>
      </c>
      <c r="F4" s="218" t="s">
        <v>475</v>
      </c>
      <c r="G4" s="218" t="s">
        <v>476</v>
      </c>
      <c r="I4" s="217" t="s">
        <v>477</v>
      </c>
      <c r="J4" s="217" t="s">
        <v>478</v>
      </c>
    </row>
    <row r="5" spans="1:10" ht="21" customHeight="1">
      <c r="A5" s="219" t="s">
        <v>4</v>
      </c>
      <c r="B5" s="220">
        <f>[24]IX!B5</f>
        <v>57</v>
      </c>
      <c r="C5" s="220">
        <f>[24]IX!C5</f>
        <v>60</v>
      </c>
      <c r="D5" s="220">
        <f>[24]IX!D5</f>
        <v>108</v>
      </c>
      <c r="E5" s="220">
        <f>[24]IX!E5</f>
        <v>178</v>
      </c>
      <c r="F5" s="220">
        <f>[24]IX!F5</f>
        <v>453</v>
      </c>
      <c r="G5" s="220">
        <f>[24]IX!G5</f>
        <v>401</v>
      </c>
      <c r="I5" s="217" t="e">
        <f>F5=B5+[25]I!D5</f>
        <v>#REF!</v>
      </c>
      <c r="J5" s="217" t="e">
        <f>G5=C5+[25]I!E5</f>
        <v>#REF!</v>
      </c>
    </row>
    <row r="6" spans="1:10" ht="21" customHeight="1">
      <c r="A6" s="219" t="s">
        <v>479</v>
      </c>
      <c r="B6" s="220">
        <f>[24]IX!B6</f>
        <v>18</v>
      </c>
      <c r="C6" s="220">
        <v>30</v>
      </c>
      <c r="D6" s="220">
        <v>32</v>
      </c>
      <c r="E6" s="220">
        <v>71</v>
      </c>
      <c r="F6" s="220">
        <v>143</v>
      </c>
      <c r="G6" s="220">
        <v>187</v>
      </c>
      <c r="I6" s="217" t="e">
        <v>#REF!</v>
      </c>
      <c r="J6" s="217" t="e">
        <v>#REF!</v>
      </c>
    </row>
    <row r="7" spans="1:10" ht="21" customHeight="1">
      <c r="A7" s="219" t="s">
        <v>8</v>
      </c>
      <c r="B7" s="220">
        <f>[24]IX!B7</f>
        <v>2</v>
      </c>
      <c r="C7" s="220">
        <v>15</v>
      </c>
      <c r="D7" s="220">
        <v>96</v>
      </c>
      <c r="E7" s="220">
        <v>206</v>
      </c>
      <c r="F7" s="220">
        <v>188</v>
      </c>
      <c r="G7" s="220">
        <v>319</v>
      </c>
      <c r="I7" s="217" t="e">
        <v>#REF!</v>
      </c>
      <c r="J7" s="217" t="e">
        <v>#REF!</v>
      </c>
    </row>
    <row r="8" spans="1:10" ht="21" customHeight="1">
      <c r="A8" s="219" t="s">
        <v>480</v>
      </c>
      <c r="B8" s="220">
        <f>[24]IX!B8</f>
        <v>3</v>
      </c>
      <c r="C8" s="220">
        <v>10</v>
      </c>
      <c r="D8" s="220">
        <v>48</v>
      </c>
      <c r="E8" s="220">
        <v>90</v>
      </c>
      <c r="F8" s="220">
        <v>109</v>
      </c>
      <c r="G8" s="220">
        <v>157</v>
      </c>
      <c r="I8" s="217" t="e">
        <v>#REF!</v>
      </c>
      <c r="J8" s="217" t="e">
        <v>#REF!</v>
      </c>
    </row>
    <row r="9" spans="1:10" ht="21" customHeight="1">
      <c r="A9" s="219" t="s">
        <v>481</v>
      </c>
      <c r="B9" s="220">
        <f>[24]IX!B9</f>
        <v>21</v>
      </c>
      <c r="C9" s="220">
        <v>11</v>
      </c>
      <c r="D9" s="220">
        <v>82</v>
      </c>
      <c r="E9" s="220">
        <v>60</v>
      </c>
      <c r="F9" s="220">
        <v>246</v>
      </c>
      <c r="G9" s="220">
        <v>251</v>
      </c>
      <c r="I9" s="217" t="e">
        <v>#REF!</v>
      </c>
      <c r="J9" s="217" t="e">
        <v>#REF!</v>
      </c>
    </row>
    <row r="10" spans="1:10" ht="21" customHeight="1">
      <c r="A10" s="219" t="s">
        <v>482</v>
      </c>
      <c r="B10" s="220">
        <f>[24]IX!B10</f>
        <v>1</v>
      </c>
      <c r="C10" s="220">
        <v>12</v>
      </c>
      <c r="D10" s="220">
        <v>188</v>
      </c>
      <c r="E10" s="220">
        <v>241</v>
      </c>
      <c r="F10" s="220">
        <v>397</v>
      </c>
      <c r="G10" s="220">
        <v>442</v>
      </c>
      <c r="I10" s="217" t="e">
        <v>#REF!</v>
      </c>
      <c r="J10" s="217" t="e">
        <v>#REF!</v>
      </c>
    </row>
    <row r="11" spans="1:10" ht="21" customHeight="1">
      <c r="A11" s="219" t="s">
        <v>11</v>
      </c>
      <c r="B11" s="220">
        <f>[24]IX!B11</f>
        <v>0</v>
      </c>
      <c r="C11" s="220">
        <v>16</v>
      </c>
      <c r="D11" s="220">
        <v>104</v>
      </c>
      <c r="E11" s="220">
        <v>164</v>
      </c>
      <c r="F11" s="220">
        <v>293</v>
      </c>
      <c r="G11" s="220">
        <v>392</v>
      </c>
      <c r="I11" s="217" t="e">
        <v>#REF!</v>
      </c>
      <c r="J11" s="217" t="e">
        <v>#REF!</v>
      </c>
    </row>
    <row r="12" spans="1:10" ht="21" customHeight="1">
      <c r="A12" s="219" t="s">
        <v>483</v>
      </c>
      <c r="B12" s="220">
        <f>[24]IX!B12</f>
        <v>0</v>
      </c>
      <c r="C12" s="220">
        <v>6</v>
      </c>
      <c r="D12" s="220">
        <v>55</v>
      </c>
      <c r="E12" s="220">
        <v>125</v>
      </c>
      <c r="F12" s="220">
        <v>163</v>
      </c>
      <c r="G12" s="220">
        <v>313</v>
      </c>
      <c r="I12" s="217" t="e">
        <v>#REF!</v>
      </c>
      <c r="J12" s="217" t="e">
        <v>#REF!</v>
      </c>
    </row>
    <row r="13" spans="1:10" ht="21" customHeight="1">
      <c r="A13" s="219" t="s">
        <v>484</v>
      </c>
      <c r="B13" s="220">
        <f>[24]IX!B13</f>
        <v>8</v>
      </c>
      <c r="C13" s="220">
        <v>14</v>
      </c>
      <c r="D13" s="220">
        <v>62</v>
      </c>
      <c r="E13" s="220">
        <v>108</v>
      </c>
      <c r="F13" s="220">
        <v>112</v>
      </c>
      <c r="G13" s="220">
        <v>161</v>
      </c>
      <c r="I13" s="217" t="e">
        <v>#REF!</v>
      </c>
      <c r="J13" s="217" t="e">
        <v>#REF!</v>
      </c>
    </row>
    <row r="14" spans="1:10" ht="21" customHeight="1">
      <c r="A14" s="219" t="s">
        <v>485</v>
      </c>
      <c r="B14" s="220">
        <f>[24]IX!B14</f>
        <v>0</v>
      </c>
      <c r="C14" s="220">
        <v>6</v>
      </c>
      <c r="D14" s="220">
        <v>33</v>
      </c>
      <c r="E14" s="220">
        <v>76</v>
      </c>
      <c r="F14" s="220">
        <v>162</v>
      </c>
      <c r="G14" s="220">
        <v>182</v>
      </c>
      <c r="I14" s="217" t="e">
        <v>#REF!</v>
      </c>
      <c r="J14" s="217" t="e">
        <v>#REF!</v>
      </c>
    </row>
    <row r="15" spans="1:10" ht="21" customHeight="1">
      <c r="A15" s="219" t="s">
        <v>486</v>
      </c>
      <c r="B15" s="220">
        <f>[24]IX!B15</f>
        <v>24</v>
      </c>
      <c r="C15" s="220">
        <v>13</v>
      </c>
      <c r="D15" s="220">
        <v>71</v>
      </c>
      <c r="E15" s="220">
        <v>80</v>
      </c>
      <c r="F15" s="220">
        <v>133</v>
      </c>
      <c r="G15" s="220">
        <v>213</v>
      </c>
      <c r="I15" s="217" t="e">
        <v>#REF!</v>
      </c>
      <c r="J15" s="217" t="e">
        <v>#REF!</v>
      </c>
    </row>
    <row r="16" spans="1:10" ht="21" customHeight="1">
      <c r="A16" s="219" t="s">
        <v>487</v>
      </c>
      <c r="B16" s="220">
        <f>[24]IX!B16</f>
        <v>8</v>
      </c>
      <c r="C16" s="220">
        <v>15</v>
      </c>
      <c r="D16" s="220">
        <v>64</v>
      </c>
      <c r="E16" s="220">
        <v>123</v>
      </c>
      <c r="F16" s="220">
        <v>148</v>
      </c>
      <c r="G16" s="220">
        <v>218</v>
      </c>
      <c r="I16" s="217" t="e">
        <v>#REF!</v>
      </c>
      <c r="J16" s="217" t="e">
        <v>#REF!</v>
      </c>
    </row>
    <row r="17" spans="1:11" ht="21" customHeight="1">
      <c r="A17" s="219" t="s">
        <v>488</v>
      </c>
      <c r="B17" s="220">
        <f>[24]IX!B17</f>
        <v>20</v>
      </c>
      <c r="C17" s="220">
        <v>31</v>
      </c>
      <c r="D17" s="220">
        <v>112</v>
      </c>
      <c r="E17" s="220">
        <v>162</v>
      </c>
      <c r="F17" s="220">
        <v>358</v>
      </c>
      <c r="G17" s="220">
        <v>477</v>
      </c>
      <c r="I17" s="217" t="e">
        <v>#REF!</v>
      </c>
      <c r="J17" s="217" t="e">
        <v>#REF!</v>
      </c>
    </row>
    <row r="18" spans="1:11" ht="21" customHeight="1">
      <c r="A18" s="219" t="s">
        <v>489</v>
      </c>
      <c r="B18" s="220">
        <f>[24]IX!B18</f>
        <v>11</v>
      </c>
      <c r="C18" s="220">
        <v>23</v>
      </c>
      <c r="D18" s="220">
        <v>100</v>
      </c>
      <c r="E18" s="220">
        <v>171</v>
      </c>
      <c r="F18" s="220">
        <v>251</v>
      </c>
      <c r="G18" s="220">
        <v>354</v>
      </c>
      <c r="I18" s="217" t="e">
        <v>#REF!</v>
      </c>
      <c r="J18" s="217" t="e">
        <v>#REF!</v>
      </c>
    </row>
    <row r="19" spans="1:11" ht="21" customHeight="1">
      <c r="A19" s="219" t="s">
        <v>490</v>
      </c>
      <c r="B19" s="220">
        <f>[24]IX!B19</f>
        <v>1</v>
      </c>
      <c r="C19" s="220">
        <v>1</v>
      </c>
      <c r="D19" s="220">
        <v>17</v>
      </c>
      <c r="E19" s="220">
        <v>17</v>
      </c>
      <c r="F19" s="220">
        <v>137</v>
      </c>
      <c r="G19" s="220">
        <v>182</v>
      </c>
      <c r="I19" s="217" t="e">
        <v>#REF!</v>
      </c>
      <c r="J19" s="217" t="e">
        <v>#REF!</v>
      </c>
    </row>
    <row r="20" spans="1:11" ht="21" customHeight="1">
      <c r="A20" s="219" t="s">
        <v>491</v>
      </c>
      <c r="B20" s="220">
        <f>[24]IX!B20</f>
        <v>26</v>
      </c>
      <c r="C20" s="220">
        <v>32</v>
      </c>
      <c r="D20" s="220">
        <v>96</v>
      </c>
      <c r="E20" s="220">
        <v>103</v>
      </c>
      <c r="F20" s="220">
        <v>206</v>
      </c>
      <c r="G20" s="220">
        <v>324</v>
      </c>
      <c r="I20" s="217" t="e">
        <v>#REF!</v>
      </c>
      <c r="J20" s="217" t="e">
        <v>#REF!</v>
      </c>
    </row>
    <row r="21" spans="1:11" ht="21" customHeight="1">
      <c r="A21" s="219" t="s">
        <v>492</v>
      </c>
      <c r="B21" s="220">
        <f>[24]IX!B21</f>
        <v>0</v>
      </c>
      <c r="C21" s="220">
        <v>0</v>
      </c>
      <c r="D21" s="220">
        <v>38</v>
      </c>
      <c r="E21" s="220">
        <v>51</v>
      </c>
      <c r="F21" s="220">
        <v>152</v>
      </c>
      <c r="G21" s="220">
        <v>195</v>
      </c>
      <c r="I21" s="217" t="e">
        <v>#REF!</v>
      </c>
      <c r="J21" s="217" t="e">
        <v>#REF!</v>
      </c>
    </row>
    <row r="22" spans="1:11" ht="21" customHeight="1">
      <c r="A22" s="219" t="s">
        <v>493</v>
      </c>
      <c r="B22" s="220">
        <f>[24]IX!B22</f>
        <v>18</v>
      </c>
      <c r="C22" s="220">
        <v>22</v>
      </c>
      <c r="D22" s="220">
        <v>88</v>
      </c>
      <c r="E22" s="220">
        <v>128</v>
      </c>
      <c r="F22" s="220">
        <v>119</v>
      </c>
      <c r="G22" s="220">
        <v>200</v>
      </c>
      <c r="I22" s="217" t="e">
        <v>#REF!</v>
      </c>
      <c r="J22" s="221" t="e">
        <v>#REF!</v>
      </c>
      <c r="K22" s="217" t="s">
        <v>494</v>
      </c>
    </row>
    <row r="23" spans="1:11" ht="21" customHeight="1">
      <c r="A23" s="219" t="s">
        <v>495</v>
      </c>
      <c r="B23" s="220">
        <f>[24]IX!B23</f>
        <v>15</v>
      </c>
      <c r="C23" s="220">
        <v>20</v>
      </c>
      <c r="D23" s="220">
        <v>98</v>
      </c>
      <c r="E23" s="220">
        <v>113</v>
      </c>
      <c r="F23" s="220">
        <v>90</v>
      </c>
      <c r="G23" s="220">
        <v>121</v>
      </c>
      <c r="I23" s="217" t="e">
        <v>#REF!</v>
      </c>
      <c r="J23" s="217" t="e">
        <v>#REF!</v>
      </c>
    </row>
    <row r="24" spans="1:11" ht="21" customHeight="1">
      <c r="A24" s="219" t="s">
        <v>496</v>
      </c>
      <c r="B24" s="220">
        <f>[24]IX!B24</f>
        <v>0</v>
      </c>
      <c r="C24" s="220">
        <v>2</v>
      </c>
      <c r="D24" s="220">
        <v>66</v>
      </c>
      <c r="E24" s="220">
        <v>116</v>
      </c>
      <c r="F24" s="220">
        <v>133</v>
      </c>
      <c r="G24" s="220">
        <v>180</v>
      </c>
      <c r="I24" s="217" t="e">
        <v>#REF!</v>
      </c>
      <c r="J24" s="217" t="e">
        <v>#REF!</v>
      </c>
    </row>
    <row r="25" spans="1:11" ht="21" customHeight="1">
      <c r="A25" s="219" t="s">
        <v>497</v>
      </c>
      <c r="B25" s="220">
        <f>[24]IX!B25</f>
        <v>39</v>
      </c>
      <c r="C25" s="220">
        <v>33</v>
      </c>
      <c r="D25" s="220">
        <v>129</v>
      </c>
      <c r="E25" s="220">
        <v>138</v>
      </c>
      <c r="F25" s="220">
        <v>222</v>
      </c>
      <c r="G25" s="220">
        <v>233</v>
      </c>
      <c r="I25" s="217" t="e">
        <v>#REF!</v>
      </c>
      <c r="J25" s="217" t="e">
        <v>#REF!</v>
      </c>
    </row>
    <row r="26" spans="1:11" ht="21" customHeight="1">
      <c r="A26" s="219" t="s">
        <v>498</v>
      </c>
      <c r="B26" s="220">
        <f>[24]IX!B26</f>
        <v>9</v>
      </c>
      <c r="C26" s="220">
        <v>21</v>
      </c>
      <c r="D26" s="220">
        <v>56</v>
      </c>
      <c r="E26" s="220">
        <v>110</v>
      </c>
      <c r="F26" s="220">
        <v>118</v>
      </c>
      <c r="G26" s="220">
        <v>178</v>
      </c>
      <c r="I26" s="217" t="e">
        <v>#REF!</v>
      </c>
      <c r="J26" s="217" t="e">
        <v>#REF!</v>
      </c>
    </row>
    <row r="27" spans="1:11" ht="21" customHeight="1">
      <c r="A27" s="219" t="s">
        <v>499</v>
      </c>
      <c r="B27" s="220">
        <f>[24]IX!B27</f>
        <v>10</v>
      </c>
      <c r="C27" s="220">
        <v>14</v>
      </c>
      <c r="D27" s="220">
        <v>35</v>
      </c>
      <c r="E27" s="220">
        <v>59</v>
      </c>
      <c r="F27" s="220">
        <v>157</v>
      </c>
      <c r="G27" s="220">
        <v>203</v>
      </c>
      <c r="I27" s="217" t="e">
        <v>#REF!</v>
      </c>
      <c r="J27" s="217" t="e">
        <v>#REF!</v>
      </c>
    </row>
    <row r="28" spans="1:11" ht="32.25" customHeight="1">
      <c r="A28" s="224" t="s">
        <v>507</v>
      </c>
      <c r="B28" s="222">
        <f t="shared" ref="B28" si="0">SUM(B5:B27)</f>
        <v>291</v>
      </c>
      <c r="C28" s="222">
        <v>407</v>
      </c>
      <c r="D28" s="222">
        <v>1778</v>
      </c>
      <c r="E28" s="222">
        <v>2690</v>
      </c>
      <c r="F28" s="222">
        <v>4490</v>
      </c>
      <c r="G28" s="222">
        <v>5883</v>
      </c>
      <c r="I28" s="217" t="e">
        <v>#REF!</v>
      </c>
      <c r="J28" s="217" t="e">
        <v>#REF!</v>
      </c>
    </row>
  </sheetData>
  <mergeCells count="7">
    <mergeCell ref="I3:J3"/>
    <mergeCell ref="A1:G1"/>
    <mergeCell ref="A3:A4"/>
    <mergeCell ref="B3:C3"/>
    <mergeCell ref="D3:E3"/>
    <mergeCell ref="F3:G3"/>
    <mergeCell ref="A2:G2"/>
  </mergeCells>
  <pageMargins left="0.7" right="0.7" top="0.75" bottom="0.75" header="0.3" footer="0.3"/>
  <pageSetup paperSize="9" scale="7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Arkusz5"/>
  <dimension ref="A1:AG31"/>
  <sheetViews>
    <sheetView zoomScale="75" zoomScaleNormal="50" workbookViewId="0">
      <selection activeCell="F13" sqref="F13"/>
    </sheetView>
  </sheetViews>
  <sheetFormatPr defaultRowHeight="17.25"/>
  <cols>
    <col min="1" max="1" width="3.625" style="8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8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7" t="s">
        <v>574</v>
      </c>
      <c r="B1" s="267"/>
      <c r="C1" s="267"/>
      <c r="D1" s="267"/>
      <c r="E1" s="267"/>
      <c r="F1" s="267"/>
      <c r="G1" s="267"/>
      <c r="H1" s="267"/>
      <c r="I1" s="267"/>
      <c r="J1" s="267"/>
      <c r="K1" s="267"/>
      <c r="L1" s="267"/>
      <c r="M1" s="267"/>
      <c r="N1" s="223" t="s">
        <v>503</v>
      </c>
      <c r="O1" s="24"/>
      <c r="P1" s="24"/>
      <c r="Q1" s="267" t="str">
        <f>A1</f>
        <v>TABELA 4. ZGŁOSZENIA ZWOLNIEŃ I ZWOLNIENIA GRUPOWE, ZWOLNIENIA MONITOROWANE; BEZROBOTNI ZWOLNIENI Z PRZYCZYN ZAKŁADU PRACY WE WRZEŚNIU</v>
      </c>
      <c r="R1" s="267"/>
      <c r="S1" s="267"/>
      <c r="T1" s="267"/>
      <c r="U1" s="267"/>
      <c r="V1" s="267"/>
      <c r="W1" s="267"/>
      <c r="X1" s="267"/>
      <c r="Y1" s="267"/>
      <c r="Z1" s="267"/>
      <c r="AA1" s="267"/>
      <c r="AB1" s="267"/>
      <c r="AC1" s="267"/>
      <c r="AD1" s="36" t="s">
        <v>504</v>
      </c>
      <c r="AE1" s="24"/>
      <c r="AF1" s="24"/>
      <c r="AG1" s="24"/>
    </row>
    <row r="2" spans="1:33" s="25" customFormat="1" ht="19.5" thickBot="1">
      <c r="A2" s="239" t="str">
        <f>'1-STRUKTURA-PODST'!A2:P2</f>
        <v>30.09.2017 r.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  <c r="Q2" s="254" t="str">
        <f>A2</f>
        <v>30.09.2017 r.</v>
      </c>
      <c r="R2" s="254"/>
      <c r="S2" s="254"/>
      <c r="T2" s="254"/>
      <c r="U2" s="254"/>
      <c r="V2" s="254"/>
      <c r="W2" s="254"/>
      <c r="X2" s="254"/>
      <c r="Y2" s="254"/>
      <c r="Z2" s="254"/>
      <c r="AA2" s="254"/>
      <c r="AB2" s="254"/>
      <c r="AC2" s="254"/>
      <c r="AD2" s="254"/>
      <c r="AE2" s="254"/>
      <c r="AF2" s="254"/>
      <c r="AG2" s="254"/>
    </row>
    <row r="3" spans="1:33" s="23" customFormat="1" ht="20.100000000000001" customHeight="1">
      <c r="A3" s="268" t="s">
        <v>1</v>
      </c>
      <c r="B3" s="257" t="s">
        <v>2</v>
      </c>
      <c r="C3" s="243" t="s">
        <v>32</v>
      </c>
      <c r="D3" s="244"/>
      <c r="E3" s="245"/>
      <c r="F3" s="240" t="s">
        <v>3</v>
      </c>
      <c r="G3" s="241"/>
      <c r="H3" s="241"/>
      <c r="I3" s="241"/>
      <c r="J3" s="241"/>
      <c r="K3" s="241"/>
      <c r="L3" s="241"/>
      <c r="M3" s="241"/>
      <c r="N3" s="241"/>
      <c r="O3" s="241"/>
      <c r="P3" s="241"/>
      <c r="Q3" s="268" t="s">
        <v>1</v>
      </c>
      <c r="R3" s="257" t="s">
        <v>2</v>
      </c>
      <c r="S3" s="242" t="s">
        <v>3</v>
      </c>
      <c r="T3" s="242"/>
      <c r="U3" s="242"/>
      <c r="V3" s="242"/>
      <c r="W3" s="242"/>
      <c r="X3" s="242"/>
      <c r="Y3" s="242"/>
      <c r="Z3" s="242"/>
      <c r="AA3" s="242"/>
      <c r="AB3" s="242"/>
      <c r="AC3" s="242"/>
      <c r="AD3" s="242"/>
      <c r="AE3" s="242"/>
      <c r="AF3" s="242"/>
      <c r="AG3" s="242"/>
    </row>
    <row r="4" spans="1:33" s="23" customFormat="1" ht="35.1" customHeight="1">
      <c r="A4" s="269"/>
      <c r="B4" s="258"/>
      <c r="C4" s="246" t="str">
        <f>'1-STRUKTURA-PODST'!C4:C5</f>
        <v>IX 2017</v>
      </c>
      <c r="D4" s="248" t="str">
        <f>'1-STRUKTURA-PODST'!D4:D5</f>
        <v>VIII 2017</v>
      </c>
      <c r="E4" s="264" t="s">
        <v>33</v>
      </c>
      <c r="F4" s="263" t="s">
        <v>4</v>
      </c>
      <c r="G4" s="263"/>
      <c r="H4" s="240"/>
      <c r="I4" s="266" t="s">
        <v>8</v>
      </c>
      <c r="J4" s="263"/>
      <c r="K4" s="240"/>
      <c r="L4" s="242" t="s">
        <v>9</v>
      </c>
      <c r="M4" s="242" t="s">
        <v>10</v>
      </c>
      <c r="N4" s="266" t="s">
        <v>11</v>
      </c>
      <c r="O4" s="263"/>
      <c r="P4" s="240"/>
      <c r="Q4" s="269"/>
      <c r="R4" s="258"/>
      <c r="S4" s="242" t="s">
        <v>42</v>
      </c>
      <c r="T4" s="242" t="s">
        <v>43</v>
      </c>
      <c r="U4" s="241" t="s">
        <v>44</v>
      </c>
      <c r="V4" s="255" t="s">
        <v>45</v>
      </c>
      <c r="W4" s="241" t="s">
        <v>46</v>
      </c>
      <c r="X4" s="241" t="s">
        <v>47</v>
      </c>
      <c r="Y4" s="241" t="s">
        <v>48</v>
      </c>
      <c r="Z4" s="255" t="s">
        <v>49</v>
      </c>
      <c r="AA4" s="241" t="s">
        <v>50</v>
      </c>
      <c r="AB4" s="241" t="s">
        <v>51</v>
      </c>
      <c r="AC4" s="255" t="s">
        <v>52</v>
      </c>
      <c r="AD4" s="241" t="s">
        <v>53</v>
      </c>
      <c r="AE4" s="241" t="s">
        <v>54</v>
      </c>
      <c r="AF4" s="241" t="s">
        <v>56</v>
      </c>
      <c r="AG4" s="241" t="s">
        <v>55</v>
      </c>
    </row>
    <row r="5" spans="1:33" s="23" customFormat="1" ht="20.100000000000001" customHeight="1">
      <c r="A5" s="270"/>
      <c r="B5" s="259"/>
      <c r="C5" s="247"/>
      <c r="D5" s="249"/>
      <c r="E5" s="265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2"/>
      <c r="M5" s="242"/>
      <c r="N5" s="17" t="s">
        <v>5</v>
      </c>
      <c r="O5" s="17" t="s">
        <v>6</v>
      </c>
      <c r="P5" s="17" t="s">
        <v>7</v>
      </c>
      <c r="Q5" s="270"/>
      <c r="R5" s="259"/>
      <c r="S5" s="242"/>
      <c r="T5" s="242"/>
      <c r="U5" s="241"/>
      <c r="V5" s="256"/>
      <c r="W5" s="241"/>
      <c r="X5" s="241"/>
      <c r="Y5" s="241"/>
      <c r="Z5" s="256"/>
      <c r="AA5" s="241"/>
      <c r="AB5" s="241"/>
      <c r="AC5" s="256"/>
      <c r="AD5" s="241"/>
      <c r="AE5" s="241"/>
      <c r="AF5" s="241"/>
      <c r="AG5" s="241"/>
    </row>
    <row r="6" spans="1:33" s="6" customFormat="1" ht="30" customHeight="1">
      <c r="A6" s="113" t="s">
        <v>12</v>
      </c>
      <c r="B6" s="38" t="s">
        <v>72</v>
      </c>
      <c r="C6" s="10">
        <v>6</v>
      </c>
      <c r="D6" s="8">
        <v>2</v>
      </c>
      <c r="E6" s="11">
        <v>4</v>
      </c>
      <c r="F6" s="9">
        <v>2</v>
      </c>
      <c r="G6" s="8">
        <v>0</v>
      </c>
      <c r="H6" s="8">
        <v>2</v>
      </c>
      <c r="I6" s="8">
        <v>0</v>
      </c>
      <c r="J6" s="8">
        <v>0</v>
      </c>
      <c r="K6" s="8">
        <v>0</v>
      </c>
      <c r="L6" s="8">
        <v>1</v>
      </c>
      <c r="M6" s="8">
        <v>0</v>
      </c>
      <c r="N6" s="8">
        <v>0</v>
      </c>
      <c r="O6" s="8">
        <v>0</v>
      </c>
      <c r="P6" s="8">
        <v>0</v>
      </c>
      <c r="Q6" s="113" t="s">
        <v>12</v>
      </c>
      <c r="R6" s="38" t="s">
        <v>72</v>
      </c>
      <c r="S6" s="8">
        <v>1</v>
      </c>
      <c r="T6" s="8">
        <v>0</v>
      </c>
      <c r="U6" s="8">
        <v>0</v>
      </c>
      <c r="V6" s="8">
        <v>1</v>
      </c>
      <c r="W6" s="8">
        <v>0</v>
      </c>
      <c r="X6" s="8">
        <v>0</v>
      </c>
      <c r="Y6" s="8">
        <v>0</v>
      </c>
      <c r="Z6" s="8">
        <v>0</v>
      </c>
      <c r="AA6" s="8">
        <v>0</v>
      </c>
      <c r="AB6" s="8">
        <v>0</v>
      </c>
      <c r="AC6" s="8">
        <v>0</v>
      </c>
      <c r="AD6" s="8">
        <v>0</v>
      </c>
      <c r="AE6" s="8">
        <v>0</v>
      </c>
      <c r="AF6" s="8">
        <v>0</v>
      </c>
      <c r="AG6" s="8">
        <v>1</v>
      </c>
    </row>
    <row r="7" spans="1:33" s="6" customFormat="1" ht="30" customHeight="1">
      <c r="A7" s="114"/>
      <c r="B7" s="19" t="s">
        <v>73</v>
      </c>
      <c r="C7" s="10">
        <v>46</v>
      </c>
      <c r="D7" s="8">
        <v>65</v>
      </c>
      <c r="E7" s="11">
        <v>-19</v>
      </c>
      <c r="F7" s="9">
        <v>4</v>
      </c>
      <c r="G7" s="8">
        <v>0</v>
      </c>
      <c r="H7" s="8">
        <v>4</v>
      </c>
      <c r="I7" s="8">
        <v>0</v>
      </c>
      <c r="J7" s="8">
        <v>0</v>
      </c>
      <c r="K7" s="8">
        <v>0</v>
      </c>
      <c r="L7" s="8">
        <v>11</v>
      </c>
      <c r="M7" s="8">
        <v>0</v>
      </c>
      <c r="N7" s="8">
        <v>0</v>
      </c>
      <c r="O7" s="8">
        <v>0</v>
      </c>
      <c r="P7" s="8">
        <v>0</v>
      </c>
      <c r="Q7" s="114"/>
      <c r="R7" s="18" t="s">
        <v>73</v>
      </c>
      <c r="S7" s="8">
        <v>1</v>
      </c>
      <c r="T7" s="8">
        <v>0</v>
      </c>
      <c r="U7" s="8">
        <v>0</v>
      </c>
      <c r="V7" s="8">
        <v>28</v>
      </c>
      <c r="W7" s="8">
        <v>0</v>
      </c>
      <c r="X7" s="8">
        <v>0</v>
      </c>
      <c r="Y7" s="8">
        <v>0</v>
      </c>
      <c r="Z7" s="8">
        <v>0</v>
      </c>
      <c r="AA7" s="8">
        <v>0</v>
      </c>
      <c r="AB7" s="8">
        <v>0</v>
      </c>
      <c r="AC7" s="8">
        <v>0</v>
      </c>
      <c r="AD7" s="8">
        <v>0</v>
      </c>
      <c r="AE7" s="8">
        <v>0</v>
      </c>
      <c r="AF7" s="8">
        <v>0</v>
      </c>
      <c r="AG7" s="8">
        <v>2</v>
      </c>
    </row>
    <row r="8" spans="1:33" s="6" customFormat="1" ht="30" customHeight="1">
      <c r="A8" s="114"/>
      <c r="B8" s="18" t="s">
        <v>74</v>
      </c>
      <c r="C8" s="10">
        <v>22</v>
      </c>
      <c r="D8" s="8">
        <v>16</v>
      </c>
      <c r="E8" s="27">
        <v>6</v>
      </c>
      <c r="F8" s="9">
        <v>9</v>
      </c>
      <c r="G8" s="8">
        <v>1</v>
      </c>
      <c r="H8" s="8">
        <v>10</v>
      </c>
      <c r="I8" s="8">
        <v>0</v>
      </c>
      <c r="J8" s="8">
        <v>0</v>
      </c>
      <c r="K8" s="8">
        <v>0</v>
      </c>
      <c r="L8" s="8">
        <v>2</v>
      </c>
      <c r="M8" s="8">
        <v>0</v>
      </c>
      <c r="N8" s="8">
        <v>1</v>
      </c>
      <c r="O8" s="8">
        <v>0</v>
      </c>
      <c r="P8" s="8">
        <v>1</v>
      </c>
      <c r="Q8" s="114"/>
      <c r="R8" s="18" t="s">
        <v>74</v>
      </c>
      <c r="S8" s="8">
        <v>2</v>
      </c>
      <c r="T8" s="8">
        <v>0</v>
      </c>
      <c r="U8" s="8">
        <v>0</v>
      </c>
      <c r="V8" s="8">
        <v>1</v>
      </c>
      <c r="W8" s="8">
        <v>1</v>
      </c>
      <c r="X8" s="8">
        <v>0</v>
      </c>
      <c r="Y8" s="8">
        <v>0</v>
      </c>
      <c r="Z8" s="8">
        <v>3</v>
      </c>
      <c r="AA8" s="8">
        <v>0</v>
      </c>
      <c r="AB8" s="8">
        <v>0</v>
      </c>
      <c r="AC8" s="8">
        <v>0</v>
      </c>
      <c r="AD8" s="8">
        <v>0</v>
      </c>
      <c r="AE8" s="8">
        <v>1</v>
      </c>
      <c r="AF8" s="8">
        <v>0</v>
      </c>
      <c r="AG8" s="8">
        <v>1</v>
      </c>
    </row>
    <row r="9" spans="1:33" s="152" customFormat="1" ht="30" customHeight="1">
      <c r="A9" s="154"/>
      <c r="B9" s="150" t="s">
        <v>73</v>
      </c>
      <c r="C9" s="10">
        <v>232</v>
      </c>
      <c r="D9" s="8">
        <v>186</v>
      </c>
      <c r="E9" s="27">
        <v>46</v>
      </c>
      <c r="F9" s="9">
        <v>21</v>
      </c>
      <c r="G9" s="8">
        <v>73</v>
      </c>
      <c r="H9" s="8">
        <v>94</v>
      </c>
      <c r="I9" s="8">
        <v>0</v>
      </c>
      <c r="J9" s="8">
        <v>0</v>
      </c>
      <c r="K9" s="8">
        <v>0</v>
      </c>
      <c r="L9" s="8">
        <v>13</v>
      </c>
      <c r="M9" s="8">
        <v>0</v>
      </c>
      <c r="N9" s="8">
        <v>1</v>
      </c>
      <c r="O9" s="8">
        <v>0</v>
      </c>
      <c r="P9" s="8">
        <v>1</v>
      </c>
      <c r="Q9" s="154"/>
      <c r="R9" s="151" t="s">
        <v>73</v>
      </c>
      <c r="S9" s="8">
        <v>2</v>
      </c>
      <c r="T9" s="8">
        <v>0</v>
      </c>
      <c r="U9" s="8">
        <v>0</v>
      </c>
      <c r="V9" s="8">
        <v>28</v>
      </c>
      <c r="W9" s="8">
        <v>64</v>
      </c>
      <c r="X9" s="8">
        <v>0</v>
      </c>
      <c r="Y9" s="8">
        <v>0</v>
      </c>
      <c r="Z9" s="8">
        <v>5</v>
      </c>
      <c r="AA9" s="8">
        <v>0</v>
      </c>
      <c r="AB9" s="8">
        <v>0</v>
      </c>
      <c r="AC9" s="8">
        <v>0</v>
      </c>
      <c r="AD9" s="8">
        <v>0</v>
      </c>
      <c r="AE9" s="8">
        <v>23</v>
      </c>
      <c r="AF9" s="8">
        <v>0</v>
      </c>
      <c r="AG9" s="8">
        <v>2</v>
      </c>
    </row>
    <row r="10" spans="1:33" s="152" customFormat="1" ht="30" customHeight="1">
      <c r="A10" s="154"/>
      <c r="B10" s="151" t="s">
        <v>263</v>
      </c>
      <c r="C10" s="10">
        <v>11</v>
      </c>
      <c r="D10" s="8">
        <v>7</v>
      </c>
      <c r="E10" s="27">
        <v>4</v>
      </c>
      <c r="F10" s="9">
        <v>5</v>
      </c>
      <c r="G10" s="8">
        <v>0</v>
      </c>
      <c r="H10" s="8">
        <v>5</v>
      </c>
      <c r="I10" s="8">
        <v>0</v>
      </c>
      <c r="J10" s="8">
        <v>0</v>
      </c>
      <c r="K10" s="8">
        <v>0</v>
      </c>
      <c r="L10" s="8">
        <v>1</v>
      </c>
      <c r="M10" s="8">
        <v>0</v>
      </c>
      <c r="N10" s="8">
        <v>2</v>
      </c>
      <c r="O10" s="8">
        <v>0</v>
      </c>
      <c r="P10" s="8">
        <v>2</v>
      </c>
      <c r="Q10" s="154">
        <v>0</v>
      </c>
      <c r="R10" s="151" t="s">
        <v>263</v>
      </c>
      <c r="S10" s="8">
        <v>1</v>
      </c>
      <c r="T10" s="8">
        <v>0</v>
      </c>
      <c r="U10" s="8">
        <v>0</v>
      </c>
      <c r="V10" s="8">
        <v>1</v>
      </c>
      <c r="W10" s="8">
        <v>1</v>
      </c>
      <c r="X10" s="8">
        <v>0</v>
      </c>
      <c r="Y10" s="8">
        <v>0</v>
      </c>
      <c r="Z10" s="8">
        <v>0</v>
      </c>
      <c r="AA10" s="8">
        <v>0</v>
      </c>
      <c r="AB10" s="8">
        <v>0</v>
      </c>
      <c r="AC10" s="8">
        <v>0</v>
      </c>
      <c r="AD10" s="8">
        <v>0</v>
      </c>
      <c r="AE10" s="8">
        <v>0</v>
      </c>
      <c r="AF10" s="8">
        <v>0</v>
      </c>
      <c r="AG10" s="8">
        <v>0</v>
      </c>
    </row>
    <row r="11" spans="1:33" s="152" customFormat="1" ht="30" customHeight="1">
      <c r="A11" s="155"/>
      <c r="B11" s="150" t="s">
        <v>73</v>
      </c>
      <c r="C11" s="10">
        <v>222</v>
      </c>
      <c r="D11" s="8">
        <v>179</v>
      </c>
      <c r="E11" s="27">
        <v>43</v>
      </c>
      <c r="F11" s="9">
        <v>110</v>
      </c>
      <c r="G11" s="8">
        <v>0</v>
      </c>
      <c r="H11" s="8">
        <v>110</v>
      </c>
      <c r="I11" s="8">
        <v>0</v>
      </c>
      <c r="J11" s="8">
        <v>0</v>
      </c>
      <c r="K11" s="8">
        <v>0</v>
      </c>
      <c r="L11" s="8">
        <v>11</v>
      </c>
      <c r="M11" s="8">
        <v>0</v>
      </c>
      <c r="N11" s="8">
        <v>8</v>
      </c>
      <c r="O11" s="8">
        <v>0</v>
      </c>
      <c r="P11" s="8">
        <v>8</v>
      </c>
      <c r="Q11" s="155"/>
      <c r="R11" s="151" t="s">
        <v>73</v>
      </c>
      <c r="S11" s="8">
        <v>1</v>
      </c>
      <c r="T11" s="8">
        <v>0</v>
      </c>
      <c r="U11" s="8">
        <v>0</v>
      </c>
      <c r="V11" s="8">
        <v>28</v>
      </c>
      <c r="W11" s="8">
        <v>64</v>
      </c>
      <c r="X11" s="8">
        <v>0</v>
      </c>
      <c r="Y11" s="8">
        <v>0</v>
      </c>
      <c r="Z11" s="8">
        <v>0</v>
      </c>
      <c r="AA11" s="8">
        <v>0</v>
      </c>
      <c r="AB11" s="8">
        <v>0</v>
      </c>
      <c r="AC11" s="8">
        <v>0</v>
      </c>
      <c r="AD11" s="8">
        <v>0</v>
      </c>
      <c r="AE11" s="8">
        <v>0</v>
      </c>
      <c r="AF11" s="8">
        <v>0</v>
      </c>
      <c r="AG11" s="8">
        <v>0</v>
      </c>
    </row>
    <row r="12" spans="1:33" s="152" customFormat="1" ht="30" customHeight="1">
      <c r="A12" s="271" t="s">
        <v>17</v>
      </c>
      <c r="B12" s="151" t="s">
        <v>75</v>
      </c>
      <c r="C12" s="153">
        <v>2</v>
      </c>
      <c r="D12" s="8">
        <v>3</v>
      </c>
      <c r="E12" s="27">
        <v>-1</v>
      </c>
      <c r="F12" s="9">
        <v>1</v>
      </c>
      <c r="G12" s="8">
        <v>0</v>
      </c>
      <c r="H12" s="8">
        <v>1</v>
      </c>
      <c r="I12" s="8">
        <v>0</v>
      </c>
      <c r="J12" s="8">
        <v>0</v>
      </c>
      <c r="K12" s="8">
        <v>0</v>
      </c>
      <c r="L12" s="8">
        <v>0</v>
      </c>
      <c r="M12" s="8">
        <v>0</v>
      </c>
      <c r="N12" s="8">
        <v>0</v>
      </c>
      <c r="O12" s="8">
        <v>0</v>
      </c>
      <c r="P12" s="8">
        <v>0</v>
      </c>
      <c r="Q12" s="271" t="s">
        <v>17</v>
      </c>
      <c r="R12" s="151" t="s">
        <v>75</v>
      </c>
      <c r="S12" s="8">
        <v>0</v>
      </c>
      <c r="T12" s="8">
        <v>0</v>
      </c>
      <c r="U12" s="8">
        <v>0</v>
      </c>
      <c r="V12" s="8">
        <v>0</v>
      </c>
      <c r="W12" s="8">
        <v>0</v>
      </c>
      <c r="X12" s="8">
        <v>0</v>
      </c>
      <c r="Y12" s="8">
        <v>0</v>
      </c>
      <c r="Z12" s="8">
        <v>0</v>
      </c>
      <c r="AA12" s="8">
        <v>0</v>
      </c>
      <c r="AB12" s="8">
        <v>0</v>
      </c>
      <c r="AC12" s="8">
        <v>0</v>
      </c>
      <c r="AD12" s="8">
        <v>0</v>
      </c>
      <c r="AE12" s="8">
        <v>0</v>
      </c>
      <c r="AF12" s="8">
        <v>0</v>
      </c>
      <c r="AG12" s="8">
        <v>1</v>
      </c>
    </row>
    <row r="13" spans="1:33" s="6" customFormat="1" ht="30" customHeight="1">
      <c r="A13" s="272"/>
      <c r="B13" s="19" t="s">
        <v>73</v>
      </c>
      <c r="C13" s="10">
        <v>3</v>
      </c>
      <c r="D13" s="8">
        <v>31</v>
      </c>
      <c r="E13" s="11">
        <v>-28</v>
      </c>
      <c r="F13" s="9">
        <v>1</v>
      </c>
      <c r="G13" s="8">
        <v>0</v>
      </c>
      <c r="H13" s="8">
        <v>1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272"/>
      <c r="R13" s="18" t="s">
        <v>73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2</v>
      </c>
    </row>
    <row r="14" spans="1:33" s="6" customFormat="1" ht="30" customHeight="1">
      <c r="A14" s="272"/>
      <c r="B14" s="18" t="s">
        <v>76</v>
      </c>
      <c r="C14" s="10">
        <v>30</v>
      </c>
      <c r="D14" s="8">
        <v>28</v>
      </c>
      <c r="E14" s="11">
        <v>2</v>
      </c>
      <c r="F14" s="9">
        <v>20</v>
      </c>
      <c r="G14" s="8">
        <v>1</v>
      </c>
      <c r="H14" s="8">
        <v>21</v>
      </c>
      <c r="I14" s="8">
        <v>0</v>
      </c>
      <c r="J14" s="8">
        <v>0</v>
      </c>
      <c r="K14" s="8">
        <v>0</v>
      </c>
      <c r="L14" s="8">
        <v>1</v>
      </c>
      <c r="M14" s="8">
        <v>0</v>
      </c>
      <c r="N14" s="8">
        <v>1</v>
      </c>
      <c r="O14" s="8">
        <v>0</v>
      </c>
      <c r="P14" s="8">
        <v>1</v>
      </c>
      <c r="Q14" s="272"/>
      <c r="R14" s="18" t="s">
        <v>76</v>
      </c>
      <c r="S14" s="8">
        <v>1</v>
      </c>
      <c r="T14" s="8">
        <v>0</v>
      </c>
      <c r="U14" s="8">
        <v>0</v>
      </c>
      <c r="V14" s="8">
        <v>0</v>
      </c>
      <c r="W14" s="8">
        <v>1</v>
      </c>
      <c r="X14" s="8">
        <v>0</v>
      </c>
      <c r="Y14" s="8">
        <v>0</v>
      </c>
      <c r="Z14" s="8">
        <v>3</v>
      </c>
      <c r="AA14" s="8">
        <v>0</v>
      </c>
      <c r="AB14" s="8">
        <v>0</v>
      </c>
      <c r="AC14" s="8">
        <v>0</v>
      </c>
      <c r="AD14" s="8">
        <v>0</v>
      </c>
      <c r="AE14" s="8">
        <v>1</v>
      </c>
      <c r="AF14" s="8">
        <v>0</v>
      </c>
      <c r="AG14" s="8">
        <v>1</v>
      </c>
    </row>
    <row r="15" spans="1:33" s="6" customFormat="1" ht="30" customHeight="1">
      <c r="A15" s="273"/>
      <c r="B15" s="19" t="s">
        <v>73</v>
      </c>
      <c r="C15" s="10">
        <v>421</v>
      </c>
      <c r="D15" s="8">
        <v>418</v>
      </c>
      <c r="E15" s="11">
        <v>3</v>
      </c>
      <c r="F15" s="9">
        <v>237</v>
      </c>
      <c r="G15" s="8">
        <v>73</v>
      </c>
      <c r="H15" s="8">
        <v>310</v>
      </c>
      <c r="I15" s="8">
        <v>0</v>
      </c>
      <c r="J15" s="8">
        <v>0</v>
      </c>
      <c r="K15" s="8">
        <v>0</v>
      </c>
      <c r="L15" s="8">
        <v>2</v>
      </c>
      <c r="M15" s="8">
        <v>0</v>
      </c>
      <c r="N15" s="8">
        <v>1</v>
      </c>
      <c r="O15" s="8">
        <v>0</v>
      </c>
      <c r="P15" s="8">
        <v>1</v>
      </c>
      <c r="Q15" s="273"/>
      <c r="R15" s="18" t="s">
        <v>73</v>
      </c>
      <c r="S15" s="8">
        <v>1</v>
      </c>
      <c r="T15" s="8">
        <v>0</v>
      </c>
      <c r="U15" s="8">
        <v>0</v>
      </c>
      <c r="V15" s="8">
        <v>0</v>
      </c>
      <c r="W15" s="8">
        <v>77</v>
      </c>
      <c r="X15" s="8">
        <v>0</v>
      </c>
      <c r="Y15" s="8">
        <v>0</v>
      </c>
      <c r="Z15" s="8">
        <v>5</v>
      </c>
      <c r="AA15" s="8">
        <v>0</v>
      </c>
      <c r="AB15" s="8">
        <v>0</v>
      </c>
      <c r="AC15" s="8">
        <v>0</v>
      </c>
      <c r="AD15" s="8">
        <v>0</v>
      </c>
      <c r="AE15" s="8">
        <v>23</v>
      </c>
      <c r="AF15" s="8">
        <v>0</v>
      </c>
      <c r="AG15" s="8">
        <v>2</v>
      </c>
    </row>
    <row r="16" spans="1:33" s="6" customFormat="1" ht="30" customHeight="1">
      <c r="A16" s="271" t="s">
        <v>19</v>
      </c>
      <c r="B16" s="18" t="s">
        <v>77</v>
      </c>
      <c r="C16" s="10">
        <v>0</v>
      </c>
      <c r="D16" s="8">
        <v>0</v>
      </c>
      <c r="E16" s="11">
        <v>0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0</v>
      </c>
      <c r="O16" s="8">
        <v>0</v>
      </c>
      <c r="P16" s="8">
        <v>0</v>
      </c>
      <c r="Q16" s="271" t="s">
        <v>19</v>
      </c>
      <c r="R16" s="18" t="s">
        <v>77</v>
      </c>
      <c r="S16" s="8">
        <v>0</v>
      </c>
      <c r="T16" s="8">
        <v>0</v>
      </c>
      <c r="U16" s="8">
        <v>0</v>
      </c>
      <c r="V16" s="8">
        <v>0</v>
      </c>
      <c r="W16" s="8">
        <v>0</v>
      </c>
      <c r="X16" s="8">
        <v>0</v>
      </c>
      <c r="Y16" s="8">
        <v>0</v>
      </c>
      <c r="Z16" s="8">
        <v>0</v>
      </c>
      <c r="AA16" s="8">
        <v>0</v>
      </c>
      <c r="AB16" s="8">
        <v>0</v>
      </c>
      <c r="AC16" s="8">
        <v>0</v>
      </c>
      <c r="AD16" s="8">
        <v>0</v>
      </c>
      <c r="AE16" s="8">
        <v>0</v>
      </c>
      <c r="AF16" s="8">
        <v>0</v>
      </c>
      <c r="AG16" s="8">
        <v>0</v>
      </c>
    </row>
    <row r="17" spans="1:33" s="6" customFormat="1" ht="30" customHeight="1">
      <c r="A17" s="272"/>
      <c r="B17" s="19" t="s">
        <v>73</v>
      </c>
      <c r="C17" s="10">
        <v>0</v>
      </c>
      <c r="D17" s="8">
        <v>0</v>
      </c>
      <c r="E17" s="11">
        <v>0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272"/>
      <c r="R17" s="18" t="s">
        <v>73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0</v>
      </c>
      <c r="AG17" s="8">
        <v>0</v>
      </c>
    </row>
    <row r="18" spans="1:33" s="6" customFormat="1" ht="30" customHeight="1">
      <c r="A18" s="272"/>
      <c r="B18" s="18" t="s">
        <v>78</v>
      </c>
      <c r="C18" s="10">
        <v>0</v>
      </c>
      <c r="D18" s="8">
        <v>0</v>
      </c>
      <c r="E18" s="11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272"/>
      <c r="R18" s="18" t="s">
        <v>78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273"/>
      <c r="B19" s="19" t="s">
        <v>73</v>
      </c>
      <c r="C19" s="10">
        <v>0</v>
      </c>
      <c r="D19" s="8">
        <v>0</v>
      </c>
      <c r="E19" s="11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273"/>
      <c r="R19" s="18" t="s">
        <v>73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32" customFormat="1" ht="30" customHeight="1">
      <c r="A20" s="85"/>
      <c r="B20" s="33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85"/>
      <c r="R20" s="35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  <c r="AF20" s="34"/>
      <c r="AG20" s="34"/>
    </row>
    <row r="21" spans="1:33" s="6" customFormat="1" ht="30" customHeight="1">
      <c r="A21" s="271" t="s">
        <v>22</v>
      </c>
      <c r="B21" s="38" t="s">
        <v>79</v>
      </c>
      <c r="C21" s="10"/>
      <c r="D21" s="8"/>
      <c r="E21" s="11"/>
      <c r="F21" s="9"/>
      <c r="G21" s="8"/>
      <c r="H21" s="8"/>
      <c r="I21" s="8"/>
      <c r="J21" s="8"/>
      <c r="K21" s="8"/>
      <c r="L21" s="8"/>
      <c r="M21" s="8"/>
      <c r="N21" s="8"/>
      <c r="O21" s="8"/>
      <c r="P21" s="8"/>
      <c r="Q21" s="271" t="s">
        <v>22</v>
      </c>
      <c r="R21" s="38" t="s">
        <v>79</v>
      </c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</row>
    <row r="22" spans="1:33" s="6" customFormat="1" ht="30" customHeight="1">
      <c r="A22" s="272"/>
      <c r="B22" s="19" t="s">
        <v>58</v>
      </c>
      <c r="C22" s="10">
        <v>346</v>
      </c>
      <c r="D22" s="8">
        <v>278</v>
      </c>
      <c r="E22" s="11">
        <v>68</v>
      </c>
      <c r="F22" s="9">
        <v>44</v>
      </c>
      <c r="G22" s="8">
        <v>9</v>
      </c>
      <c r="H22" s="8">
        <v>53</v>
      </c>
      <c r="I22" s="8">
        <v>8</v>
      </c>
      <c r="J22" s="8">
        <v>3</v>
      </c>
      <c r="K22" s="8">
        <v>11</v>
      </c>
      <c r="L22" s="8">
        <v>30</v>
      </c>
      <c r="M22" s="8">
        <v>45</v>
      </c>
      <c r="N22" s="8">
        <v>27</v>
      </c>
      <c r="O22" s="8">
        <v>16</v>
      </c>
      <c r="P22" s="8">
        <v>43</v>
      </c>
      <c r="Q22" s="272"/>
      <c r="R22" s="18" t="s">
        <v>58</v>
      </c>
      <c r="S22" s="8">
        <v>7</v>
      </c>
      <c r="T22" s="8">
        <v>5</v>
      </c>
      <c r="U22" s="8">
        <v>3</v>
      </c>
      <c r="V22" s="8">
        <v>18</v>
      </c>
      <c r="W22" s="8">
        <v>43</v>
      </c>
      <c r="X22" s="8">
        <v>14</v>
      </c>
      <c r="Y22" s="8">
        <v>9</v>
      </c>
      <c r="Z22" s="8">
        <v>16</v>
      </c>
      <c r="AA22" s="8">
        <v>0</v>
      </c>
      <c r="AB22" s="8">
        <v>1</v>
      </c>
      <c r="AC22" s="8">
        <v>2</v>
      </c>
      <c r="AD22" s="8">
        <v>11</v>
      </c>
      <c r="AE22" s="8">
        <v>5</v>
      </c>
      <c r="AF22" s="8">
        <v>5</v>
      </c>
      <c r="AG22" s="8">
        <v>25</v>
      </c>
    </row>
    <row r="23" spans="1:33" s="6" customFormat="1" ht="30" customHeight="1">
      <c r="A23" s="272"/>
      <c r="B23" s="18" t="s">
        <v>80</v>
      </c>
      <c r="C23" s="10">
        <v>187</v>
      </c>
      <c r="D23" s="8">
        <v>154</v>
      </c>
      <c r="E23" s="11">
        <v>33</v>
      </c>
      <c r="F23" s="9">
        <v>25</v>
      </c>
      <c r="G23" s="8">
        <v>6</v>
      </c>
      <c r="H23" s="8">
        <v>31</v>
      </c>
      <c r="I23" s="8">
        <v>3</v>
      </c>
      <c r="J23" s="8">
        <v>3</v>
      </c>
      <c r="K23" s="8">
        <v>6</v>
      </c>
      <c r="L23" s="8">
        <v>17</v>
      </c>
      <c r="M23" s="8">
        <v>29</v>
      </c>
      <c r="N23" s="8">
        <v>14</v>
      </c>
      <c r="O23" s="8">
        <v>6</v>
      </c>
      <c r="P23" s="8">
        <v>20</v>
      </c>
      <c r="Q23" s="272"/>
      <c r="R23" s="18" t="s">
        <v>80</v>
      </c>
      <c r="S23" s="8">
        <v>4</v>
      </c>
      <c r="T23" s="8">
        <v>3</v>
      </c>
      <c r="U23" s="8">
        <v>3</v>
      </c>
      <c r="V23" s="8">
        <v>9</v>
      </c>
      <c r="W23" s="8">
        <v>26</v>
      </c>
      <c r="X23" s="8">
        <v>4</v>
      </c>
      <c r="Y23" s="8">
        <v>1</v>
      </c>
      <c r="Z23" s="8">
        <v>6</v>
      </c>
      <c r="AA23" s="8">
        <v>0</v>
      </c>
      <c r="AB23" s="8">
        <v>0</v>
      </c>
      <c r="AC23" s="8">
        <v>1</v>
      </c>
      <c r="AD23" s="8">
        <v>10</v>
      </c>
      <c r="AE23" s="8">
        <v>5</v>
      </c>
      <c r="AF23" s="8">
        <v>4</v>
      </c>
      <c r="AG23" s="8">
        <v>8</v>
      </c>
    </row>
    <row r="24" spans="1:33" s="6" customFormat="1" ht="30" customHeight="1">
      <c r="A24" s="272"/>
      <c r="B24" s="19" t="s">
        <v>59</v>
      </c>
      <c r="C24" s="10">
        <v>3164</v>
      </c>
      <c r="D24" s="8">
        <v>2818</v>
      </c>
      <c r="E24" s="11">
        <v>346</v>
      </c>
      <c r="F24" s="9">
        <v>422</v>
      </c>
      <c r="G24" s="8">
        <v>164</v>
      </c>
      <c r="H24" s="8">
        <v>586</v>
      </c>
      <c r="I24" s="8">
        <v>77</v>
      </c>
      <c r="J24" s="8">
        <v>29</v>
      </c>
      <c r="K24" s="8">
        <v>106</v>
      </c>
      <c r="L24" s="8">
        <v>260</v>
      </c>
      <c r="M24" s="8">
        <v>358</v>
      </c>
      <c r="N24" s="8">
        <v>221</v>
      </c>
      <c r="O24" s="8">
        <v>134</v>
      </c>
      <c r="P24" s="173">
        <v>355</v>
      </c>
      <c r="Q24" s="272"/>
      <c r="R24" s="18" t="s">
        <v>59</v>
      </c>
      <c r="S24" s="8">
        <v>95</v>
      </c>
      <c r="T24" s="8">
        <v>66</v>
      </c>
      <c r="U24" s="8">
        <v>15</v>
      </c>
      <c r="V24" s="8">
        <v>89</v>
      </c>
      <c r="W24" s="8">
        <v>399</v>
      </c>
      <c r="X24" s="8">
        <v>113</v>
      </c>
      <c r="Y24" s="8">
        <v>63</v>
      </c>
      <c r="Z24" s="8">
        <v>188</v>
      </c>
      <c r="AA24" s="8">
        <v>18</v>
      </c>
      <c r="AB24" s="8">
        <v>17</v>
      </c>
      <c r="AC24" s="8">
        <v>58</v>
      </c>
      <c r="AD24" s="8">
        <v>133</v>
      </c>
      <c r="AE24" s="8">
        <v>65</v>
      </c>
      <c r="AF24" s="8">
        <v>33</v>
      </c>
      <c r="AG24" s="8">
        <v>147</v>
      </c>
    </row>
    <row r="25" spans="1:33" s="6" customFormat="1" ht="30" customHeight="1">
      <c r="A25" s="272"/>
      <c r="B25" s="18" t="s">
        <v>80</v>
      </c>
      <c r="C25" s="10">
        <v>1619</v>
      </c>
      <c r="D25" s="8">
        <v>1432</v>
      </c>
      <c r="E25" s="11">
        <v>187</v>
      </c>
      <c r="F25" s="9">
        <v>227</v>
      </c>
      <c r="G25" s="8">
        <v>86</v>
      </c>
      <c r="H25" s="8">
        <v>313</v>
      </c>
      <c r="I25" s="8">
        <v>39</v>
      </c>
      <c r="J25" s="8">
        <v>17</v>
      </c>
      <c r="K25" s="8">
        <v>56</v>
      </c>
      <c r="L25" s="8">
        <v>147</v>
      </c>
      <c r="M25" s="8">
        <v>187</v>
      </c>
      <c r="N25" s="8">
        <v>111</v>
      </c>
      <c r="O25" s="8">
        <v>60</v>
      </c>
      <c r="P25" s="8">
        <v>171</v>
      </c>
      <c r="Q25" s="272"/>
      <c r="R25" s="18" t="s">
        <v>80</v>
      </c>
      <c r="S25" s="8">
        <v>38</v>
      </c>
      <c r="T25" s="8">
        <v>36</v>
      </c>
      <c r="U25" s="8">
        <v>10</v>
      </c>
      <c r="V25" s="8">
        <v>42</v>
      </c>
      <c r="W25" s="8">
        <v>200</v>
      </c>
      <c r="X25" s="8">
        <v>41</v>
      </c>
      <c r="Y25" s="8">
        <v>35</v>
      </c>
      <c r="Z25" s="8">
        <v>86</v>
      </c>
      <c r="AA25" s="8">
        <v>10</v>
      </c>
      <c r="AB25" s="8">
        <v>6</v>
      </c>
      <c r="AC25" s="8">
        <v>31</v>
      </c>
      <c r="AD25" s="8">
        <v>85</v>
      </c>
      <c r="AE25" s="8">
        <v>45</v>
      </c>
      <c r="AF25" s="8">
        <v>14</v>
      </c>
      <c r="AG25" s="8">
        <v>66</v>
      </c>
    </row>
    <row r="26" spans="1:33" s="6" customFormat="1" ht="30" customHeight="1">
      <c r="A26" s="272"/>
      <c r="B26" s="19" t="s">
        <v>60</v>
      </c>
      <c r="C26" s="10">
        <v>232</v>
      </c>
      <c r="D26" s="8">
        <v>208</v>
      </c>
      <c r="E26" s="11">
        <v>24</v>
      </c>
      <c r="F26" s="9">
        <v>23</v>
      </c>
      <c r="G26" s="8">
        <v>16</v>
      </c>
      <c r="H26" s="8">
        <v>39</v>
      </c>
      <c r="I26" s="8">
        <v>7</v>
      </c>
      <c r="J26" s="8">
        <v>3</v>
      </c>
      <c r="K26" s="8">
        <v>10</v>
      </c>
      <c r="L26" s="8">
        <v>19</v>
      </c>
      <c r="M26" s="8">
        <v>36</v>
      </c>
      <c r="N26" s="8">
        <v>16</v>
      </c>
      <c r="O26" s="8">
        <v>11</v>
      </c>
      <c r="P26" s="8">
        <v>27</v>
      </c>
      <c r="Q26" s="272"/>
      <c r="R26" s="18" t="s">
        <v>60</v>
      </c>
      <c r="S26" s="8">
        <v>2</v>
      </c>
      <c r="T26" s="8">
        <v>1</v>
      </c>
      <c r="U26" s="8">
        <v>1</v>
      </c>
      <c r="V26" s="8">
        <v>10</v>
      </c>
      <c r="W26" s="8">
        <v>28</v>
      </c>
      <c r="X26" s="8">
        <v>5</v>
      </c>
      <c r="Y26" s="8">
        <v>5</v>
      </c>
      <c r="Z26" s="8">
        <v>18</v>
      </c>
      <c r="AA26" s="8">
        <v>1</v>
      </c>
      <c r="AB26" s="8">
        <v>2</v>
      </c>
      <c r="AC26" s="8">
        <v>8</v>
      </c>
      <c r="AD26" s="8">
        <v>7</v>
      </c>
      <c r="AE26" s="8">
        <v>4</v>
      </c>
      <c r="AF26" s="8">
        <v>3</v>
      </c>
      <c r="AG26" s="8">
        <v>6</v>
      </c>
    </row>
    <row r="27" spans="1:33" s="6" customFormat="1" ht="30" customHeight="1">
      <c r="A27" s="272"/>
      <c r="B27" s="18" t="s">
        <v>80</v>
      </c>
      <c r="C27" s="10">
        <v>145</v>
      </c>
      <c r="D27" s="8">
        <v>88</v>
      </c>
      <c r="E27" s="11">
        <v>57</v>
      </c>
      <c r="F27" s="9">
        <v>16</v>
      </c>
      <c r="G27" s="8">
        <v>10</v>
      </c>
      <c r="H27" s="8">
        <v>26</v>
      </c>
      <c r="I27" s="8">
        <v>2</v>
      </c>
      <c r="J27" s="8">
        <v>2</v>
      </c>
      <c r="K27" s="8">
        <v>4</v>
      </c>
      <c r="L27" s="8">
        <v>14</v>
      </c>
      <c r="M27" s="8">
        <v>23</v>
      </c>
      <c r="N27" s="8">
        <v>8</v>
      </c>
      <c r="O27" s="8">
        <v>4</v>
      </c>
      <c r="P27" s="8">
        <v>12</v>
      </c>
      <c r="Q27" s="272"/>
      <c r="R27" s="18" t="s">
        <v>80</v>
      </c>
      <c r="S27" s="8">
        <v>2</v>
      </c>
      <c r="T27" s="8">
        <v>1</v>
      </c>
      <c r="U27" s="8">
        <v>1</v>
      </c>
      <c r="V27" s="8">
        <v>8</v>
      </c>
      <c r="W27" s="8">
        <v>19</v>
      </c>
      <c r="X27" s="8">
        <v>4</v>
      </c>
      <c r="Y27" s="8">
        <v>2</v>
      </c>
      <c r="Z27" s="8">
        <v>10</v>
      </c>
      <c r="AA27" s="8">
        <v>1</v>
      </c>
      <c r="AB27" s="8">
        <v>2</v>
      </c>
      <c r="AC27" s="8">
        <v>4</v>
      </c>
      <c r="AD27" s="8">
        <v>3</v>
      </c>
      <c r="AE27" s="8">
        <v>2</v>
      </c>
      <c r="AF27" s="8">
        <v>2</v>
      </c>
      <c r="AG27" s="8">
        <v>5</v>
      </c>
    </row>
    <row r="28" spans="1:33" s="6" customFormat="1" ht="30" customHeight="1">
      <c r="A28" s="272"/>
      <c r="B28" s="19" t="s">
        <v>59</v>
      </c>
      <c r="C28" s="10">
        <v>2019</v>
      </c>
      <c r="D28" s="8">
        <v>1787</v>
      </c>
      <c r="E28" s="11">
        <v>232</v>
      </c>
      <c r="F28" s="9">
        <v>242</v>
      </c>
      <c r="G28" s="8">
        <v>111</v>
      </c>
      <c r="H28" s="8">
        <v>353</v>
      </c>
      <c r="I28" s="8">
        <v>47</v>
      </c>
      <c r="J28" s="8">
        <v>25</v>
      </c>
      <c r="K28" s="8">
        <v>72</v>
      </c>
      <c r="L28" s="8">
        <v>144</v>
      </c>
      <c r="M28" s="8">
        <v>247</v>
      </c>
      <c r="N28" s="8">
        <v>146</v>
      </c>
      <c r="O28" s="8">
        <v>90</v>
      </c>
      <c r="P28" s="8">
        <v>236</v>
      </c>
      <c r="Q28" s="272"/>
      <c r="R28" s="18" t="s">
        <v>59</v>
      </c>
      <c r="S28" s="8">
        <v>59</v>
      </c>
      <c r="T28" s="8">
        <v>41</v>
      </c>
      <c r="U28" s="8">
        <v>12</v>
      </c>
      <c r="V28" s="8">
        <v>58</v>
      </c>
      <c r="W28" s="8">
        <v>271</v>
      </c>
      <c r="X28" s="8">
        <v>71</v>
      </c>
      <c r="Y28" s="8">
        <v>53</v>
      </c>
      <c r="Z28" s="8">
        <v>115</v>
      </c>
      <c r="AA28" s="8">
        <v>6</v>
      </c>
      <c r="AB28" s="8">
        <v>6</v>
      </c>
      <c r="AC28" s="8">
        <v>41</v>
      </c>
      <c r="AD28" s="8">
        <v>81</v>
      </c>
      <c r="AE28" s="8">
        <v>62</v>
      </c>
      <c r="AF28" s="8">
        <v>24</v>
      </c>
      <c r="AG28" s="8">
        <v>67</v>
      </c>
    </row>
    <row r="29" spans="1:33" s="6" customFormat="1" ht="30" customHeight="1">
      <c r="A29" s="272"/>
      <c r="B29" s="18" t="s">
        <v>80</v>
      </c>
      <c r="C29" s="10">
        <v>955</v>
      </c>
      <c r="D29" s="8">
        <v>810</v>
      </c>
      <c r="E29" s="11">
        <v>145</v>
      </c>
      <c r="F29" s="9">
        <v>117</v>
      </c>
      <c r="G29" s="8">
        <v>60</v>
      </c>
      <c r="H29" s="8">
        <v>177</v>
      </c>
      <c r="I29" s="8">
        <v>24</v>
      </c>
      <c r="J29" s="8">
        <v>12</v>
      </c>
      <c r="K29" s="8">
        <v>36</v>
      </c>
      <c r="L29" s="8">
        <v>73</v>
      </c>
      <c r="M29" s="8">
        <v>126</v>
      </c>
      <c r="N29" s="8">
        <v>67</v>
      </c>
      <c r="O29" s="8">
        <v>36</v>
      </c>
      <c r="P29" s="8">
        <v>103</v>
      </c>
      <c r="Q29" s="272"/>
      <c r="R29" s="18" t="s">
        <v>80</v>
      </c>
      <c r="S29" s="8">
        <v>20</v>
      </c>
      <c r="T29" s="8">
        <v>24</v>
      </c>
      <c r="U29" s="8">
        <v>8</v>
      </c>
      <c r="V29" s="8">
        <v>22</v>
      </c>
      <c r="W29" s="8">
        <v>121</v>
      </c>
      <c r="X29" s="8">
        <v>19</v>
      </c>
      <c r="Y29" s="8">
        <v>27</v>
      </c>
      <c r="Z29" s="8">
        <v>52</v>
      </c>
      <c r="AA29" s="8">
        <v>2</v>
      </c>
      <c r="AB29" s="8">
        <v>4</v>
      </c>
      <c r="AC29" s="8">
        <v>22</v>
      </c>
      <c r="AD29" s="8">
        <v>43</v>
      </c>
      <c r="AE29" s="8">
        <v>31</v>
      </c>
      <c r="AF29" s="8">
        <v>14</v>
      </c>
      <c r="AG29" s="8">
        <v>31</v>
      </c>
    </row>
    <row r="30" spans="1:33" s="6" customFormat="1" ht="30" customHeight="1">
      <c r="A30" s="272"/>
      <c r="B30" s="52" t="s">
        <v>61</v>
      </c>
      <c r="C30" s="10">
        <v>2918</v>
      </c>
      <c r="D30" s="8">
        <v>2988</v>
      </c>
      <c r="E30" s="11">
        <v>-70</v>
      </c>
      <c r="F30" s="9">
        <v>370</v>
      </c>
      <c r="G30" s="8">
        <v>121</v>
      </c>
      <c r="H30" s="8">
        <v>491</v>
      </c>
      <c r="I30" s="8">
        <v>68</v>
      </c>
      <c r="J30" s="8">
        <v>25</v>
      </c>
      <c r="K30" s="8">
        <v>93</v>
      </c>
      <c r="L30" s="8">
        <v>230</v>
      </c>
      <c r="M30" s="8">
        <v>314</v>
      </c>
      <c r="N30" s="8">
        <v>235</v>
      </c>
      <c r="O30" s="8">
        <v>149</v>
      </c>
      <c r="P30" s="8">
        <v>384</v>
      </c>
      <c r="Q30" s="272"/>
      <c r="R30" s="38" t="s">
        <v>61</v>
      </c>
      <c r="S30" s="8">
        <v>73</v>
      </c>
      <c r="T30" s="8">
        <v>64</v>
      </c>
      <c r="U30" s="8">
        <v>22</v>
      </c>
      <c r="V30" s="8">
        <v>62</v>
      </c>
      <c r="W30" s="8">
        <v>438</v>
      </c>
      <c r="X30" s="8">
        <v>102</v>
      </c>
      <c r="Y30" s="8">
        <v>65</v>
      </c>
      <c r="Z30" s="8">
        <v>145</v>
      </c>
      <c r="AA30" s="8">
        <v>20</v>
      </c>
      <c r="AB30" s="8">
        <v>16</v>
      </c>
      <c r="AC30" s="8">
        <v>57</v>
      </c>
      <c r="AD30" s="8">
        <v>88</v>
      </c>
      <c r="AE30" s="8">
        <v>84</v>
      </c>
      <c r="AF30" s="8">
        <v>46</v>
      </c>
      <c r="AG30" s="8">
        <v>124</v>
      </c>
    </row>
    <row r="31" spans="1:33" s="6" customFormat="1" ht="30" customHeight="1" thickBot="1">
      <c r="A31" s="273"/>
      <c r="B31" s="18" t="s">
        <v>80</v>
      </c>
      <c r="C31" s="12">
        <v>1743</v>
      </c>
      <c r="D31" s="13">
        <v>1805</v>
      </c>
      <c r="E31" s="14">
        <v>-62</v>
      </c>
      <c r="F31" s="9">
        <v>241</v>
      </c>
      <c r="G31" s="8">
        <v>72</v>
      </c>
      <c r="H31" s="8">
        <v>313</v>
      </c>
      <c r="I31" s="8">
        <v>33</v>
      </c>
      <c r="J31" s="8">
        <v>18</v>
      </c>
      <c r="K31" s="8">
        <v>51</v>
      </c>
      <c r="L31" s="8">
        <v>135</v>
      </c>
      <c r="M31" s="8">
        <v>197</v>
      </c>
      <c r="N31" s="8">
        <v>144</v>
      </c>
      <c r="O31" s="8">
        <v>82</v>
      </c>
      <c r="P31" s="8">
        <v>226</v>
      </c>
      <c r="Q31" s="273"/>
      <c r="R31" s="18" t="s">
        <v>80</v>
      </c>
      <c r="S31" s="8">
        <v>39</v>
      </c>
      <c r="T31" s="8">
        <v>41</v>
      </c>
      <c r="U31" s="8">
        <v>14</v>
      </c>
      <c r="V31" s="8">
        <v>36</v>
      </c>
      <c r="W31" s="8">
        <v>249</v>
      </c>
      <c r="X31" s="8">
        <v>56</v>
      </c>
      <c r="Y31" s="8">
        <v>36</v>
      </c>
      <c r="Z31" s="8">
        <v>87</v>
      </c>
      <c r="AA31" s="8">
        <v>11</v>
      </c>
      <c r="AB31" s="8">
        <v>7</v>
      </c>
      <c r="AC31" s="8">
        <v>35</v>
      </c>
      <c r="AD31" s="8">
        <v>61</v>
      </c>
      <c r="AE31" s="8">
        <v>58</v>
      </c>
      <c r="AF31" s="8">
        <v>23</v>
      </c>
      <c r="AG31" s="8">
        <v>68</v>
      </c>
    </row>
  </sheetData>
  <mergeCells count="40">
    <mergeCell ref="A21:A31"/>
    <mergeCell ref="I4:K4"/>
    <mergeCell ref="D4:D5"/>
    <mergeCell ref="M4:M5"/>
    <mergeCell ref="B3:B5"/>
    <mergeCell ref="E4:E5"/>
    <mergeCell ref="A12:A15"/>
    <mergeCell ref="A16:A19"/>
    <mergeCell ref="F3:P3"/>
    <mergeCell ref="C4:C5"/>
    <mergeCell ref="F4:H4"/>
    <mergeCell ref="C3:E3"/>
    <mergeCell ref="Q21:Q31"/>
    <mergeCell ref="Q12:Q15"/>
    <mergeCell ref="Q16:Q19"/>
    <mergeCell ref="AA4:AA5"/>
    <mergeCell ref="S4:S5"/>
    <mergeCell ref="T4:T5"/>
    <mergeCell ref="V4:V5"/>
    <mergeCell ref="X4:X5"/>
    <mergeCell ref="R3:R5"/>
    <mergeCell ref="S3:AG3"/>
    <mergeCell ref="W4:W5"/>
    <mergeCell ref="AG4:AG5"/>
    <mergeCell ref="A1:M1"/>
    <mergeCell ref="Q1:AC1"/>
    <mergeCell ref="AF4:AF5"/>
    <mergeCell ref="U4:U5"/>
    <mergeCell ref="AD4:AD5"/>
    <mergeCell ref="Q3:Q5"/>
    <mergeCell ref="AC4:AC5"/>
    <mergeCell ref="N4:P4"/>
    <mergeCell ref="L4:L5"/>
    <mergeCell ref="A3:A5"/>
    <mergeCell ref="Z4:Z5"/>
    <mergeCell ref="AB4:AB5"/>
    <mergeCell ref="AE4:AE5"/>
    <mergeCell ref="A2:P2"/>
    <mergeCell ref="Q2:AG2"/>
    <mergeCell ref="Y4:Y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>
  <sheetPr codeName="Arkusz6"/>
  <dimension ref="A1:AG31"/>
  <sheetViews>
    <sheetView zoomScale="75" zoomScaleNormal="50" workbookViewId="0">
      <selection activeCell="G25" sqref="G25"/>
    </sheetView>
  </sheetViews>
  <sheetFormatPr defaultRowHeight="17.25"/>
  <cols>
    <col min="1" max="1" width="3.625" style="8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8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7" t="s">
        <v>573</v>
      </c>
      <c r="B1" s="267"/>
      <c r="C1" s="267"/>
      <c r="D1" s="267"/>
      <c r="E1" s="267"/>
      <c r="F1" s="267"/>
      <c r="G1" s="267"/>
      <c r="H1" s="267"/>
      <c r="I1" s="36" t="s">
        <v>501</v>
      </c>
      <c r="J1" s="24"/>
      <c r="K1" s="24"/>
      <c r="L1" s="24"/>
      <c r="M1" s="24"/>
      <c r="N1" s="24"/>
      <c r="O1" s="24"/>
      <c r="P1" s="24"/>
      <c r="Q1" s="267" t="str">
        <f>A1</f>
        <v>TABELA 5. BEZROBOTNI NIEPEŁNOSPRAWNI WE WRZEŚNIU</v>
      </c>
      <c r="R1" s="267"/>
      <c r="S1" s="267"/>
      <c r="T1" s="267"/>
      <c r="U1" s="267"/>
      <c r="V1" s="267"/>
      <c r="W1" s="267"/>
      <c r="X1" s="267"/>
      <c r="Y1" s="36" t="s">
        <v>502</v>
      </c>
      <c r="Z1" s="24"/>
      <c r="AA1" s="24"/>
      <c r="AB1" s="24"/>
      <c r="AC1" s="24"/>
      <c r="AD1" s="24"/>
      <c r="AE1" s="24"/>
      <c r="AF1" s="24"/>
      <c r="AG1" s="24"/>
    </row>
    <row r="2" spans="1:33" s="25" customFormat="1" ht="19.5" thickBot="1">
      <c r="A2" s="239" t="str">
        <f>'1-STRUKTURA-PODST'!A2:P2</f>
        <v>30.09.2017 r.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  <c r="Q2" s="254" t="str">
        <f>A2</f>
        <v>30.09.2017 r.</v>
      </c>
      <c r="R2" s="254"/>
      <c r="S2" s="254"/>
      <c r="T2" s="254"/>
      <c r="U2" s="254"/>
      <c r="V2" s="254"/>
      <c r="W2" s="254"/>
      <c r="X2" s="254"/>
      <c r="Y2" s="254"/>
      <c r="Z2" s="254"/>
      <c r="AA2" s="254"/>
      <c r="AB2" s="254"/>
      <c r="AC2" s="254"/>
      <c r="AD2" s="254"/>
      <c r="AE2" s="254"/>
      <c r="AF2" s="254"/>
      <c r="AG2" s="254"/>
    </row>
    <row r="3" spans="1:33" s="23" customFormat="1" ht="20.100000000000001" customHeight="1">
      <c r="A3" s="268" t="s">
        <v>1</v>
      </c>
      <c r="B3" s="257" t="s">
        <v>2</v>
      </c>
      <c r="C3" s="243" t="s">
        <v>32</v>
      </c>
      <c r="D3" s="244"/>
      <c r="E3" s="245"/>
      <c r="F3" s="240" t="s">
        <v>3</v>
      </c>
      <c r="G3" s="241"/>
      <c r="H3" s="241"/>
      <c r="I3" s="241"/>
      <c r="J3" s="241"/>
      <c r="K3" s="241"/>
      <c r="L3" s="241"/>
      <c r="M3" s="241"/>
      <c r="N3" s="241"/>
      <c r="O3" s="241"/>
      <c r="P3" s="241"/>
      <c r="Q3" s="268" t="s">
        <v>1</v>
      </c>
      <c r="R3" s="257" t="s">
        <v>2</v>
      </c>
      <c r="S3" s="242" t="s">
        <v>3</v>
      </c>
      <c r="T3" s="242"/>
      <c r="U3" s="242"/>
      <c r="V3" s="242"/>
      <c r="W3" s="242"/>
      <c r="X3" s="242"/>
      <c r="Y3" s="242"/>
      <c r="Z3" s="242"/>
      <c r="AA3" s="242"/>
      <c r="AB3" s="242"/>
      <c r="AC3" s="242"/>
      <c r="AD3" s="242"/>
      <c r="AE3" s="242"/>
      <c r="AF3" s="242"/>
      <c r="AG3" s="242"/>
    </row>
    <row r="4" spans="1:33" s="23" customFormat="1" ht="35.1" customHeight="1">
      <c r="A4" s="269"/>
      <c r="B4" s="258"/>
      <c r="C4" s="246" t="str">
        <f>'1-STRUKTURA-PODST'!C4:C5</f>
        <v>IX 2017</v>
      </c>
      <c r="D4" s="248" t="str">
        <f>'1-STRUKTURA-PODST'!D4:D5</f>
        <v>VIII 2017</v>
      </c>
      <c r="E4" s="264" t="s">
        <v>33</v>
      </c>
      <c r="F4" s="263" t="s">
        <v>4</v>
      </c>
      <c r="G4" s="263"/>
      <c r="H4" s="240"/>
      <c r="I4" s="266" t="s">
        <v>8</v>
      </c>
      <c r="J4" s="263"/>
      <c r="K4" s="240"/>
      <c r="L4" s="242" t="s">
        <v>9</v>
      </c>
      <c r="M4" s="242" t="s">
        <v>10</v>
      </c>
      <c r="N4" s="266" t="s">
        <v>11</v>
      </c>
      <c r="O4" s="263"/>
      <c r="P4" s="240"/>
      <c r="Q4" s="269"/>
      <c r="R4" s="258"/>
      <c r="S4" s="242" t="s">
        <v>42</v>
      </c>
      <c r="T4" s="242" t="s">
        <v>43</v>
      </c>
      <c r="U4" s="241" t="s">
        <v>44</v>
      </c>
      <c r="V4" s="255" t="s">
        <v>45</v>
      </c>
      <c r="W4" s="241" t="s">
        <v>46</v>
      </c>
      <c r="X4" s="241" t="s">
        <v>47</v>
      </c>
      <c r="Y4" s="241" t="s">
        <v>48</v>
      </c>
      <c r="Z4" s="255" t="s">
        <v>49</v>
      </c>
      <c r="AA4" s="241" t="s">
        <v>50</v>
      </c>
      <c r="AB4" s="241" t="s">
        <v>51</v>
      </c>
      <c r="AC4" s="255" t="s">
        <v>52</v>
      </c>
      <c r="AD4" s="241" t="s">
        <v>53</v>
      </c>
      <c r="AE4" s="241" t="s">
        <v>54</v>
      </c>
      <c r="AF4" s="241" t="s">
        <v>56</v>
      </c>
      <c r="AG4" s="241" t="s">
        <v>55</v>
      </c>
    </row>
    <row r="5" spans="1:33" s="23" customFormat="1" ht="20.100000000000001" customHeight="1">
      <c r="A5" s="270"/>
      <c r="B5" s="259"/>
      <c r="C5" s="247"/>
      <c r="D5" s="249"/>
      <c r="E5" s="265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2"/>
      <c r="M5" s="242"/>
      <c r="N5" s="17" t="s">
        <v>5</v>
      </c>
      <c r="O5" s="17" t="s">
        <v>6</v>
      </c>
      <c r="P5" s="17" t="s">
        <v>7</v>
      </c>
      <c r="Q5" s="270"/>
      <c r="R5" s="259"/>
      <c r="S5" s="242"/>
      <c r="T5" s="242"/>
      <c r="U5" s="241"/>
      <c r="V5" s="256"/>
      <c r="W5" s="241"/>
      <c r="X5" s="241"/>
      <c r="Y5" s="241"/>
      <c r="Z5" s="256"/>
      <c r="AA5" s="241"/>
      <c r="AB5" s="241"/>
      <c r="AC5" s="256"/>
      <c r="AD5" s="241"/>
      <c r="AE5" s="241"/>
      <c r="AF5" s="241"/>
      <c r="AG5" s="241"/>
    </row>
    <row r="6" spans="1:33" s="6" customFormat="1" ht="37.5" customHeight="1">
      <c r="A6" s="118" t="s">
        <v>12</v>
      </c>
      <c r="B6" s="18" t="s">
        <v>247</v>
      </c>
      <c r="C6" s="10">
        <v>4513</v>
      </c>
      <c r="D6" s="8">
        <v>4577</v>
      </c>
      <c r="E6" s="11">
        <v>-64</v>
      </c>
      <c r="F6" s="9">
        <v>695</v>
      </c>
      <c r="G6" s="8">
        <v>166</v>
      </c>
      <c r="H6" s="8">
        <v>861</v>
      </c>
      <c r="I6" s="8">
        <v>217</v>
      </c>
      <c r="J6" s="8">
        <v>82</v>
      </c>
      <c r="K6" s="8">
        <v>299</v>
      </c>
      <c r="L6" s="8">
        <v>522</v>
      </c>
      <c r="M6" s="8">
        <v>146</v>
      </c>
      <c r="N6" s="8">
        <v>347</v>
      </c>
      <c r="O6" s="8">
        <v>118</v>
      </c>
      <c r="P6" s="8">
        <v>465</v>
      </c>
      <c r="Q6" s="119" t="s">
        <v>12</v>
      </c>
      <c r="R6" s="18" t="s">
        <v>247</v>
      </c>
      <c r="S6" s="8">
        <v>143</v>
      </c>
      <c r="T6" s="8">
        <v>130</v>
      </c>
      <c r="U6" s="8">
        <v>113</v>
      </c>
      <c r="V6" s="8">
        <v>109</v>
      </c>
      <c r="W6" s="8">
        <v>363</v>
      </c>
      <c r="X6" s="8">
        <v>85</v>
      </c>
      <c r="Y6" s="8">
        <v>77</v>
      </c>
      <c r="Z6" s="8">
        <v>206</v>
      </c>
      <c r="AA6" s="8">
        <v>108</v>
      </c>
      <c r="AB6" s="8">
        <v>101</v>
      </c>
      <c r="AC6" s="8">
        <v>113</v>
      </c>
      <c r="AD6" s="8">
        <v>272</v>
      </c>
      <c r="AE6" s="8">
        <v>177</v>
      </c>
      <c r="AF6" s="8">
        <v>115</v>
      </c>
      <c r="AG6" s="8">
        <v>108</v>
      </c>
    </row>
    <row r="7" spans="1:33" s="15" customFormat="1" ht="37.5">
      <c r="A7" s="116" t="s">
        <v>188</v>
      </c>
      <c r="B7" s="52" t="s">
        <v>259</v>
      </c>
      <c r="C7" s="39">
        <v>670</v>
      </c>
      <c r="D7" s="40">
        <v>687</v>
      </c>
      <c r="E7" s="41">
        <v>-17</v>
      </c>
      <c r="F7" s="42">
        <v>82</v>
      </c>
      <c r="G7" s="40">
        <v>19</v>
      </c>
      <c r="H7" s="40">
        <v>101</v>
      </c>
      <c r="I7" s="40">
        <v>31</v>
      </c>
      <c r="J7" s="40">
        <v>8</v>
      </c>
      <c r="K7" s="40">
        <v>39</v>
      </c>
      <c r="L7" s="40">
        <v>157</v>
      </c>
      <c r="M7" s="40">
        <v>27</v>
      </c>
      <c r="N7" s="40">
        <v>59</v>
      </c>
      <c r="O7" s="40">
        <v>12</v>
      </c>
      <c r="P7" s="40">
        <v>71</v>
      </c>
      <c r="Q7" s="117" t="s">
        <v>188</v>
      </c>
      <c r="R7" s="38" t="s">
        <v>259</v>
      </c>
      <c r="S7" s="40">
        <v>30</v>
      </c>
      <c r="T7" s="40">
        <v>24</v>
      </c>
      <c r="U7" s="40">
        <v>26</v>
      </c>
      <c r="V7" s="40">
        <v>13</v>
      </c>
      <c r="W7" s="40">
        <v>19</v>
      </c>
      <c r="X7" s="40">
        <v>13</v>
      </c>
      <c r="Y7" s="40">
        <v>4</v>
      </c>
      <c r="Z7" s="40">
        <v>8</v>
      </c>
      <c r="AA7" s="40">
        <v>25</v>
      </c>
      <c r="AB7" s="40">
        <v>15</v>
      </c>
      <c r="AC7" s="40">
        <v>16</v>
      </c>
      <c r="AD7" s="40">
        <v>38</v>
      </c>
      <c r="AE7" s="40">
        <v>14</v>
      </c>
      <c r="AF7" s="40">
        <v>15</v>
      </c>
      <c r="AG7" s="40">
        <v>15</v>
      </c>
    </row>
    <row r="8" spans="1:33" s="6" customFormat="1" ht="30" customHeight="1">
      <c r="A8" s="86"/>
      <c r="B8" s="18" t="s">
        <v>262</v>
      </c>
      <c r="C8" s="10">
        <v>243</v>
      </c>
      <c r="D8" s="8">
        <v>254</v>
      </c>
      <c r="E8" s="11">
        <v>-11</v>
      </c>
      <c r="F8" s="9">
        <v>28</v>
      </c>
      <c r="G8" s="8">
        <v>7</v>
      </c>
      <c r="H8" s="8">
        <v>35</v>
      </c>
      <c r="I8" s="8">
        <v>13</v>
      </c>
      <c r="J8" s="8">
        <v>5</v>
      </c>
      <c r="K8" s="8">
        <v>18</v>
      </c>
      <c r="L8" s="8">
        <v>59</v>
      </c>
      <c r="M8" s="8">
        <v>9</v>
      </c>
      <c r="N8" s="8">
        <v>17</v>
      </c>
      <c r="O8" s="8">
        <v>6</v>
      </c>
      <c r="P8" s="8">
        <v>23</v>
      </c>
      <c r="Q8" s="114"/>
      <c r="R8" s="18" t="s">
        <v>262</v>
      </c>
      <c r="S8" s="8">
        <v>9</v>
      </c>
      <c r="T8" s="8">
        <v>10</v>
      </c>
      <c r="U8" s="8">
        <v>12</v>
      </c>
      <c r="V8" s="8">
        <v>5</v>
      </c>
      <c r="W8" s="8">
        <v>6</v>
      </c>
      <c r="X8" s="8">
        <v>4</v>
      </c>
      <c r="Y8" s="8">
        <v>0</v>
      </c>
      <c r="Z8" s="8">
        <v>3</v>
      </c>
      <c r="AA8" s="8">
        <v>9</v>
      </c>
      <c r="AB8" s="8">
        <v>6</v>
      </c>
      <c r="AC8" s="8">
        <v>1</v>
      </c>
      <c r="AD8" s="8">
        <v>17</v>
      </c>
      <c r="AE8" s="8">
        <v>5</v>
      </c>
      <c r="AF8" s="8">
        <v>4</v>
      </c>
      <c r="AG8" s="8">
        <v>8</v>
      </c>
    </row>
    <row r="9" spans="1:33" s="159" customFormat="1" ht="30" customHeight="1">
      <c r="A9" s="156" t="s">
        <v>189</v>
      </c>
      <c r="B9" s="157" t="s">
        <v>260</v>
      </c>
      <c r="C9" s="39">
        <v>3843</v>
      </c>
      <c r="D9" s="40">
        <v>3890</v>
      </c>
      <c r="E9" s="110">
        <v>-47</v>
      </c>
      <c r="F9" s="42">
        <v>613</v>
      </c>
      <c r="G9" s="40">
        <v>147</v>
      </c>
      <c r="H9" s="40">
        <v>760</v>
      </c>
      <c r="I9" s="40">
        <v>186</v>
      </c>
      <c r="J9" s="40">
        <v>74</v>
      </c>
      <c r="K9" s="40">
        <v>260</v>
      </c>
      <c r="L9" s="40">
        <v>365</v>
      </c>
      <c r="M9" s="40">
        <v>119</v>
      </c>
      <c r="N9" s="40">
        <v>288</v>
      </c>
      <c r="O9" s="40">
        <v>106</v>
      </c>
      <c r="P9" s="40">
        <v>394</v>
      </c>
      <c r="Q9" s="154" t="s">
        <v>189</v>
      </c>
      <c r="R9" s="158" t="s">
        <v>260</v>
      </c>
      <c r="S9" s="40">
        <v>113</v>
      </c>
      <c r="T9" s="40">
        <v>106</v>
      </c>
      <c r="U9" s="40">
        <v>87</v>
      </c>
      <c r="V9" s="40">
        <v>96</v>
      </c>
      <c r="W9" s="40">
        <v>344</v>
      </c>
      <c r="X9" s="40">
        <v>72</v>
      </c>
      <c r="Y9" s="40">
        <v>73</v>
      </c>
      <c r="Z9" s="40">
        <v>198</v>
      </c>
      <c r="AA9" s="40">
        <v>83</v>
      </c>
      <c r="AB9" s="40">
        <v>86</v>
      </c>
      <c r="AC9" s="40">
        <v>97</v>
      </c>
      <c r="AD9" s="40">
        <v>234</v>
      </c>
      <c r="AE9" s="40">
        <v>163</v>
      </c>
      <c r="AF9" s="40">
        <v>100</v>
      </c>
      <c r="AG9" s="40">
        <v>93</v>
      </c>
    </row>
    <row r="10" spans="1:33" s="152" customFormat="1" ht="30" customHeight="1">
      <c r="A10" s="156"/>
      <c r="B10" s="151" t="s">
        <v>262</v>
      </c>
      <c r="C10" s="153">
        <v>1923</v>
      </c>
      <c r="D10" s="8">
        <v>1940</v>
      </c>
      <c r="E10" s="27">
        <v>-17</v>
      </c>
      <c r="F10" s="9">
        <v>293</v>
      </c>
      <c r="G10" s="8">
        <v>72</v>
      </c>
      <c r="H10" s="8">
        <v>365</v>
      </c>
      <c r="I10" s="8">
        <v>94</v>
      </c>
      <c r="J10" s="8">
        <v>42</v>
      </c>
      <c r="K10" s="8">
        <v>136</v>
      </c>
      <c r="L10" s="8">
        <v>157</v>
      </c>
      <c r="M10" s="8">
        <v>69</v>
      </c>
      <c r="N10" s="8">
        <v>135</v>
      </c>
      <c r="O10" s="8">
        <v>46</v>
      </c>
      <c r="P10" s="8">
        <v>181</v>
      </c>
      <c r="Q10" s="154"/>
      <c r="R10" s="151" t="s">
        <v>262</v>
      </c>
      <c r="S10" s="8">
        <v>41</v>
      </c>
      <c r="T10" s="8">
        <v>58</v>
      </c>
      <c r="U10" s="8">
        <v>56</v>
      </c>
      <c r="V10" s="8">
        <v>49</v>
      </c>
      <c r="W10" s="8">
        <v>179</v>
      </c>
      <c r="X10" s="8">
        <v>44</v>
      </c>
      <c r="Y10" s="8">
        <v>44</v>
      </c>
      <c r="Z10" s="8">
        <v>95</v>
      </c>
      <c r="AA10" s="8">
        <v>37</v>
      </c>
      <c r="AB10" s="8">
        <v>50</v>
      </c>
      <c r="AC10" s="8">
        <v>55</v>
      </c>
      <c r="AD10" s="8">
        <v>128</v>
      </c>
      <c r="AE10" s="8">
        <v>76</v>
      </c>
      <c r="AF10" s="8">
        <v>57</v>
      </c>
      <c r="AG10" s="8">
        <v>46</v>
      </c>
    </row>
    <row r="11" spans="1:33" s="6" customFormat="1" ht="30" customHeight="1">
      <c r="A11" s="86"/>
      <c r="B11" s="19" t="s">
        <v>261</v>
      </c>
      <c r="C11" s="10">
        <v>617</v>
      </c>
      <c r="D11" s="8">
        <v>645</v>
      </c>
      <c r="E11" s="11">
        <v>-28</v>
      </c>
      <c r="F11" s="9">
        <v>92</v>
      </c>
      <c r="G11" s="8">
        <v>16</v>
      </c>
      <c r="H11" s="8">
        <v>108</v>
      </c>
      <c r="I11" s="8">
        <v>19</v>
      </c>
      <c r="J11" s="8">
        <v>9</v>
      </c>
      <c r="K11" s="8">
        <v>28</v>
      </c>
      <c r="L11" s="8">
        <v>38</v>
      </c>
      <c r="M11" s="8">
        <v>18</v>
      </c>
      <c r="N11" s="8">
        <v>36</v>
      </c>
      <c r="O11" s="8">
        <v>21</v>
      </c>
      <c r="P11" s="8">
        <v>57</v>
      </c>
      <c r="Q11" s="114"/>
      <c r="R11" s="18" t="s">
        <v>261</v>
      </c>
      <c r="S11" s="8">
        <v>11</v>
      </c>
      <c r="T11" s="8">
        <v>18</v>
      </c>
      <c r="U11" s="8">
        <v>17</v>
      </c>
      <c r="V11" s="8">
        <v>19</v>
      </c>
      <c r="W11" s="8">
        <v>60</v>
      </c>
      <c r="X11" s="8">
        <v>23</v>
      </c>
      <c r="Y11" s="8">
        <v>14</v>
      </c>
      <c r="Z11" s="8">
        <v>42</v>
      </c>
      <c r="AA11" s="8">
        <v>12</v>
      </c>
      <c r="AB11" s="8">
        <v>15</v>
      </c>
      <c r="AC11" s="8">
        <v>19</v>
      </c>
      <c r="AD11" s="8">
        <v>48</v>
      </c>
      <c r="AE11" s="8">
        <v>38</v>
      </c>
      <c r="AF11" s="8">
        <v>13</v>
      </c>
      <c r="AG11" s="8">
        <v>19</v>
      </c>
    </row>
    <row r="12" spans="1:33" s="6" customFormat="1" ht="30" customHeight="1">
      <c r="A12" s="84"/>
      <c r="B12" s="18" t="s">
        <v>262</v>
      </c>
      <c r="C12" s="10">
        <v>327</v>
      </c>
      <c r="D12" s="8">
        <v>342</v>
      </c>
      <c r="E12" s="11">
        <v>-15</v>
      </c>
      <c r="F12" s="9">
        <v>52</v>
      </c>
      <c r="G12" s="8">
        <v>8</v>
      </c>
      <c r="H12" s="8">
        <v>60</v>
      </c>
      <c r="I12" s="8">
        <v>12</v>
      </c>
      <c r="J12" s="8">
        <v>5</v>
      </c>
      <c r="K12" s="8">
        <v>17</v>
      </c>
      <c r="L12" s="8">
        <v>22</v>
      </c>
      <c r="M12" s="8">
        <v>13</v>
      </c>
      <c r="N12" s="8">
        <v>15</v>
      </c>
      <c r="O12" s="8">
        <v>9</v>
      </c>
      <c r="P12" s="8">
        <v>24</v>
      </c>
      <c r="Q12" s="115"/>
      <c r="R12" s="18" t="s">
        <v>262</v>
      </c>
      <c r="S12" s="8">
        <v>4</v>
      </c>
      <c r="T12" s="8">
        <v>11</v>
      </c>
      <c r="U12" s="8">
        <v>10</v>
      </c>
      <c r="V12" s="8">
        <v>11</v>
      </c>
      <c r="W12" s="8">
        <v>32</v>
      </c>
      <c r="X12" s="8">
        <v>12</v>
      </c>
      <c r="Y12" s="8">
        <v>6</v>
      </c>
      <c r="Z12" s="8">
        <v>22</v>
      </c>
      <c r="AA12" s="8">
        <v>6</v>
      </c>
      <c r="AB12" s="8">
        <v>7</v>
      </c>
      <c r="AC12" s="8">
        <v>9</v>
      </c>
      <c r="AD12" s="8">
        <v>29</v>
      </c>
      <c r="AE12" s="8">
        <v>17</v>
      </c>
      <c r="AF12" s="8">
        <v>6</v>
      </c>
      <c r="AG12" s="8">
        <v>9</v>
      </c>
    </row>
    <row r="13" spans="1:33" s="6" customFormat="1" ht="30" customHeight="1">
      <c r="A13" s="271" t="s">
        <v>17</v>
      </c>
      <c r="B13" s="19" t="s">
        <v>137</v>
      </c>
      <c r="C13" s="10"/>
      <c r="D13" s="8"/>
      <c r="E13" s="11"/>
      <c r="F13" s="9"/>
      <c r="G13" s="8"/>
      <c r="H13" s="8"/>
      <c r="I13" s="8"/>
      <c r="J13" s="8"/>
      <c r="K13" s="8"/>
      <c r="L13" s="8"/>
      <c r="M13" s="8"/>
      <c r="N13" s="8"/>
      <c r="O13" s="8"/>
      <c r="P13" s="8"/>
      <c r="Q13" s="272" t="s">
        <v>17</v>
      </c>
      <c r="R13" s="18" t="s">
        <v>137</v>
      </c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6" customFormat="1" ht="30" customHeight="1">
      <c r="A14" s="272"/>
      <c r="B14" s="18" t="s">
        <v>138</v>
      </c>
      <c r="C14" s="10">
        <v>559</v>
      </c>
      <c r="D14" s="8">
        <v>497</v>
      </c>
      <c r="E14" s="11">
        <v>62</v>
      </c>
      <c r="F14" s="9">
        <v>72</v>
      </c>
      <c r="G14" s="8">
        <v>18</v>
      </c>
      <c r="H14" s="8">
        <v>90</v>
      </c>
      <c r="I14" s="8">
        <v>32</v>
      </c>
      <c r="J14" s="8">
        <v>25</v>
      </c>
      <c r="K14" s="8">
        <v>57</v>
      </c>
      <c r="L14" s="8">
        <v>49</v>
      </c>
      <c r="M14" s="8">
        <v>16</v>
      </c>
      <c r="N14" s="8">
        <v>23</v>
      </c>
      <c r="O14" s="8">
        <v>20</v>
      </c>
      <c r="P14" s="8">
        <v>43</v>
      </c>
      <c r="Q14" s="272"/>
      <c r="R14" s="18" t="s">
        <v>138</v>
      </c>
      <c r="S14" s="8">
        <v>15</v>
      </c>
      <c r="T14" s="8">
        <v>15</v>
      </c>
      <c r="U14" s="8">
        <v>31</v>
      </c>
      <c r="V14" s="8">
        <v>17</v>
      </c>
      <c r="W14" s="8">
        <v>40</v>
      </c>
      <c r="X14" s="8">
        <v>14</v>
      </c>
      <c r="Y14" s="8">
        <v>17</v>
      </c>
      <c r="Z14" s="8">
        <v>29</v>
      </c>
      <c r="AA14" s="8">
        <v>15</v>
      </c>
      <c r="AB14" s="8">
        <v>19</v>
      </c>
      <c r="AC14" s="8">
        <v>14</v>
      </c>
      <c r="AD14" s="8">
        <v>41</v>
      </c>
      <c r="AE14" s="8">
        <v>11</v>
      </c>
      <c r="AF14" s="8">
        <v>13</v>
      </c>
      <c r="AG14" s="8">
        <v>13</v>
      </c>
    </row>
    <row r="15" spans="1:33" s="6" customFormat="1" ht="30" customHeight="1">
      <c r="A15" s="272"/>
      <c r="B15" s="18" t="s">
        <v>262</v>
      </c>
      <c r="C15" s="10">
        <v>282</v>
      </c>
      <c r="D15" s="8">
        <v>248</v>
      </c>
      <c r="E15" s="11">
        <v>34</v>
      </c>
      <c r="F15" s="9">
        <v>28</v>
      </c>
      <c r="G15" s="8">
        <v>10</v>
      </c>
      <c r="H15" s="8">
        <v>38</v>
      </c>
      <c r="I15" s="8">
        <v>15</v>
      </c>
      <c r="J15" s="8">
        <v>15</v>
      </c>
      <c r="K15" s="8">
        <v>30</v>
      </c>
      <c r="L15" s="8">
        <v>25</v>
      </c>
      <c r="M15" s="8">
        <v>11</v>
      </c>
      <c r="N15" s="8">
        <v>10</v>
      </c>
      <c r="O15" s="8">
        <v>8</v>
      </c>
      <c r="P15" s="8">
        <v>18</v>
      </c>
      <c r="Q15" s="272"/>
      <c r="R15" s="18" t="s">
        <v>262</v>
      </c>
      <c r="S15" s="8">
        <v>6</v>
      </c>
      <c r="T15" s="8">
        <v>11</v>
      </c>
      <c r="U15" s="8">
        <v>17</v>
      </c>
      <c r="V15" s="8">
        <v>6</v>
      </c>
      <c r="W15" s="8">
        <v>18</v>
      </c>
      <c r="X15" s="8">
        <v>7</v>
      </c>
      <c r="Y15" s="8">
        <v>13</v>
      </c>
      <c r="Z15" s="8">
        <v>13</v>
      </c>
      <c r="AA15" s="8">
        <v>11</v>
      </c>
      <c r="AB15" s="8">
        <v>9</v>
      </c>
      <c r="AC15" s="8">
        <v>7</v>
      </c>
      <c r="AD15" s="8">
        <v>25</v>
      </c>
      <c r="AE15" s="8">
        <v>4</v>
      </c>
      <c r="AF15" s="8">
        <v>7</v>
      </c>
      <c r="AG15" s="8">
        <v>6</v>
      </c>
    </row>
    <row r="16" spans="1:33" s="6" customFormat="1" ht="30" customHeight="1">
      <c r="A16" s="272"/>
      <c r="B16" s="18" t="s">
        <v>139</v>
      </c>
      <c r="C16" s="10">
        <v>4731</v>
      </c>
      <c r="D16" s="8">
        <v>4172</v>
      </c>
      <c r="E16" s="11">
        <v>559</v>
      </c>
      <c r="F16" s="9">
        <v>800</v>
      </c>
      <c r="G16" s="8">
        <v>190</v>
      </c>
      <c r="H16" s="8">
        <v>990</v>
      </c>
      <c r="I16" s="8">
        <v>224</v>
      </c>
      <c r="J16" s="8">
        <v>116</v>
      </c>
      <c r="K16" s="8">
        <v>340</v>
      </c>
      <c r="L16" s="8">
        <v>424</v>
      </c>
      <c r="M16" s="8">
        <v>128</v>
      </c>
      <c r="N16" s="8">
        <v>274</v>
      </c>
      <c r="O16" s="8">
        <v>108</v>
      </c>
      <c r="P16" s="8">
        <v>382</v>
      </c>
      <c r="Q16" s="272"/>
      <c r="R16" s="18" t="s">
        <v>139</v>
      </c>
      <c r="S16" s="8">
        <v>149</v>
      </c>
      <c r="T16" s="8">
        <v>162</v>
      </c>
      <c r="U16" s="8">
        <v>152</v>
      </c>
      <c r="V16" s="8">
        <v>92</v>
      </c>
      <c r="W16" s="8">
        <v>341</v>
      </c>
      <c r="X16" s="8">
        <v>117</v>
      </c>
      <c r="Y16" s="8">
        <v>79</v>
      </c>
      <c r="Z16" s="8">
        <v>235</v>
      </c>
      <c r="AA16" s="8">
        <v>118</v>
      </c>
      <c r="AB16" s="8">
        <v>118</v>
      </c>
      <c r="AC16" s="8">
        <v>131</v>
      </c>
      <c r="AD16" s="8">
        <v>399</v>
      </c>
      <c r="AE16" s="8">
        <v>171</v>
      </c>
      <c r="AF16" s="8">
        <v>119</v>
      </c>
      <c r="AG16" s="8">
        <v>84</v>
      </c>
    </row>
    <row r="17" spans="1:33" s="6" customFormat="1" ht="30" customHeight="1">
      <c r="A17" s="273"/>
      <c r="B17" s="18" t="s">
        <v>262</v>
      </c>
      <c r="C17" s="10">
        <v>2283</v>
      </c>
      <c r="D17" s="8">
        <v>2001</v>
      </c>
      <c r="E17" s="11">
        <v>282</v>
      </c>
      <c r="F17" s="9">
        <v>380</v>
      </c>
      <c r="G17" s="8">
        <v>89</v>
      </c>
      <c r="H17" s="8">
        <v>469</v>
      </c>
      <c r="I17" s="8">
        <v>115</v>
      </c>
      <c r="J17" s="8">
        <v>74</v>
      </c>
      <c r="K17" s="8">
        <v>189</v>
      </c>
      <c r="L17" s="8">
        <v>200</v>
      </c>
      <c r="M17" s="8">
        <v>74</v>
      </c>
      <c r="N17" s="8">
        <v>107</v>
      </c>
      <c r="O17" s="8">
        <v>50</v>
      </c>
      <c r="P17" s="8">
        <v>157</v>
      </c>
      <c r="Q17" s="273"/>
      <c r="R17" s="18" t="s">
        <v>262</v>
      </c>
      <c r="S17" s="8">
        <v>63</v>
      </c>
      <c r="T17" s="8">
        <v>85</v>
      </c>
      <c r="U17" s="8">
        <v>83</v>
      </c>
      <c r="V17" s="8">
        <v>40</v>
      </c>
      <c r="W17" s="8">
        <v>155</v>
      </c>
      <c r="X17" s="8">
        <v>56</v>
      </c>
      <c r="Y17" s="8">
        <v>43</v>
      </c>
      <c r="Z17" s="8">
        <v>99</v>
      </c>
      <c r="AA17" s="8">
        <v>56</v>
      </c>
      <c r="AB17" s="8">
        <v>73</v>
      </c>
      <c r="AC17" s="8">
        <v>61</v>
      </c>
      <c r="AD17" s="8">
        <v>210</v>
      </c>
      <c r="AE17" s="8">
        <v>79</v>
      </c>
      <c r="AF17" s="8">
        <v>57</v>
      </c>
      <c r="AG17" s="8">
        <v>34</v>
      </c>
    </row>
    <row r="18" spans="1:33" s="6" customFormat="1" ht="30" customHeight="1">
      <c r="A18" s="274" t="s">
        <v>19</v>
      </c>
      <c r="B18" s="18" t="s">
        <v>140</v>
      </c>
      <c r="C18" s="10"/>
      <c r="D18" s="8"/>
      <c r="E18" s="11"/>
      <c r="F18" s="9"/>
      <c r="G18" s="8"/>
      <c r="H18" s="8"/>
      <c r="I18" s="8"/>
      <c r="J18" s="8"/>
      <c r="K18" s="8"/>
      <c r="L18" s="8"/>
      <c r="M18" s="8"/>
      <c r="N18" s="8"/>
      <c r="O18" s="8"/>
      <c r="P18" s="8"/>
      <c r="Q18" s="274" t="s">
        <v>19</v>
      </c>
      <c r="R18" s="18" t="s">
        <v>140</v>
      </c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</row>
    <row r="19" spans="1:33" s="6" customFormat="1" ht="30" customHeight="1">
      <c r="A19" s="274"/>
      <c r="B19" s="19" t="s">
        <v>138</v>
      </c>
      <c r="C19" s="10">
        <v>317</v>
      </c>
      <c r="D19" s="8">
        <v>248</v>
      </c>
      <c r="E19" s="11">
        <v>69</v>
      </c>
      <c r="F19" s="9">
        <v>51</v>
      </c>
      <c r="G19" s="8">
        <v>11</v>
      </c>
      <c r="H19" s="8">
        <v>62</v>
      </c>
      <c r="I19" s="8">
        <v>13</v>
      </c>
      <c r="J19" s="8">
        <v>14</v>
      </c>
      <c r="K19" s="8">
        <v>27</v>
      </c>
      <c r="L19" s="8">
        <v>34</v>
      </c>
      <c r="M19" s="8">
        <v>9</v>
      </c>
      <c r="N19" s="8">
        <v>10</v>
      </c>
      <c r="O19" s="8">
        <v>9</v>
      </c>
      <c r="P19" s="8">
        <v>19</v>
      </c>
      <c r="Q19" s="274"/>
      <c r="R19" s="18" t="s">
        <v>138</v>
      </c>
      <c r="S19" s="8">
        <v>3</v>
      </c>
      <c r="T19" s="8">
        <v>5</v>
      </c>
      <c r="U19" s="8">
        <v>11</v>
      </c>
      <c r="V19" s="8">
        <v>9</v>
      </c>
      <c r="W19" s="8">
        <v>22</v>
      </c>
      <c r="X19" s="8">
        <v>6</v>
      </c>
      <c r="Y19" s="8">
        <v>13</v>
      </c>
      <c r="Z19" s="8">
        <v>16</v>
      </c>
      <c r="AA19" s="8">
        <v>7</v>
      </c>
      <c r="AB19" s="8">
        <v>3</v>
      </c>
      <c r="AC19" s="8">
        <v>10</v>
      </c>
      <c r="AD19" s="8">
        <v>26</v>
      </c>
      <c r="AE19" s="8">
        <v>9</v>
      </c>
      <c r="AF19" s="8">
        <v>14</v>
      </c>
      <c r="AG19" s="8">
        <v>12</v>
      </c>
    </row>
    <row r="20" spans="1:33" s="6" customFormat="1" ht="30" customHeight="1">
      <c r="A20" s="274"/>
      <c r="B20" s="18" t="s">
        <v>262</v>
      </c>
      <c r="C20" s="10">
        <v>156</v>
      </c>
      <c r="D20" s="8">
        <v>122</v>
      </c>
      <c r="E20" s="11">
        <v>34</v>
      </c>
      <c r="F20" s="9">
        <v>30</v>
      </c>
      <c r="G20" s="8">
        <v>5</v>
      </c>
      <c r="H20" s="8">
        <v>35</v>
      </c>
      <c r="I20" s="8">
        <v>5</v>
      </c>
      <c r="J20" s="8">
        <v>7</v>
      </c>
      <c r="K20" s="8">
        <v>12</v>
      </c>
      <c r="L20" s="8">
        <v>17</v>
      </c>
      <c r="M20" s="8">
        <v>5</v>
      </c>
      <c r="N20" s="8">
        <v>4</v>
      </c>
      <c r="O20" s="8">
        <v>5</v>
      </c>
      <c r="P20" s="8">
        <v>9</v>
      </c>
      <c r="Q20" s="274"/>
      <c r="R20" s="18" t="s">
        <v>262</v>
      </c>
      <c r="S20" s="8">
        <v>1</v>
      </c>
      <c r="T20" s="8">
        <v>2</v>
      </c>
      <c r="U20" s="8">
        <v>3</v>
      </c>
      <c r="V20" s="8">
        <v>5</v>
      </c>
      <c r="W20" s="8">
        <v>14</v>
      </c>
      <c r="X20" s="8">
        <v>2</v>
      </c>
      <c r="Y20" s="8">
        <v>5</v>
      </c>
      <c r="Z20" s="8">
        <v>7</v>
      </c>
      <c r="AA20" s="8">
        <v>5</v>
      </c>
      <c r="AB20" s="8">
        <v>1</v>
      </c>
      <c r="AC20" s="8">
        <v>5</v>
      </c>
      <c r="AD20" s="8">
        <v>12</v>
      </c>
      <c r="AE20" s="8">
        <v>4</v>
      </c>
      <c r="AF20" s="8">
        <v>7</v>
      </c>
      <c r="AG20" s="8">
        <v>5</v>
      </c>
    </row>
    <row r="21" spans="1:33" s="6" customFormat="1" ht="30" customHeight="1">
      <c r="A21" s="274"/>
      <c r="B21" s="19" t="s">
        <v>139</v>
      </c>
      <c r="C21" s="10">
        <v>2313</v>
      </c>
      <c r="D21" s="8">
        <v>1996</v>
      </c>
      <c r="E21" s="11">
        <v>317</v>
      </c>
      <c r="F21" s="9">
        <v>381</v>
      </c>
      <c r="G21" s="8">
        <v>90</v>
      </c>
      <c r="H21" s="8">
        <v>471</v>
      </c>
      <c r="I21" s="8">
        <v>113</v>
      </c>
      <c r="J21" s="8">
        <v>68</v>
      </c>
      <c r="K21" s="8">
        <v>181</v>
      </c>
      <c r="L21" s="8">
        <v>208</v>
      </c>
      <c r="M21" s="8">
        <v>77</v>
      </c>
      <c r="N21" s="8">
        <v>126</v>
      </c>
      <c r="O21" s="8">
        <v>57</v>
      </c>
      <c r="P21" s="8">
        <v>183</v>
      </c>
      <c r="Q21" s="274"/>
      <c r="R21" s="18" t="s">
        <v>139</v>
      </c>
      <c r="S21" s="8">
        <v>71</v>
      </c>
      <c r="T21" s="8">
        <v>68</v>
      </c>
      <c r="U21" s="8">
        <v>63</v>
      </c>
      <c r="V21" s="8">
        <v>37</v>
      </c>
      <c r="W21" s="8">
        <v>155</v>
      </c>
      <c r="X21" s="8">
        <v>70</v>
      </c>
      <c r="Y21" s="8">
        <v>41</v>
      </c>
      <c r="Z21" s="8">
        <v>113</v>
      </c>
      <c r="AA21" s="8">
        <v>53</v>
      </c>
      <c r="AB21" s="8">
        <v>54</v>
      </c>
      <c r="AC21" s="8">
        <v>57</v>
      </c>
      <c r="AD21" s="8">
        <v>174</v>
      </c>
      <c r="AE21" s="8">
        <v>101</v>
      </c>
      <c r="AF21" s="8">
        <v>94</v>
      </c>
      <c r="AG21" s="8">
        <v>42</v>
      </c>
    </row>
    <row r="22" spans="1:33" s="6" customFormat="1" ht="30" customHeight="1">
      <c r="A22" s="274"/>
      <c r="B22" s="18" t="s">
        <v>262</v>
      </c>
      <c r="C22" s="10">
        <v>1150</v>
      </c>
      <c r="D22" s="8">
        <v>994</v>
      </c>
      <c r="E22" s="11">
        <v>156</v>
      </c>
      <c r="F22" s="9">
        <v>209</v>
      </c>
      <c r="G22" s="8">
        <v>46</v>
      </c>
      <c r="H22" s="8">
        <v>255</v>
      </c>
      <c r="I22" s="8">
        <v>61</v>
      </c>
      <c r="J22" s="8">
        <v>43</v>
      </c>
      <c r="K22" s="8">
        <v>104</v>
      </c>
      <c r="L22" s="8">
        <v>106</v>
      </c>
      <c r="M22" s="8">
        <v>45</v>
      </c>
      <c r="N22" s="8">
        <v>56</v>
      </c>
      <c r="O22" s="8">
        <v>26</v>
      </c>
      <c r="P22" s="8">
        <v>82</v>
      </c>
      <c r="Q22" s="274"/>
      <c r="R22" s="18" t="s">
        <v>262</v>
      </c>
      <c r="S22" s="8">
        <v>34</v>
      </c>
      <c r="T22" s="8">
        <v>31</v>
      </c>
      <c r="U22" s="8">
        <v>33</v>
      </c>
      <c r="V22" s="8">
        <v>14</v>
      </c>
      <c r="W22" s="8">
        <v>81</v>
      </c>
      <c r="X22" s="8">
        <v>31</v>
      </c>
      <c r="Y22" s="8">
        <v>16</v>
      </c>
      <c r="Z22" s="8">
        <v>44</v>
      </c>
      <c r="AA22" s="8">
        <v>24</v>
      </c>
      <c r="AB22" s="8">
        <v>35</v>
      </c>
      <c r="AC22" s="8">
        <v>26</v>
      </c>
      <c r="AD22" s="8">
        <v>81</v>
      </c>
      <c r="AE22" s="8">
        <v>47</v>
      </c>
      <c r="AF22" s="8">
        <v>44</v>
      </c>
      <c r="AG22" s="8">
        <v>17</v>
      </c>
    </row>
    <row r="23" spans="1:33" s="15" customFormat="1" ht="37.5">
      <c r="A23" s="274" t="s">
        <v>22</v>
      </c>
      <c r="B23" s="52" t="s">
        <v>141</v>
      </c>
      <c r="C23" s="39"/>
      <c r="D23" s="40"/>
      <c r="E23" s="41"/>
      <c r="F23" s="42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274" t="s">
        <v>22</v>
      </c>
      <c r="R23" s="38" t="s">
        <v>141</v>
      </c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</row>
    <row r="24" spans="1:33" s="6" customFormat="1" ht="30" customHeight="1">
      <c r="A24" s="274"/>
      <c r="B24" s="18" t="s">
        <v>142</v>
      </c>
      <c r="C24" s="10">
        <v>287</v>
      </c>
      <c r="D24" s="8">
        <v>315</v>
      </c>
      <c r="E24" s="11">
        <v>-28</v>
      </c>
      <c r="F24" s="9">
        <v>101</v>
      </c>
      <c r="G24" s="8">
        <v>21</v>
      </c>
      <c r="H24" s="8">
        <v>122</v>
      </c>
      <c r="I24" s="8">
        <v>3</v>
      </c>
      <c r="J24" s="8">
        <v>0</v>
      </c>
      <c r="K24" s="8">
        <v>3</v>
      </c>
      <c r="L24" s="8">
        <v>40</v>
      </c>
      <c r="M24" s="8">
        <v>19</v>
      </c>
      <c r="N24" s="8">
        <v>14</v>
      </c>
      <c r="O24" s="8">
        <v>3</v>
      </c>
      <c r="P24" s="173">
        <v>17</v>
      </c>
      <c r="Q24" s="274"/>
      <c r="R24" s="18" t="s">
        <v>142</v>
      </c>
      <c r="S24" s="8">
        <v>0</v>
      </c>
      <c r="T24" s="8">
        <v>5</v>
      </c>
      <c r="U24" s="8">
        <v>2</v>
      </c>
      <c r="V24" s="8">
        <v>0</v>
      </c>
      <c r="W24" s="8">
        <v>25</v>
      </c>
      <c r="X24" s="8">
        <v>1</v>
      </c>
      <c r="Y24" s="8">
        <v>11</v>
      </c>
      <c r="Z24" s="8">
        <v>11</v>
      </c>
      <c r="AA24" s="8">
        <v>0</v>
      </c>
      <c r="AB24" s="8">
        <v>3</v>
      </c>
      <c r="AC24" s="8">
        <v>10</v>
      </c>
      <c r="AD24" s="8">
        <v>6</v>
      </c>
      <c r="AE24" s="8">
        <v>5</v>
      </c>
      <c r="AF24" s="8">
        <v>2</v>
      </c>
      <c r="AG24" s="8">
        <v>5</v>
      </c>
    </row>
    <row r="25" spans="1:33" s="6" customFormat="1" ht="30" customHeight="1">
      <c r="A25" s="274"/>
      <c r="B25" s="19" t="s">
        <v>143</v>
      </c>
      <c r="C25" s="10">
        <v>22</v>
      </c>
      <c r="D25" s="8">
        <v>30</v>
      </c>
      <c r="E25" s="11">
        <v>-8</v>
      </c>
      <c r="F25" s="9">
        <v>2</v>
      </c>
      <c r="G25" s="8">
        <v>3</v>
      </c>
      <c r="H25" s="8">
        <v>5</v>
      </c>
      <c r="I25" s="8">
        <v>0</v>
      </c>
      <c r="J25" s="8">
        <v>0</v>
      </c>
      <c r="K25" s="8">
        <v>0</v>
      </c>
      <c r="L25" s="8">
        <v>4</v>
      </c>
      <c r="M25" s="8">
        <v>4</v>
      </c>
      <c r="N25" s="8">
        <v>2</v>
      </c>
      <c r="O25" s="8">
        <v>0</v>
      </c>
      <c r="P25" s="8">
        <v>2</v>
      </c>
      <c r="Q25" s="274"/>
      <c r="R25" s="18" t="s">
        <v>143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1</v>
      </c>
      <c r="Y25" s="8">
        <v>0</v>
      </c>
      <c r="Z25" s="8">
        <v>2</v>
      </c>
      <c r="AA25" s="8">
        <v>0</v>
      </c>
      <c r="AB25" s="8">
        <v>0</v>
      </c>
      <c r="AC25" s="8">
        <v>0</v>
      </c>
      <c r="AD25" s="8">
        <v>4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274"/>
      <c r="B26" s="18" t="s">
        <v>144</v>
      </c>
      <c r="C26" s="10">
        <v>11</v>
      </c>
      <c r="D26" s="8">
        <v>5</v>
      </c>
      <c r="E26" s="11">
        <v>6</v>
      </c>
      <c r="F26" s="9">
        <v>5</v>
      </c>
      <c r="G26" s="8">
        <v>0</v>
      </c>
      <c r="H26" s="8">
        <v>5</v>
      </c>
      <c r="I26" s="8">
        <v>0</v>
      </c>
      <c r="J26" s="8">
        <v>0</v>
      </c>
      <c r="K26" s="8">
        <v>0</v>
      </c>
      <c r="L26" s="8">
        <v>1</v>
      </c>
      <c r="M26" s="8">
        <v>0</v>
      </c>
      <c r="N26" s="8">
        <v>0</v>
      </c>
      <c r="O26" s="8">
        <v>0</v>
      </c>
      <c r="P26" s="8">
        <v>0</v>
      </c>
      <c r="Q26" s="274"/>
      <c r="R26" s="18" t="s">
        <v>144</v>
      </c>
      <c r="S26" s="8">
        <v>0</v>
      </c>
      <c r="T26" s="8">
        <v>2</v>
      </c>
      <c r="U26" s="8">
        <v>0</v>
      </c>
      <c r="V26" s="8">
        <v>0</v>
      </c>
      <c r="W26" s="8">
        <v>1</v>
      </c>
      <c r="X26" s="8">
        <v>0</v>
      </c>
      <c r="Y26" s="8">
        <v>0</v>
      </c>
      <c r="Z26" s="8">
        <v>2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</row>
    <row r="27" spans="1:33" s="6" customFormat="1" ht="30" customHeight="1">
      <c r="A27" s="274"/>
      <c r="B27" s="19" t="s">
        <v>145</v>
      </c>
      <c r="C27" s="10">
        <v>283</v>
      </c>
      <c r="D27" s="8">
        <v>282</v>
      </c>
      <c r="E27" s="11">
        <v>1</v>
      </c>
      <c r="F27" s="9">
        <v>66</v>
      </c>
      <c r="G27" s="8">
        <v>21</v>
      </c>
      <c r="H27" s="8">
        <v>87</v>
      </c>
      <c r="I27" s="8">
        <v>3</v>
      </c>
      <c r="J27" s="8">
        <v>0</v>
      </c>
      <c r="K27" s="8">
        <v>3</v>
      </c>
      <c r="L27" s="8">
        <v>53</v>
      </c>
      <c r="M27" s="8">
        <v>20</v>
      </c>
      <c r="N27" s="8">
        <v>19</v>
      </c>
      <c r="O27" s="8">
        <v>4</v>
      </c>
      <c r="P27" s="8">
        <v>23</v>
      </c>
      <c r="Q27" s="274"/>
      <c r="R27" s="18" t="s">
        <v>145</v>
      </c>
      <c r="S27" s="8">
        <v>0</v>
      </c>
      <c r="T27" s="8">
        <v>7</v>
      </c>
      <c r="U27" s="8">
        <v>13</v>
      </c>
      <c r="V27" s="8">
        <v>0</v>
      </c>
      <c r="W27" s="8">
        <v>16</v>
      </c>
      <c r="X27" s="8">
        <v>0</v>
      </c>
      <c r="Y27" s="8">
        <v>10</v>
      </c>
      <c r="Z27" s="8">
        <v>10</v>
      </c>
      <c r="AA27" s="8">
        <v>0</v>
      </c>
      <c r="AB27" s="8">
        <v>3</v>
      </c>
      <c r="AC27" s="8">
        <v>10</v>
      </c>
      <c r="AD27" s="8">
        <v>15</v>
      </c>
      <c r="AE27" s="8">
        <v>5</v>
      </c>
      <c r="AF27" s="8">
        <v>2</v>
      </c>
      <c r="AG27" s="8">
        <v>6</v>
      </c>
    </row>
    <row r="28" spans="1:33" s="6" customFormat="1" ht="30" customHeight="1">
      <c r="A28" s="274"/>
      <c r="B28" s="18" t="s">
        <v>146</v>
      </c>
      <c r="C28" s="10">
        <v>64</v>
      </c>
      <c r="D28" s="8">
        <v>41</v>
      </c>
      <c r="E28" s="11">
        <v>23</v>
      </c>
      <c r="F28" s="9">
        <v>1</v>
      </c>
      <c r="G28" s="8">
        <v>1</v>
      </c>
      <c r="H28" s="8">
        <v>2</v>
      </c>
      <c r="I28" s="8">
        <v>1</v>
      </c>
      <c r="J28" s="8">
        <v>0</v>
      </c>
      <c r="K28" s="8">
        <v>1</v>
      </c>
      <c r="L28" s="8">
        <v>16</v>
      </c>
      <c r="M28" s="8">
        <v>1</v>
      </c>
      <c r="N28" s="8">
        <v>7</v>
      </c>
      <c r="O28" s="8">
        <v>1</v>
      </c>
      <c r="P28" s="8">
        <v>8</v>
      </c>
      <c r="Q28" s="274"/>
      <c r="R28" s="18" t="s">
        <v>146</v>
      </c>
      <c r="S28" s="8">
        <v>0</v>
      </c>
      <c r="T28" s="8">
        <v>2</v>
      </c>
      <c r="U28" s="8">
        <v>12</v>
      </c>
      <c r="V28" s="8">
        <v>0</v>
      </c>
      <c r="W28" s="8">
        <v>3</v>
      </c>
      <c r="X28" s="8">
        <v>0</v>
      </c>
      <c r="Y28" s="8">
        <v>4</v>
      </c>
      <c r="Z28" s="8">
        <v>1</v>
      </c>
      <c r="AA28" s="8">
        <v>0</v>
      </c>
      <c r="AB28" s="8">
        <v>0</v>
      </c>
      <c r="AC28" s="8">
        <v>1</v>
      </c>
      <c r="AD28" s="8">
        <v>10</v>
      </c>
      <c r="AE28" s="8">
        <v>0</v>
      </c>
      <c r="AF28" s="8">
        <v>2</v>
      </c>
      <c r="AG28" s="8">
        <v>1</v>
      </c>
    </row>
    <row r="29" spans="1:33" s="6" customFormat="1" ht="30" customHeight="1">
      <c r="A29" s="274"/>
      <c r="B29" s="19" t="s">
        <v>147</v>
      </c>
      <c r="C29" s="10">
        <v>3137</v>
      </c>
      <c r="D29" s="8">
        <v>2850</v>
      </c>
      <c r="E29" s="11">
        <v>287</v>
      </c>
      <c r="F29" s="9">
        <v>1148</v>
      </c>
      <c r="G29" s="8">
        <v>162</v>
      </c>
      <c r="H29" s="8">
        <v>1310</v>
      </c>
      <c r="I29" s="8">
        <v>37</v>
      </c>
      <c r="J29" s="8">
        <v>7</v>
      </c>
      <c r="K29" s="8">
        <v>44</v>
      </c>
      <c r="L29" s="8">
        <v>654</v>
      </c>
      <c r="M29" s="8">
        <v>124</v>
      </c>
      <c r="N29" s="8">
        <v>183</v>
      </c>
      <c r="O29" s="8">
        <v>52</v>
      </c>
      <c r="P29" s="8">
        <v>235</v>
      </c>
      <c r="Q29" s="274"/>
      <c r="R29" s="18" t="s">
        <v>147</v>
      </c>
      <c r="S29" s="8">
        <v>25</v>
      </c>
      <c r="T29" s="8">
        <v>60</v>
      </c>
      <c r="U29" s="8">
        <v>43</v>
      </c>
      <c r="V29" s="8">
        <v>14</v>
      </c>
      <c r="W29" s="8">
        <v>188</v>
      </c>
      <c r="X29" s="8">
        <v>3</v>
      </c>
      <c r="Y29" s="8">
        <v>44</v>
      </c>
      <c r="Z29" s="8">
        <v>76</v>
      </c>
      <c r="AA29" s="8">
        <v>26</v>
      </c>
      <c r="AB29" s="8">
        <v>39</v>
      </c>
      <c r="AC29" s="8">
        <v>22</v>
      </c>
      <c r="AD29" s="8">
        <v>78</v>
      </c>
      <c r="AE29" s="8">
        <v>30</v>
      </c>
      <c r="AF29" s="8">
        <v>57</v>
      </c>
      <c r="AG29" s="8">
        <v>65</v>
      </c>
    </row>
    <row r="30" spans="1:33" s="6" customFormat="1" ht="30" customHeight="1">
      <c r="A30" s="274"/>
      <c r="B30" s="18" t="s">
        <v>143</v>
      </c>
      <c r="C30" s="10">
        <v>283</v>
      </c>
      <c r="D30" s="8">
        <v>261</v>
      </c>
      <c r="E30" s="11">
        <v>22</v>
      </c>
      <c r="F30" s="9">
        <v>51</v>
      </c>
      <c r="G30" s="8">
        <v>22</v>
      </c>
      <c r="H30" s="8">
        <v>73</v>
      </c>
      <c r="I30" s="8">
        <v>7</v>
      </c>
      <c r="J30" s="8">
        <v>3</v>
      </c>
      <c r="K30" s="8">
        <v>10</v>
      </c>
      <c r="L30" s="8">
        <v>42</v>
      </c>
      <c r="M30" s="8">
        <v>12</v>
      </c>
      <c r="N30" s="8">
        <v>43</v>
      </c>
      <c r="O30" s="8">
        <v>8</v>
      </c>
      <c r="P30" s="8">
        <v>51</v>
      </c>
      <c r="Q30" s="274"/>
      <c r="R30" s="18" t="s">
        <v>143</v>
      </c>
      <c r="S30" s="8">
        <v>8</v>
      </c>
      <c r="T30" s="8">
        <v>9</v>
      </c>
      <c r="U30" s="8">
        <v>0</v>
      </c>
      <c r="V30" s="8">
        <v>2</v>
      </c>
      <c r="W30" s="8">
        <v>13</v>
      </c>
      <c r="X30" s="8">
        <v>3</v>
      </c>
      <c r="Y30" s="8">
        <v>6</v>
      </c>
      <c r="Z30" s="8">
        <v>5</v>
      </c>
      <c r="AA30" s="8">
        <v>11</v>
      </c>
      <c r="AB30" s="8">
        <v>9</v>
      </c>
      <c r="AC30" s="8">
        <v>2</v>
      </c>
      <c r="AD30" s="8">
        <v>13</v>
      </c>
      <c r="AE30" s="8">
        <v>7</v>
      </c>
      <c r="AF30" s="8">
        <v>1</v>
      </c>
      <c r="AG30" s="8">
        <v>6</v>
      </c>
    </row>
    <row r="31" spans="1:33" s="6" customFormat="1" ht="30" customHeight="1">
      <c r="A31" s="274"/>
      <c r="B31" s="19" t="s">
        <v>144</v>
      </c>
      <c r="C31" s="10">
        <v>90</v>
      </c>
      <c r="D31" s="8">
        <v>79</v>
      </c>
      <c r="E31" s="11">
        <v>11</v>
      </c>
      <c r="F31" s="9">
        <v>27</v>
      </c>
      <c r="G31" s="8">
        <v>3</v>
      </c>
      <c r="H31" s="8">
        <v>30</v>
      </c>
      <c r="I31" s="8">
        <v>0</v>
      </c>
      <c r="J31" s="8">
        <v>0</v>
      </c>
      <c r="K31" s="8">
        <v>0</v>
      </c>
      <c r="L31" s="8">
        <v>3</v>
      </c>
      <c r="M31" s="8">
        <v>6</v>
      </c>
      <c r="N31" s="8">
        <v>0</v>
      </c>
      <c r="O31" s="8">
        <v>1</v>
      </c>
      <c r="P31" s="8">
        <v>1</v>
      </c>
      <c r="Q31" s="274"/>
      <c r="R31" s="18" t="s">
        <v>144</v>
      </c>
      <c r="S31" s="8">
        <v>7</v>
      </c>
      <c r="T31" s="8">
        <v>11</v>
      </c>
      <c r="U31" s="8">
        <v>0</v>
      </c>
      <c r="V31" s="8">
        <v>2</v>
      </c>
      <c r="W31" s="8">
        <v>2</v>
      </c>
      <c r="X31" s="8">
        <v>0</v>
      </c>
      <c r="Y31" s="8">
        <v>3</v>
      </c>
      <c r="Z31" s="8">
        <v>4</v>
      </c>
      <c r="AA31" s="8">
        <v>2</v>
      </c>
      <c r="AB31" s="8">
        <v>6</v>
      </c>
      <c r="AC31" s="8">
        <v>1</v>
      </c>
      <c r="AD31" s="8">
        <v>3</v>
      </c>
      <c r="AE31" s="8">
        <v>5</v>
      </c>
      <c r="AF31" s="8">
        <v>0</v>
      </c>
      <c r="AG31" s="8">
        <v>4</v>
      </c>
    </row>
  </sheetData>
  <mergeCells count="40">
    <mergeCell ref="A23:A31"/>
    <mergeCell ref="Q23:Q31"/>
    <mergeCell ref="Q13:Q17"/>
    <mergeCell ref="Q18:Q22"/>
    <mergeCell ref="A13:A17"/>
    <mergeCell ref="A18:A22"/>
    <mergeCell ref="AG4:AG5"/>
    <mergeCell ref="V4:V5"/>
    <mergeCell ref="U4:U5"/>
    <mergeCell ref="R3:R5"/>
    <mergeCell ref="Y4:Y5"/>
    <mergeCell ref="T4:T5"/>
    <mergeCell ref="W4:W5"/>
    <mergeCell ref="S4:S5"/>
    <mergeCell ref="AE4:AE5"/>
    <mergeCell ref="X4:X5"/>
    <mergeCell ref="AD4:AD5"/>
    <mergeCell ref="C3:E3"/>
    <mergeCell ref="N4:P4"/>
    <mergeCell ref="D4:D5"/>
    <mergeCell ref="E4:E5"/>
    <mergeCell ref="F4:H4"/>
    <mergeCell ref="M4:M5"/>
    <mergeCell ref="C4:C5"/>
    <mergeCell ref="B3:B5"/>
    <mergeCell ref="Q2:AG2"/>
    <mergeCell ref="S3:AG3"/>
    <mergeCell ref="Q1:X1"/>
    <mergeCell ref="A1:H1"/>
    <mergeCell ref="Q3:Q5"/>
    <mergeCell ref="AF4:AF5"/>
    <mergeCell ref="Z4:Z5"/>
    <mergeCell ref="AC4:AC5"/>
    <mergeCell ref="AA4:AA5"/>
    <mergeCell ref="AB4:AB5"/>
    <mergeCell ref="A2:P2"/>
    <mergeCell ref="L4:L5"/>
    <mergeCell ref="I4:K4"/>
    <mergeCell ref="A3:A5"/>
    <mergeCell ref="F3:P3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>
  <sheetPr codeName="Arkusz7"/>
  <dimension ref="A1:AG41"/>
  <sheetViews>
    <sheetView zoomScale="80" zoomScaleNormal="80" workbookViewId="0">
      <selection activeCell="D9" sqref="D9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7" t="s">
        <v>572</v>
      </c>
      <c r="B1" s="267"/>
      <c r="C1" s="267"/>
      <c r="D1" s="267"/>
      <c r="E1" s="267"/>
      <c r="F1" s="267"/>
      <c r="G1" s="267"/>
      <c r="H1" s="267"/>
      <c r="I1" s="36" t="s">
        <v>501</v>
      </c>
      <c r="J1" s="36"/>
      <c r="K1" s="36"/>
      <c r="L1" s="36"/>
      <c r="M1" s="36"/>
      <c r="N1" s="36"/>
      <c r="O1" s="36"/>
      <c r="P1" s="36"/>
      <c r="Q1" s="267" t="str">
        <f>A1</f>
        <v>TABELA 6. BILANS BEZROBOTNYCH WE WRZEŚNIU</v>
      </c>
      <c r="R1" s="267"/>
      <c r="S1" s="267"/>
      <c r="T1" s="267"/>
      <c r="U1" s="267"/>
      <c r="V1" s="267"/>
      <c r="W1" s="267"/>
      <c r="X1" s="267"/>
      <c r="Y1" s="37" t="s">
        <v>502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9"/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  <c r="Q2" s="254"/>
      <c r="R2" s="254"/>
      <c r="S2" s="254"/>
      <c r="T2" s="254"/>
      <c r="U2" s="254"/>
      <c r="V2" s="254"/>
      <c r="W2" s="254"/>
      <c r="X2" s="254"/>
      <c r="Y2" s="254"/>
      <c r="Z2" s="254"/>
      <c r="AA2" s="254"/>
      <c r="AB2" s="254"/>
      <c r="AC2" s="254"/>
      <c r="AD2" s="254"/>
      <c r="AE2" s="254"/>
      <c r="AF2" s="254"/>
      <c r="AG2" s="254"/>
    </row>
    <row r="3" spans="1:33" s="23" customFormat="1" ht="20.100000000000001" customHeight="1">
      <c r="A3" s="248" t="s">
        <v>1</v>
      </c>
      <c r="B3" s="257" t="s">
        <v>2</v>
      </c>
      <c r="C3" s="243" t="s">
        <v>32</v>
      </c>
      <c r="D3" s="244"/>
      <c r="E3" s="245"/>
      <c r="F3" s="240" t="s">
        <v>3</v>
      </c>
      <c r="G3" s="241"/>
      <c r="H3" s="241"/>
      <c r="I3" s="241"/>
      <c r="J3" s="241"/>
      <c r="K3" s="241"/>
      <c r="L3" s="241"/>
      <c r="M3" s="241"/>
      <c r="N3" s="241"/>
      <c r="O3" s="241"/>
      <c r="P3" s="241"/>
      <c r="Q3" s="248" t="s">
        <v>1</v>
      </c>
      <c r="R3" s="257" t="s">
        <v>2</v>
      </c>
      <c r="S3" s="242" t="s">
        <v>3</v>
      </c>
      <c r="T3" s="242"/>
      <c r="U3" s="242"/>
      <c r="V3" s="242"/>
      <c r="W3" s="242"/>
      <c r="X3" s="242"/>
      <c r="Y3" s="242"/>
      <c r="Z3" s="242"/>
      <c r="AA3" s="242"/>
      <c r="AB3" s="242"/>
      <c r="AC3" s="242"/>
      <c r="AD3" s="242"/>
      <c r="AE3" s="242"/>
      <c r="AF3" s="242"/>
      <c r="AG3" s="242"/>
    </row>
    <row r="4" spans="1:33" s="23" customFormat="1" ht="35.1" customHeight="1">
      <c r="A4" s="250"/>
      <c r="B4" s="258"/>
      <c r="C4" s="246" t="str">
        <f>'1-STRUKTURA-PODST'!C4:C5</f>
        <v>IX 2017</v>
      </c>
      <c r="D4" s="248" t="str">
        <f>'1-STRUKTURA-PODST'!D4:D5</f>
        <v>VIII 2017</v>
      </c>
      <c r="E4" s="264" t="s">
        <v>33</v>
      </c>
      <c r="F4" s="263" t="s">
        <v>4</v>
      </c>
      <c r="G4" s="263"/>
      <c r="H4" s="240"/>
      <c r="I4" s="266" t="s">
        <v>8</v>
      </c>
      <c r="J4" s="263"/>
      <c r="K4" s="240"/>
      <c r="L4" s="242" t="s">
        <v>9</v>
      </c>
      <c r="M4" s="242" t="s">
        <v>10</v>
      </c>
      <c r="N4" s="266" t="s">
        <v>11</v>
      </c>
      <c r="O4" s="263"/>
      <c r="P4" s="240"/>
      <c r="Q4" s="250"/>
      <c r="R4" s="258"/>
      <c r="S4" s="242" t="s">
        <v>42</v>
      </c>
      <c r="T4" s="242" t="s">
        <v>43</v>
      </c>
      <c r="U4" s="241" t="s">
        <v>44</v>
      </c>
      <c r="V4" s="255" t="s">
        <v>45</v>
      </c>
      <c r="W4" s="241" t="s">
        <v>46</v>
      </c>
      <c r="X4" s="241" t="s">
        <v>47</v>
      </c>
      <c r="Y4" s="241" t="s">
        <v>48</v>
      </c>
      <c r="Z4" s="255" t="s">
        <v>49</v>
      </c>
      <c r="AA4" s="241" t="s">
        <v>50</v>
      </c>
      <c r="AB4" s="241" t="s">
        <v>51</v>
      </c>
      <c r="AC4" s="255" t="s">
        <v>52</v>
      </c>
      <c r="AD4" s="241" t="s">
        <v>53</v>
      </c>
      <c r="AE4" s="241" t="s">
        <v>54</v>
      </c>
      <c r="AF4" s="241" t="s">
        <v>56</v>
      </c>
      <c r="AG4" s="241" t="s">
        <v>55</v>
      </c>
    </row>
    <row r="5" spans="1:33" s="23" customFormat="1" ht="20.100000000000001" customHeight="1">
      <c r="A5" s="249"/>
      <c r="B5" s="259"/>
      <c r="C5" s="247"/>
      <c r="D5" s="249"/>
      <c r="E5" s="265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2"/>
      <c r="M5" s="242"/>
      <c r="N5" s="17" t="s">
        <v>5</v>
      </c>
      <c r="O5" s="17" t="s">
        <v>6</v>
      </c>
      <c r="P5" s="17" t="s">
        <v>7</v>
      </c>
      <c r="Q5" s="249"/>
      <c r="R5" s="259"/>
      <c r="S5" s="242"/>
      <c r="T5" s="242"/>
      <c r="U5" s="241"/>
      <c r="V5" s="256"/>
      <c r="W5" s="241"/>
      <c r="X5" s="241"/>
      <c r="Y5" s="241"/>
      <c r="Z5" s="256"/>
      <c r="AA5" s="241"/>
      <c r="AB5" s="241"/>
      <c r="AC5" s="256"/>
      <c r="AD5" s="241"/>
      <c r="AE5" s="241"/>
      <c r="AF5" s="241"/>
      <c r="AG5" s="241"/>
    </row>
    <row r="6" spans="1:33" s="6" customFormat="1" ht="30" customHeight="1">
      <c r="A6" s="48" t="s">
        <v>12</v>
      </c>
      <c r="B6" s="18" t="s">
        <v>81</v>
      </c>
      <c r="C6" s="10">
        <v>83810</v>
      </c>
      <c r="D6" s="8">
        <v>84846</v>
      </c>
      <c r="E6" s="11">
        <v>-1036</v>
      </c>
      <c r="F6" s="9">
        <v>7157</v>
      </c>
      <c r="G6" s="8">
        <v>2818</v>
      </c>
      <c r="H6" s="8">
        <v>9975</v>
      </c>
      <c r="I6" s="8">
        <v>3915</v>
      </c>
      <c r="J6" s="8">
        <v>2061</v>
      </c>
      <c r="K6" s="8">
        <v>5976</v>
      </c>
      <c r="L6" s="8">
        <v>5029</v>
      </c>
      <c r="M6" s="8">
        <v>4468</v>
      </c>
      <c r="N6" s="8">
        <v>6403</v>
      </c>
      <c r="O6" s="8">
        <v>5985</v>
      </c>
      <c r="P6" s="8">
        <v>12388</v>
      </c>
      <c r="Q6" s="48" t="s">
        <v>12</v>
      </c>
      <c r="R6" s="18" t="s">
        <v>81</v>
      </c>
      <c r="S6" s="8">
        <v>2596</v>
      </c>
      <c r="T6" s="8">
        <v>2437</v>
      </c>
      <c r="U6" s="8">
        <v>2556</v>
      </c>
      <c r="V6" s="8">
        <v>2150</v>
      </c>
      <c r="W6" s="8">
        <v>9327</v>
      </c>
      <c r="X6" s="8">
        <v>4120</v>
      </c>
      <c r="Y6" s="8">
        <v>2102</v>
      </c>
      <c r="Z6" s="8">
        <v>3747</v>
      </c>
      <c r="AA6" s="8">
        <v>2813</v>
      </c>
      <c r="AB6" s="8">
        <v>1863</v>
      </c>
      <c r="AC6" s="8">
        <v>1941</v>
      </c>
      <c r="AD6" s="8">
        <v>2878</v>
      </c>
      <c r="AE6" s="8">
        <v>2322</v>
      </c>
      <c r="AF6" s="8">
        <v>1894</v>
      </c>
      <c r="AG6" s="8">
        <v>3228</v>
      </c>
    </row>
    <row r="7" spans="1:33" s="15" customFormat="1" ht="30" customHeight="1">
      <c r="A7" s="162" t="s">
        <v>17</v>
      </c>
      <c r="B7" s="38" t="s">
        <v>82</v>
      </c>
      <c r="C7" s="39">
        <v>12237</v>
      </c>
      <c r="D7" s="40">
        <v>10278</v>
      </c>
      <c r="E7" s="41">
        <v>1959</v>
      </c>
      <c r="F7" s="42">
        <v>1125</v>
      </c>
      <c r="G7" s="40">
        <v>491</v>
      </c>
      <c r="H7" s="40">
        <v>1616</v>
      </c>
      <c r="I7" s="40">
        <v>826</v>
      </c>
      <c r="J7" s="40">
        <v>396</v>
      </c>
      <c r="K7" s="40">
        <v>1222</v>
      </c>
      <c r="L7" s="40">
        <v>749</v>
      </c>
      <c r="M7" s="40">
        <v>662</v>
      </c>
      <c r="N7" s="40">
        <v>589</v>
      </c>
      <c r="O7" s="40">
        <v>632</v>
      </c>
      <c r="P7" s="40">
        <v>1221</v>
      </c>
      <c r="Q7" s="163" t="s">
        <v>17</v>
      </c>
      <c r="R7" s="38" t="s">
        <v>82</v>
      </c>
      <c r="S7" s="40">
        <v>407</v>
      </c>
      <c r="T7" s="40">
        <v>388</v>
      </c>
      <c r="U7" s="40">
        <v>510</v>
      </c>
      <c r="V7" s="40">
        <v>352</v>
      </c>
      <c r="W7" s="40">
        <v>1005</v>
      </c>
      <c r="X7" s="40">
        <v>662</v>
      </c>
      <c r="Y7" s="40">
        <v>343</v>
      </c>
      <c r="Z7" s="40">
        <v>551</v>
      </c>
      <c r="AA7" s="40">
        <v>396</v>
      </c>
      <c r="AB7" s="40">
        <v>317</v>
      </c>
      <c r="AC7" s="40">
        <v>351</v>
      </c>
      <c r="AD7" s="40">
        <v>477</v>
      </c>
      <c r="AE7" s="40">
        <v>333</v>
      </c>
      <c r="AF7" s="40">
        <v>234</v>
      </c>
      <c r="AG7" s="40">
        <v>441</v>
      </c>
    </row>
    <row r="8" spans="1:33" s="6" customFormat="1" ht="30" customHeight="1">
      <c r="A8" s="30"/>
      <c r="B8" s="18" t="s">
        <v>83</v>
      </c>
      <c r="C8" s="10">
        <v>2741</v>
      </c>
      <c r="D8" s="8">
        <v>1723</v>
      </c>
      <c r="E8" s="11">
        <v>1018</v>
      </c>
      <c r="F8" s="9">
        <v>299</v>
      </c>
      <c r="G8" s="8">
        <v>115</v>
      </c>
      <c r="H8" s="8">
        <v>414</v>
      </c>
      <c r="I8" s="8">
        <v>93</v>
      </c>
      <c r="J8" s="8">
        <v>52</v>
      </c>
      <c r="K8" s="8">
        <v>145</v>
      </c>
      <c r="L8" s="8">
        <v>192</v>
      </c>
      <c r="M8" s="8">
        <v>162</v>
      </c>
      <c r="N8" s="8">
        <v>117</v>
      </c>
      <c r="O8" s="8">
        <v>115</v>
      </c>
      <c r="P8" s="8">
        <v>232</v>
      </c>
      <c r="Q8" s="30"/>
      <c r="R8" s="18" t="s">
        <v>83</v>
      </c>
      <c r="S8" s="8">
        <v>77</v>
      </c>
      <c r="T8" s="8">
        <v>98</v>
      </c>
      <c r="U8" s="8">
        <v>84</v>
      </c>
      <c r="V8" s="8">
        <v>82</v>
      </c>
      <c r="W8" s="8">
        <v>252</v>
      </c>
      <c r="X8" s="8">
        <v>113</v>
      </c>
      <c r="Y8" s="8">
        <v>93</v>
      </c>
      <c r="Z8" s="8">
        <v>160</v>
      </c>
      <c r="AA8" s="8">
        <v>78</v>
      </c>
      <c r="AB8" s="8">
        <v>56</v>
      </c>
      <c r="AC8" s="8">
        <v>81</v>
      </c>
      <c r="AD8" s="8">
        <v>126</v>
      </c>
      <c r="AE8" s="8">
        <v>107</v>
      </c>
      <c r="AF8" s="8">
        <v>75</v>
      </c>
      <c r="AG8" s="8">
        <v>114</v>
      </c>
    </row>
    <row r="9" spans="1:33" s="152" customFormat="1" ht="30" customHeight="1">
      <c r="A9" s="161"/>
      <c r="B9" s="151" t="s">
        <v>84</v>
      </c>
      <c r="C9" s="10">
        <v>9496</v>
      </c>
      <c r="D9" s="8">
        <v>8555</v>
      </c>
      <c r="E9" s="11">
        <v>941</v>
      </c>
      <c r="F9" s="9">
        <v>826</v>
      </c>
      <c r="G9" s="8">
        <v>376</v>
      </c>
      <c r="H9" s="8">
        <v>1202</v>
      </c>
      <c r="I9" s="8">
        <v>733</v>
      </c>
      <c r="J9" s="8">
        <v>344</v>
      </c>
      <c r="K9" s="8">
        <v>1077</v>
      </c>
      <c r="L9" s="8">
        <v>557</v>
      </c>
      <c r="M9" s="8">
        <v>500</v>
      </c>
      <c r="N9" s="8">
        <v>472</v>
      </c>
      <c r="O9" s="8">
        <v>517</v>
      </c>
      <c r="P9" s="8">
        <v>989</v>
      </c>
      <c r="Q9" s="161"/>
      <c r="R9" s="151" t="s">
        <v>84</v>
      </c>
      <c r="S9" s="8">
        <v>330</v>
      </c>
      <c r="T9" s="8">
        <v>290</v>
      </c>
      <c r="U9" s="8">
        <v>426</v>
      </c>
      <c r="V9" s="8">
        <v>270</v>
      </c>
      <c r="W9" s="8">
        <v>753</v>
      </c>
      <c r="X9" s="8">
        <v>549</v>
      </c>
      <c r="Y9" s="8">
        <v>250</v>
      </c>
      <c r="Z9" s="8">
        <v>391</v>
      </c>
      <c r="AA9" s="8">
        <v>318</v>
      </c>
      <c r="AB9" s="8">
        <v>261</v>
      </c>
      <c r="AC9" s="8">
        <v>270</v>
      </c>
      <c r="AD9" s="8">
        <v>351</v>
      </c>
      <c r="AE9" s="8">
        <v>226</v>
      </c>
      <c r="AF9" s="8">
        <v>159</v>
      </c>
      <c r="AG9" s="8">
        <v>327</v>
      </c>
    </row>
    <row r="10" spans="1:33" s="152" customFormat="1" ht="30" customHeight="1">
      <c r="A10" s="161"/>
      <c r="B10" s="151" t="s">
        <v>85</v>
      </c>
      <c r="C10" s="10">
        <v>14</v>
      </c>
      <c r="D10" s="8">
        <v>9</v>
      </c>
      <c r="E10" s="11">
        <v>5</v>
      </c>
      <c r="F10" s="9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0</v>
      </c>
      <c r="N10" s="8">
        <v>0</v>
      </c>
      <c r="O10" s="8">
        <v>1</v>
      </c>
      <c r="P10" s="8">
        <v>1</v>
      </c>
      <c r="Q10" s="161"/>
      <c r="R10" s="151" t="s">
        <v>85</v>
      </c>
      <c r="S10" s="8">
        <v>0</v>
      </c>
      <c r="T10" s="8">
        <v>1</v>
      </c>
      <c r="U10" s="8">
        <v>2</v>
      </c>
      <c r="V10" s="8">
        <v>0</v>
      </c>
      <c r="W10" s="8">
        <v>3</v>
      </c>
      <c r="X10" s="8">
        <v>1</v>
      </c>
      <c r="Y10" s="8">
        <v>1</v>
      </c>
      <c r="Z10" s="8">
        <v>0</v>
      </c>
      <c r="AA10" s="8">
        <v>0</v>
      </c>
      <c r="AB10" s="8">
        <v>1</v>
      </c>
      <c r="AC10" s="8">
        <v>2</v>
      </c>
      <c r="AD10" s="8">
        <v>1</v>
      </c>
      <c r="AE10" s="8">
        <v>0</v>
      </c>
      <c r="AF10" s="8">
        <v>0</v>
      </c>
      <c r="AG10" s="8">
        <v>1</v>
      </c>
    </row>
    <row r="11" spans="1:33" s="6" customFormat="1" ht="30" customHeight="1">
      <c r="A11" s="30"/>
      <c r="B11" s="18" t="s">
        <v>86</v>
      </c>
      <c r="C11" s="10">
        <v>216</v>
      </c>
      <c r="D11" s="8">
        <v>128</v>
      </c>
      <c r="E11" s="11">
        <v>88</v>
      </c>
      <c r="F11" s="9">
        <v>0</v>
      </c>
      <c r="G11" s="8">
        <v>5</v>
      </c>
      <c r="H11" s="8">
        <v>5</v>
      </c>
      <c r="I11" s="8">
        <v>37</v>
      </c>
      <c r="J11" s="8">
        <v>20</v>
      </c>
      <c r="K11" s="8">
        <v>57</v>
      </c>
      <c r="L11" s="8">
        <v>1</v>
      </c>
      <c r="M11" s="8">
        <v>0</v>
      </c>
      <c r="N11" s="8">
        <v>5</v>
      </c>
      <c r="O11" s="8">
        <v>52</v>
      </c>
      <c r="P11" s="8">
        <v>57</v>
      </c>
      <c r="Q11" s="30"/>
      <c r="R11" s="18" t="s">
        <v>86</v>
      </c>
      <c r="S11" s="8">
        <v>1</v>
      </c>
      <c r="T11" s="8">
        <v>0</v>
      </c>
      <c r="U11" s="8">
        <v>8</v>
      </c>
      <c r="V11" s="8">
        <v>0</v>
      </c>
      <c r="W11" s="8">
        <v>11</v>
      </c>
      <c r="X11" s="8">
        <v>31</v>
      </c>
      <c r="Y11" s="8">
        <v>1</v>
      </c>
      <c r="Z11" s="8">
        <v>6</v>
      </c>
      <c r="AA11" s="8">
        <v>7</v>
      </c>
      <c r="AB11" s="8">
        <v>3</v>
      </c>
      <c r="AC11" s="8">
        <v>18</v>
      </c>
      <c r="AD11" s="8">
        <v>1</v>
      </c>
      <c r="AE11" s="8">
        <v>6</v>
      </c>
      <c r="AF11" s="8">
        <v>0</v>
      </c>
      <c r="AG11" s="8">
        <v>3</v>
      </c>
    </row>
    <row r="12" spans="1:33" s="6" customFormat="1" ht="30" customHeight="1">
      <c r="A12" s="30"/>
      <c r="B12" s="18" t="s">
        <v>87</v>
      </c>
      <c r="C12" s="10">
        <v>1124</v>
      </c>
      <c r="D12" s="8">
        <v>659</v>
      </c>
      <c r="E12" s="11">
        <v>465</v>
      </c>
      <c r="F12" s="9">
        <v>79</v>
      </c>
      <c r="G12" s="8">
        <v>41</v>
      </c>
      <c r="H12" s="8">
        <v>120</v>
      </c>
      <c r="I12" s="8">
        <v>39</v>
      </c>
      <c r="J12" s="8">
        <v>37</v>
      </c>
      <c r="K12" s="8">
        <v>76</v>
      </c>
      <c r="L12" s="8">
        <v>83</v>
      </c>
      <c r="M12" s="8">
        <v>82</v>
      </c>
      <c r="N12" s="8">
        <v>24</v>
      </c>
      <c r="O12" s="8">
        <v>31</v>
      </c>
      <c r="P12" s="8">
        <v>55</v>
      </c>
      <c r="Q12" s="30"/>
      <c r="R12" s="18" t="s">
        <v>87</v>
      </c>
      <c r="S12" s="8">
        <v>32</v>
      </c>
      <c r="T12" s="8">
        <v>7</v>
      </c>
      <c r="U12" s="8">
        <v>152</v>
      </c>
      <c r="V12" s="8">
        <v>60</v>
      </c>
      <c r="W12" s="8">
        <v>18</v>
      </c>
      <c r="X12" s="8">
        <v>104</v>
      </c>
      <c r="Y12" s="8">
        <v>51</v>
      </c>
      <c r="Z12" s="8">
        <v>1</v>
      </c>
      <c r="AA12" s="8">
        <v>130</v>
      </c>
      <c r="AB12" s="8">
        <v>40</v>
      </c>
      <c r="AC12" s="8">
        <v>42</v>
      </c>
      <c r="AD12" s="8">
        <v>2</v>
      </c>
      <c r="AE12" s="8">
        <v>25</v>
      </c>
      <c r="AF12" s="8">
        <v>14</v>
      </c>
      <c r="AG12" s="8">
        <v>30</v>
      </c>
    </row>
    <row r="13" spans="1:33" s="6" customFormat="1" ht="30" customHeight="1">
      <c r="A13" s="30"/>
      <c r="B13" s="18" t="s">
        <v>88</v>
      </c>
      <c r="C13" s="10">
        <v>1</v>
      </c>
      <c r="D13" s="8">
        <v>0</v>
      </c>
      <c r="E13" s="11">
        <v>1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1</v>
      </c>
      <c r="P13" s="8">
        <v>1</v>
      </c>
      <c r="Q13" s="30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30"/>
      <c r="B14" s="18" t="s">
        <v>89</v>
      </c>
      <c r="C14" s="10">
        <v>444</v>
      </c>
      <c r="D14" s="8">
        <v>268</v>
      </c>
      <c r="E14" s="11">
        <v>176</v>
      </c>
      <c r="F14" s="9">
        <v>26</v>
      </c>
      <c r="G14" s="8">
        <v>13</v>
      </c>
      <c r="H14" s="8">
        <v>39</v>
      </c>
      <c r="I14" s="8">
        <v>140</v>
      </c>
      <c r="J14" s="8">
        <v>75</v>
      </c>
      <c r="K14" s="8">
        <v>215</v>
      </c>
      <c r="L14" s="8">
        <v>16</v>
      </c>
      <c r="M14" s="8">
        <v>11</v>
      </c>
      <c r="N14" s="8">
        <v>20</v>
      </c>
      <c r="O14" s="8">
        <v>25</v>
      </c>
      <c r="P14" s="8">
        <v>45</v>
      </c>
      <c r="Q14" s="30"/>
      <c r="R14" s="18" t="s">
        <v>89</v>
      </c>
      <c r="S14" s="8">
        <v>2</v>
      </c>
      <c r="T14" s="8">
        <v>11</v>
      </c>
      <c r="U14" s="8">
        <v>25</v>
      </c>
      <c r="V14" s="8">
        <v>1</v>
      </c>
      <c r="W14" s="8">
        <v>33</v>
      </c>
      <c r="X14" s="8">
        <v>2</v>
      </c>
      <c r="Y14" s="8">
        <v>0</v>
      </c>
      <c r="Z14" s="8">
        <v>27</v>
      </c>
      <c r="AA14" s="8">
        <v>1</v>
      </c>
      <c r="AB14" s="8">
        <v>6</v>
      </c>
      <c r="AC14" s="8">
        <v>3</v>
      </c>
      <c r="AD14" s="8">
        <v>3</v>
      </c>
      <c r="AE14" s="8">
        <v>1</v>
      </c>
      <c r="AF14" s="8">
        <v>3</v>
      </c>
      <c r="AG14" s="8">
        <v>0</v>
      </c>
    </row>
    <row r="15" spans="1:33" s="6" customFormat="1" ht="30" customHeight="1">
      <c r="A15" s="31"/>
      <c r="B15" s="18" t="s">
        <v>90</v>
      </c>
      <c r="C15" s="10">
        <v>251</v>
      </c>
      <c r="D15" s="8">
        <v>206</v>
      </c>
      <c r="E15" s="11">
        <v>45</v>
      </c>
      <c r="F15" s="9">
        <v>0</v>
      </c>
      <c r="G15" s="8">
        <v>6</v>
      </c>
      <c r="H15" s="8">
        <v>6</v>
      </c>
      <c r="I15" s="8">
        <v>1</v>
      </c>
      <c r="J15" s="8">
        <v>18</v>
      </c>
      <c r="K15" s="8">
        <v>19</v>
      </c>
      <c r="L15" s="8">
        <v>6</v>
      </c>
      <c r="M15" s="8">
        <v>5</v>
      </c>
      <c r="N15" s="8">
        <v>0</v>
      </c>
      <c r="O15" s="8">
        <v>62</v>
      </c>
      <c r="P15" s="8">
        <v>62</v>
      </c>
      <c r="Q15" s="31"/>
      <c r="R15" s="18" t="s">
        <v>90</v>
      </c>
      <c r="S15" s="8">
        <v>22</v>
      </c>
      <c r="T15" s="8">
        <v>32</v>
      </c>
      <c r="U15" s="8">
        <v>0</v>
      </c>
      <c r="V15" s="8">
        <v>5</v>
      </c>
      <c r="W15" s="8">
        <v>3</v>
      </c>
      <c r="X15" s="8">
        <v>24</v>
      </c>
      <c r="Y15" s="8">
        <v>12</v>
      </c>
      <c r="Z15" s="8">
        <v>5</v>
      </c>
      <c r="AA15" s="8">
        <v>8</v>
      </c>
      <c r="AB15" s="8">
        <v>6</v>
      </c>
      <c r="AC15" s="8">
        <v>9</v>
      </c>
      <c r="AD15" s="8">
        <v>1</v>
      </c>
      <c r="AE15" s="8">
        <v>9</v>
      </c>
      <c r="AF15" s="8">
        <v>9</v>
      </c>
      <c r="AG15" s="8">
        <v>8</v>
      </c>
    </row>
    <row r="16" spans="1:33" s="15" customFormat="1" ht="30" customHeight="1">
      <c r="A16" s="162" t="s">
        <v>19</v>
      </c>
      <c r="B16" s="38" t="s">
        <v>91</v>
      </c>
      <c r="C16" s="39">
        <v>13724</v>
      </c>
      <c r="D16" s="40">
        <v>11314</v>
      </c>
      <c r="E16" s="41">
        <v>2410</v>
      </c>
      <c r="F16" s="42">
        <v>1305</v>
      </c>
      <c r="G16" s="40">
        <v>621</v>
      </c>
      <c r="H16" s="40">
        <v>1926</v>
      </c>
      <c r="I16" s="40">
        <v>962</v>
      </c>
      <c r="J16" s="40">
        <v>442</v>
      </c>
      <c r="K16" s="40">
        <v>1404</v>
      </c>
      <c r="L16" s="40">
        <v>809</v>
      </c>
      <c r="M16" s="40">
        <v>714</v>
      </c>
      <c r="N16" s="40">
        <v>710</v>
      </c>
      <c r="O16" s="40">
        <v>802</v>
      </c>
      <c r="P16" s="40">
        <v>1512</v>
      </c>
      <c r="Q16" s="162" t="s">
        <v>19</v>
      </c>
      <c r="R16" s="38" t="s">
        <v>91</v>
      </c>
      <c r="S16" s="40">
        <v>444</v>
      </c>
      <c r="T16" s="40">
        <v>373</v>
      </c>
      <c r="U16" s="40">
        <v>520</v>
      </c>
      <c r="V16" s="40">
        <v>396</v>
      </c>
      <c r="W16" s="40">
        <v>1165</v>
      </c>
      <c r="X16" s="40">
        <v>670</v>
      </c>
      <c r="Y16" s="40">
        <v>406</v>
      </c>
      <c r="Z16" s="40">
        <v>642</v>
      </c>
      <c r="AA16" s="40">
        <v>350</v>
      </c>
      <c r="AB16" s="40">
        <v>349</v>
      </c>
      <c r="AC16" s="40">
        <v>433</v>
      </c>
      <c r="AD16" s="40">
        <v>475</v>
      </c>
      <c r="AE16" s="40">
        <v>386</v>
      </c>
      <c r="AF16" s="40">
        <v>244</v>
      </c>
      <c r="AG16" s="40">
        <v>506</v>
      </c>
    </row>
    <row r="17" spans="1:33" s="6" customFormat="1" ht="30" customHeight="1">
      <c r="A17" s="30" t="s">
        <v>103</v>
      </c>
      <c r="B17" s="18" t="s">
        <v>101</v>
      </c>
      <c r="C17" s="10">
        <v>7782</v>
      </c>
      <c r="D17" s="8">
        <v>5399</v>
      </c>
      <c r="E17" s="11">
        <v>2383</v>
      </c>
      <c r="F17" s="9">
        <v>744</v>
      </c>
      <c r="G17" s="8">
        <v>302</v>
      </c>
      <c r="H17" s="8">
        <v>1046</v>
      </c>
      <c r="I17" s="8">
        <v>487</v>
      </c>
      <c r="J17" s="8">
        <v>252</v>
      </c>
      <c r="K17" s="8">
        <v>739</v>
      </c>
      <c r="L17" s="8">
        <v>464</v>
      </c>
      <c r="M17" s="8">
        <v>410</v>
      </c>
      <c r="N17" s="8">
        <v>388</v>
      </c>
      <c r="O17" s="8">
        <v>408</v>
      </c>
      <c r="P17" s="8">
        <v>796</v>
      </c>
      <c r="Q17" s="30" t="s">
        <v>103</v>
      </c>
      <c r="R17" s="18" t="s">
        <v>101</v>
      </c>
      <c r="S17" s="8">
        <v>228</v>
      </c>
      <c r="T17" s="8">
        <v>208</v>
      </c>
      <c r="U17" s="8">
        <v>318</v>
      </c>
      <c r="V17" s="8">
        <v>210</v>
      </c>
      <c r="W17" s="8">
        <v>675</v>
      </c>
      <c r="X17" s="8">
        <v>302</v>
      </c>
      <c r="Y17" s="8">
        <v>290</v>
      </c>
      <c r="Z17" s="8">
        <v>371</v>
      </c>
      <c r="AA17" s="8">
        <v>226</v>
      </c>
      <c r="AB17" s="8">
        <v>209</v>
      </c>
      <c r="AC17" s="8">
        <v>285</v>
      </c>
      <c r="AD17" s="8">
        <v>255</v>
      </c>
      <c r="AE17" s="8">
        <v>280</v>
      </c>
      <c r="AF17" s="8">
        <v>165</v>
      </c>
      <c r="AG17" s="8">
        <v>305</v>
      </c>
    </row>
    <row r="18" spans="1:33" s="6" customFormat="1" ht="30" customHeight="1">
      <c r="A18" s="30"/>
      <c r="B18" s="18" t="s">
        <v>114</v>
      </c>
      <c r="C18" s="10">
        <v>5851</v>
      </c>
      <c r="D18" s="8">
        <v>4137</v>
      </c>
      <c r="E18" s="11">
        <v>1714</v>
      </c>
      <c r="F18" s="9">
        <v>604</v>
      </c>
      <c r="G18" s="8">
        <v>208</v>
      </c>
      <c r="H18" s="8">
        <v>812</v>
      </c>
      <c r="I18" s="8">
        <v>310</v>
      </c>
      <c r="J18" s="8">
        <v>156</v>
      </c>
      <c r="K18" s="8">
        <v>466</v>
      </c>
      <c r="L18" s="8">
        <v>428</v>
      </c>
      <c r="M18" s="8">
        <v>317</v>
      </c>
      <c r="N18" s="8">
        <v>310</v>
      </c>
      <c r="O18" s="8">
        <v>291</v>
      </c>
      <c r="P18" s="8">
        <v>601</v>
      </c>
      <c r="Q18" s="30"/>
      <c r="R18" s="18" t="s">
        <v>114</v>
      </c>
      <c r="S18" s="8">
        <v>182</v>
      </c>
      <c r="T18" s="8">
        <v>187</v>
      </c>
      <c r="U18" s="8">
        <v>284</v>
      </c>
      <c r="V18" s="8">
        <v>170</v>
      </c>
      <c r="W18" s="8">
        <v>519</v>
      </c>
      <c r="X18" s="8">
        <v>217</v>
      </c>
      <c r="Y18" s="8">
        <v>230</v>
      </c>
      <c r="Z18" s="8">
        <v>266</v>
      </c>
      <c r="AA18" s="8">
        <v>187</v>
      </c>
      <c r="AB18" s="8">
        <v>131</v>
      </c>
      <c r="AC18" s="8">
        <v>144</v>
      </c>
      <c r="AD18" s="8">
        <v>222</v>
      </c>
      <c r="AE18" s="8">
        <v>159</v>
      </c>
      <c r="AF18" s="8">
        <v>97</v>
      </c>
      <c r="AG18" s="8">
        <v>232</v>
      </c>
    </row>
    <row r="19" spans="1:33" s="6" customFormat="1" ht="30" customHeight="1">
      <c r="A19" s="30"/>
      <c r="B19" s="18" t="s">
        <v>115</v>
      </c>
      <c r="C19" s="10">
        <v>1931</v>
      </c>
      <c r="D19" s="8">
        <v>1262</v>
      </c>
      <c r="E19" s="11">
        <v>669</v>
      </c>
      <c r="F19" s="9">
        <v>140</v>
      </c>
      <c r="G19" s="8">
        <v>94</v>
      </c>
      <c r="H19" s="8">
        <v>234</v>
      </c>
      <c r="I19" s="8">
        <v>177</v>
      </c>
      <c r="J19" s="8">
        <v>96</v>
      </c>
      <c r="K19" s="8">
        <v>273</v>
      </c>
      <c r="L19" s="8">
        <v>36</v>
      </c>
      <c r="M19" s="8">
        <v>93</v>
      </c>
      <c r="N19" s="8">
        <v>78</v>
      </c>
      <c r="O19" s="8">
        <v>117</v>
      </c>
      <c r="P19" s="8">
        <v>195</v>
      </c>
      <c r="Q19" s="30"/>
      <c r="R19" s="18" t="s">
        <v>115</v>
      </c>
      <c r="S19" s="8">
        <v>46</v>
      </c>
      <c r="T19" s="8">
        <v>21</v>
      </c>
      <c r="U19" s="8">
        <v>34</v>
      </c>
      <c r="V19" s="8">
        <v>40</v>
      </c>
      <c r="W19" s="8">
        <v>156</v>
      </c>
      <c r="X19" s="8">
        <v>85</v>
      </c>
      <c r="Y19" s="8">
        <v>60</v>
      </c>
      <c r="Z19" s="8">
        <v>105</v>
      </c>
      <c r="AA19" s="8">
        <v>39</v>
      </c>
      <c r="AB19" s="8">
        <v>78</v>
      </c>
      <c r="AC19" s="8">
        <v>141</v>
      </c>
      <c r="AD19" s="8">
        <v>33</v>
      </c>
      <c r="AE19" s="8">
        <v>121</v>
      </c>
      <c r="AF19" s="8">
        <v>68</v>
      </c>
      <c r="AG19" s="8">
        <v>73</v>
      </c>
    </row>
    <row r="20" spans="1:33" s="6" customFormat="1" ht="30" customHeight="1">
      <c r="A20" s="30" t="s">
        <v>104</v>
      </c>
      <c r="B20" s="18" t="s">
        <v>102</v>
      </c>
      <c r="C20" s="10">
        <v>1742</v>
      </c>
      <c r="D20" s="8">
        <v>1578</v>
      </c>
      <c r="E20" s="11">
        <v>164</v>
      </c>
      <c r="F20" s="9">
        <v>69</v>
      </c>
      <c r="G20" s="8">
        <v>35</v>
      </c>
      <c r="H20" s="8">
        <v>104</v>
      </c>
      <c r="I20" s="8">
        <v>172</v>
      </c>
      <c r="J20" s="8">
        <v>94</v>
      </c>
      <c r="K20" s="8">
        <v>266</v>
      </c>
      <c r="L20" s="8">
        <v>127</v>
      </c>
      <c r="M20" s="8">
        <v>123</v>
      </c>
      <c r="N20" s="8">
        <v>90</v>
      </c>
      <c r="O20" s="8">
        <v>149</v>
      </c>
      <c r="P20" s="8">
        <v>239</v>
      </c>
      <c r="Q20" s="30" t="s">
        <v>104</v>
      </c>
      <c r="R20" s="18" t="s">
        <v>102</v>
      </c>
      <c r="S20" s="8">
        <v>75</v>
      </c>
      <c r="T20" s="8">
        <v>26</v>
      </c>
      <c r="U20" s="8">
        <v>82</v>
      </c>
      <c r="V20" s="8">
        <v>57</v>
      </c>
      <c r="W20" s="8">
        <v>74</v>
      </c>
      <c r="X20" s="8">
        <v>157</v>
      </c>
      <c r="Y20" s="8">
        <v>51</v>
      </c>
      <c r="Z20" s="8">
        <v>66</v>
      </c>
      <c r="AA20" s="8">
        <v>32</v>
      </c>
      <c r="AB20" s="8">
        <v>38</v>
      </c>
      <c r="AC20" s="8">
        <v>65</v>
      </c>
      <c r="AD20" s="8">
        <v>71</v>
      </c>
      <c r="AE20" s="8">
        <v>26</v>
      </c>
      <c r="AF20" s="8">
        <v>24</v>
      </c>
      <c r="AG20" s="8">
        <v>39</v>
      </c>
    </row>
    <row r="21" spans="1:33" s="6" customFormat="1" ht="56.25">
      <c r="A21" s="30" t="s">
        <v>105</v>
      </c>
      <c r="B21" s="18" t="s">
        <v>436</v>
      </c>
      <c r="C21" s="10">
        <v>611</v>
      </c>
      <c r="D21" s="8">
        <v>555</v>
      </c>
      <c r="E21" s="11">
        <v>56</v>
      </c>
      <c r="F21" s="9">
        <v>38</v>
      </c>
      <c r="G21" s="8">
        <v>33</v>
      </c>
      <c r="H21" s="8">
        <v>71</v>
      </c>
      <c r="I21" s="8">
        <v>75</v>
      </c>
      <c r="J21" s="8">
        <v>4</v>
      </c>
      <c r="K21" s="8">
        <v>79</v>
      </c>
      <c r="L21" s="8">
        <v>5</v>
      </c>
      <c r="M21" s="8">
        <v>18</v>
      </c>
      <c r="N21" s="8">
        <v>124</v>
      </c>
      <c r="O21" s="8">
        <v>84</v>
      </c>
      <c r="P21" s="8">
        <v>208</v>
      </c>
      <c r="Q21" s="30" t="s">
        <v>105</v>
      </c>
      <c r="R21" s="18" t="s">
        <v>436</v>
      </c>
      <c r="S21" s="8">
        <v>36</v>
      </c>
      <c r="T21" s="8">
        <v>19</v>
      </c>
      <c r="U21" s="8">
        <v>11</v>
      </c>
      <c r="V21" s="8">
        <v>17</v>
      </c>
      <c r="W21" s="8">
        <v>7</v>
      </c>
      <c r="X21" s="8">
        <v>54</v>
      </c>
      <c r="Y21" s="8">
        <v>7</v>
      </c>
      <c r="Z21" s="8">
        <v>9</v>
      </c>
      <c r="AA21" s="8">
        <v>16</v>
      </c>
      <c r="AB21" s="8">
        <v>12</v>
      </c>
      <c r="AC21" s="8">
        <v>8</v>
      </c>
      <c r="AD21" s="8">
        <v>14</v>
      </c>
      <c r="AE21" s="8">
        <v>4</v>
      </c>
      <c r="AF21" s="8">
        <v>11</v>
      </c>
      <c r="AG21" s="8">
        <v>5</v>
      </c>
    </row>
    <row r="22" spans="1:33" s="6" customFormat="1" ht="30" customHeight="1">
      <c r="A22" s="30" t="s">
        <v>106</v>
      </c>
      <c r="B22" s="18" t="s">
        <v>92</v>
      </c>
      <c r="C22" s="10">
        <v>1</v>
      </c>
      <c r="D22" s="164">
        <v>0</v>
      </c>
      <c r="E22" s="27">
        <v>1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1</v>
      </c>
      <c r="M22" s="8">
        <v>0</v>
      </c>
      <c r="N22" s="8">
        <v>0</v>
      </c>
      <c r="O22" s="8">
        <v>0</v>
      </c>
      <c r="P22" s="8">
        <v>0</v>
      </c>
      <c r="Q22" s="30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107</v>
      </c>
      <c r="B23" s="18" t="s">
        <v>93</v>
      </c>
      <c r="C23" s="10">
        <v>2158</v>
      </c>
      <c r="D23" s="8">
        <v>2242</v>
      </c>
      <c r="E23" s="11">
        <v>-84</v>
      </c>
      <c r="F23" s="9">
        <v>303</v>
      </c>
      <c r="G23" s="8">
        <v>188</v>
      </c>
      <c r="H23" s="8">
        <v>491</v>
      </c>
      <c r="I23" s="8">
        <v>127</v>
      </c>
      <c r="J23" s="8">
        <v>32</v>
      </c>
      <c r="K23" s="8">
        <v>159</v>
      </c>
      <c r="L23" s="8">
        <v>145</v>
      </c>
      <c r="M23" s="8">
        <v>90</v>
      </c>
      <c r="N23" s="8">
        <v>46</v>
      </c>
      <c r="O23" s="8">
        <v>95</v>
      </c>
      <c r="P23" s="8">
        <v>141</v>
      </c>
      <c r="Q23" s="30" t="s">
        <v>107</v>
      </c>
      <c r="R23" s="18" t="s">
        <v>93</v>
      </c>
      <c r="S23" s="8">
        <v>63</v>
      </c>
      <c r="T23" s="8">
        <v>79</v>
      </c>
      <c r="U23" s="8">
        <v>50</v>
      </c>
      <c r="V23" s="8">
        <v>69</v>
      </c>
      <c r="W23" s="8">
        <v>302</v>
      </c>
      <c r="X23" s="8">
        <v>69</v>
      </c>
      <c r="Y23" s="8">
        <v>26</v>
      </c>
      <c r="Z23" s="8">
        <v>103</v>
      </c>
      <c r="AA23" s="8">
        <v>40</v>
      </c>
      <c r="AB23" s="8">
        <v>43</v>
      </c>
      <c r="AC23" s="8">
        <v>40</v>
      </c>
      <c r="AD23" s="8">
        <v>91</v>
      </c>
      <c r="AE23" s="8">
        <v>32</v>
      </c>
      <c r="AF23" s="8">
        <v>21</v>
      </c>
      <c r="AG23" s="8">
        <v>104</v>
      </c>
    </row>
    <row r="24" spans="1:33" s="6" customFormat="1" ht="30" customHeight="1">
      <c r="A24" s="30" t="s">
        <v>108</v>
      </c>
      <c r="B24" s="18" t="s">
        <v>94</v>
      </c>
      <c r="C24" s="10">
        <v>752</v>
      </c>
      <c r="D24" s="8">
        <v>724</v>
      </c>
      <c r="E24" s="11">
        <v>28</v>
      </c>
      <c r="F24" s="9">
        <v>69</v>
      </c>
      <c r="G24" s="8">
        <v>28</v>
      </c>
      <c r="H24" s="8">
        <v>97</v>
      </c>
      <c r="I24" s="8">
        <v>56</v>
      </c>
      <c r="J24" s="8">
        <v>39</v>
      </c>
      <c r="K24" s="8">
        <v>95</v>
      </c>
      <c r="L24" s="8">
        <v>22</v>
      </c>
      <c r="M24" s="8">
        <v>49</v>
      </c>
      <c r="N24" s="8">
        <v>25</v>
      </c>
      <c r="O24" s="8">
        <v>38</v>
      </c>
      <c r="P24" s="173">
        <v>63</v>
      </c>
      <c r="Q24" s="30" t="s">
        <v>108</v>
      </c>
      <c r="R24" s="18" t="s">
        <v>94</v>
      </c>
      <c r="S24" s="8">
        <v>22</v>
      </c>
      <c r="T24" s="8">
        <v>25</v>
      </c>
      <c r="U24" s="8">
        <v>42</v>
      </c>
      <c r="V24" s="8">
        <v>30</v>
      </c>
      <c r="W24" s="8">
        <v>59</v>
      </c>
      <c r="X24" s="8">
        <v>44</v>
      </c>
      <c r="Y24" s="8">
        <v>19</v>
      </c>
      <c r="Z24" s="8">
        <v>39</v>
      </c>
      <c r="AA24" s="8">
        <v>17</v>
      </c>
      <c r="AB24" s="8">
        <v>33</v>
      </c>
      <c r="AC24" s="8">
        <v>20</v>
      </c>
      <c r="AD24" s="8">
        <v>19</v>
      </c>
      <c r="AE24" s="8">
        <v>23</v>
      </c>
      <c r="AF24" s="8">
        <v>11</v>
      </c>
      <c r="AG24" s="8">
        <v>23</v>
      </c>
    </row>
    <row r="25" spans="1:33" s="6" customFormat="1" ht="30" customHeight="1">
      <c r="A25" s="30" t="s">
        <v>109</v>
      </c>
      <c r="B25" s="18" t="s">
        <v>95</v>
      </c>
      <c r="C25" s="10">
        <v>19</v>
      </c>
      <c r="D25" s="8">
        <v>1</v>
      </c>
      <c r="E25" s="11">
        <v>18</v>
      </c>
      <c r="F25" s="9">
        <v>0</v>
      </c>
      <c r="G25" s="8">
        <v>1</v>
      </c>
      <c r="H25" s="8">
        <v>1</v>
      </c>
      <c r="I25" s="8">
        <v>0</v>
      </c>
      <c r="J25" s="8">
        <v>0</v>
      </c>
      <c r="K25" s="8">
        <v>0</v>
      </c>
      <c r="L25" s="8">
        <v>3</v>
      </c>
      <c r="M25" s="8">
        <v>1</v>
      </c>
      <c r="N25" s="8">
        <v>0</v>
      </c>
      <c r="O25" s="8">
        <v>1</v>
      </c>
      <c r="P25" s="8">
        <v>1</v>
      </c>
      <c r="Q25" s="30" t="s">
        <v>109</v>
      </c>
      <c r="R25" s="18" t="s">
        <v>95</v>
      </c>
      <c r="S25" s="8">
        <v>0</v>
      </c>
      <c r="T25" s="8">
        <v>1</v>
      </c>
      <c r="U25" s="8">
        <v>0</v>
      </c>
      <c r="V25" s="8">
        <v>1</v>
      </c>
      <c r="W25" s="8">
        <v>2</v>
      </c>
      <c r="X25" s="8">
        <v>0</v>
      </c>
      <c r="Y25" s="8">
        <v>1</v>
      </c>
      <c r="Z25" s="8">
        <v>0</v>
      </c>
      <c r="AA25" s="8">
        <v>0</v>
      </c>
      <c r="AB25" s="8">
        <v>2</v>
      </c>
      <c r="AC25" s="8">
        <v>2</v>
      </c>
      <c r="AD25" s="8">
        <v>2</v>
      </c>
      <c r="AE25" s="8">
        <v>0</v>
      </c>
      <c r="AF25" s="8">
        <v>0</v>
      </c>
      <c r="AG25" s="8">
        <v>2</v>
      </c>
    </row>
    <row r="26" spans="1:33" s="6" customFormat="1" ht="30" customHeight="1">
      <c r="A26" s="30" t="s">
        <v>110</v>
      </c>
      <c r="B26" s="18" t="s">
        <v>96</v>
      </c>
      <c r="C26" s="10">
        <v>17</v>
      </c>
      <c r="D26" s="8">
        <v>122</v>
      </c>
      <c r="E26" s="11">
        <v>-105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2</v>
      </c>
      <c r="O26" s="8">
        <v>3</v>
      </c>
      <c r="P26" s="8">
        <v>5</v>
      </c>
      <c r="Q26" s="30" t="s">
        <v>110</v>
      </c>
      <c r="R26" s="18" t="s">
        <v>96</v>
      </c>
      <c r="S26" s="8">
        <v>0</v>
      </c>
      <c r="T26" s="8">
        <v>0</v>
      </c>
      <c r="U26" s="8">
        <v>1</v>
      </c>
      <c r="V26" s="8">
        <v>0</v>
      </c>
      <c r="W26" s="8">
        <v>0</v>
      </c>
      <c r="X26" s="8">
        <v>5</v>
      </c>
      <c r="Y26" s="8">
        <v>0</v>
      </c>
      <c r="Z26" s="8">
        <v>0</v>
      </c>
      <c r="AA26" s="8">
        <v>4</v>
      </c>
      <c r="AB26" s="8">
        <v>0</v>
      </c>
      <c r="AC26" s="8">
        <v>0</v>
      </c>
      <c r="AD26" s="8">
        <v>0</v>
      </c>
      <c r="AE26" s="8">
        <v>0</v>
      </c>
      <c r="AF26" s="8">
        <v>2</v>
      </c>
      <c r="AG26" s="8">
        <v>0</v>
      </c>
    </row>
    <row r="27" spans="1:33" s="6" customFormat="1" ht="30" customHeight="1">
      <c r="A27" s="30" t="s">
        <v>111</v>
      </c>
      <c r="B27" s="18" t="s">
        <v>97</v>
      </c>
      <c r="C27" s="10">
        <v>81</v>
      </c>
      <c r="D27" s="8">
        <v>65</v>
      </c>
      <c r="E27" s="11">
        <v>16</v>
      </c>
      <c r="F27" s="9">
        <v>21</v>
      </c>
      <c r="G27" s="8">
        <v>5</v>
      </c>
      <c r="H27" s="8">
        <v>26</v>
      </c>
      <c r="I27" s="8">
        <v>2</v>
      </c>
      <c r="J27" s="8">
        <v>0</v>
      </c>
      <c r="K27" s="8">
        <v>2</v>
      </c>
      <c r="L27" s="8">
        <v>4</v>
      </c>
      <c r="M27" s="8">
        <v>3</v>
      </c>
      <c r="N27" s="8">
        <v>2</v>
      </c>
      <c r="O27" s="8">
        <v>4</v>
      </c>
      <c r="P27" s="8">
        <v>6</v>
      </c>
      <c r="Q27" s="30" t="s">
        <v>111</v>
      </c>
      <c r="R27" s="18" t="s">
        <v>97</v>
      </c>
      <c r="S27" s="8">
        <v>0</v>
      </c>
      <c r="T27" s="8">
        <v>1</v>
      </c>
      <c r="U27" s="8">
        <v>1</v>
      </c>
      <c r="V27" s="8">
        <v>1</v>
      </c>
      <c r="W27" s="8">
        <v>10</v>
      </c>
      <c r="X27" s="8">
        <v>6</v>
      </c>
      <c r="Y27" s="8">
        <v>3</v>
      </c>
      <c r="Z27" s="8">
        <v>1</v>
      </c>
      <c r="AA27" s="8">
        <v>4</v>
      </c>
      <c r="AB27" s="8">
        <v>0</v>
      </c>
      <c r="AC27" s="8">
        <v>1</v>
      </c>
      <c r="AD27" s="8">
        <v>4</v>
      </c>
      <c r="AE27" s="8">
        <v>0</v>
      </c>
      <c r="AF27" s="8">
        <v>4</v>
      </c>
      <c r="AG27" s="8">
        <v>4</v>
      </c>
    </row>
    <row r="28" spans="1:33" s="6" customFormat="1" ht="30" customHeight="1">
      <c r="A28" s="30" t="s">
        <v>112</v>
      </c>
      <c r="B28" s="18" t="s">
        <v>98</v>
      </c>
      <c r="C28" s="10">
        <v>84</v>
      </c>
      <c r="D28" s="8">
        <v>132</v>
      </c>
      <c r="E28" s="11">
        <v>-48</v>
      </c>
      <c r="F28" s="9">
        <v>17</v>
      </c>
      <c r="G28" s="8">
        <v>5</v>
      </c>
      <c r="H28" s="8">
        <v>22</v>
      </c>
      <c r="I28" s="8">
        <v>2</v>
      </c>
      <c r="J28" s="8">
        <v>0</v>
      </c>
      <c r="K28" s="8">
        <v>2</v>
      </c>
      <c r="L28" s="8">
        <v>4</v>
      </c>
      <c r="M28" s="8">
        <v>0</v>
      </c>
      <c r="N28" s="8">
        <v>9</v>
      </c>
      <c r="O28" s="8">
        <v>2</v>
      </c>
      <c r="P28" s="8">
        <v>11</v>
      </c>
      <c r="Q28" s="30" t="s">
        <v>112</v>
      </c>
      <c r="R28" s="18" t="s">
        <v>98</v>
      </c>
      <c r="S28" s="8">
        <v>4</v>
      </c>
      <c r="T28" s="8">
        <v>2</v>
      </c>
      <c r="U28" s="8">
        <v>1</v>
      </c>
      <c r="V28" s="8">
        <v>1</v>
      </c>
      <c r="W28" s="8">
        <v>7</v>
      </c>
      <c r="X28" s="8">
        <v>5</v>
      </c>
      <c r="Y28" s="8">
        <v>2</v>
      </c>
      <c r="Z28" s="8">
        <v>5</v>
      </c>
      <c r="AA28" s="8">
        <v>1</v>
      </c>
      <c r="AB28" s="8">
        <v>0</v>
      </c>
      <c r="AC28" s="8">
        <v>0</v>
      </c>
      <c r="AD28" s="8">
        <v>3</v>
      </c>
      <c r="AE28" s="8">
        <v>3</v>
      </c>
      <c r="AF28" s="8">
        <v>0</v>
      </c>
      <c r="AG28" s="8">
        <v>11</v>
      </c>
    </row>
    <row r="29" spans="1:33" s="6" customFormat="1" ht="30" customHeight="1">
      <c r="A29" s="31" t="s">
        <v>126</v>
      </c>
      <c r="B29" s="18" t="s">
        <v>99</v>
      </c>
      <c r="C29" s="10">
        <v>477</v>
      </c>
      <c r="D29" s="8">
        <v>496</v>
      </c>
      <c r="E29" s="11">
        <v>-19</v>
      </c>
      <c r="F29" s="9">
        <v>44</v>
      </c>
      <c r="G29" s="8">
        <v>24</v>
      </c>
      <c r="H29" s="8">
        <v>68</v>
      </c>
      <c r="I29" s="8">
        <v>41</v>
      </c>
      <c r="J29" s="8">
        <v>21</v>
      </c>
      <c r="K29" s="8">
        <v>62</v>
      </c>
      <c r="L29" s="8">
        <v>34</v>
      </c>
      <c r="M29" s="8">
        <v>20</v>
      </c>
      <c r="N29" s="8">
        <v>24</v>
      </c>
      <c r="O29" s="8">
        <v>18</v>
      </c>
      <c r="P29" s="8">
        <v>42</v>
      </c>
      <c r="Q29" s="31" t="s">
        <v>126</v>
      </c>
      <c r="R29" s="18" t="s">
        <v>99</v>
      </c>
      <c r="S29" s="8">
        <v>16</v>
      </c>
      <c r="T29" s="8">
        <v>12</v>
      </c>
      <c r="U29" s="8">
        <v>14</v>
      </c>
      <c r="V29" s="8">
        <v>10</v>
      </c>
      <c r="W29" s="8">
        <v>29</v>
      </c>
      <c r="X29" s="8">
        <v>28</v>
      </c>
      <c r="Y29" s="8">
        <v>7</v>
      </c>
      <c r="Z29" s="8">
        <v>48</v>
      </c>
      <c r="AA29" s="8">
        <v>10</v>
      </c>
      <c r="AB29" s="8">
        <v>12</v>
      </c>
      <c r="AC29" s="8">
        <v>12</v>
      </c>
      <c r="AD29" s="8">
        <v>16</v>
      </c>
      <c r="AE29" s="8">
        <v>18</v>
      </c>
      <c r="AF29" s="8">
        <v>6</v>
      </c>
      <c r="AG29" s="8">
        <v>13</v>
      </c>
    </row>
    <row r="30" spans="1:33" s="45" customFormat="1" ht="30" customHeight="1">
      <c r="A30" s="163" t="s">
        <v>22</v>
      </c>
      <c r="B30" s="38" t="s">
        <v>100</v>
      </c>
      <c r="C30" s="39">
        <v>82323</v>
      </c>
      <c r="D30" s="40">
        <v>83810</v>
      </c>
      <c r="E30" s="41">
        <v>-1487</v>
      </c>
      <c r="F30" s="42">
        <v>6977</v>
      </c>
      <c r="G30" s="40">
        <v>2688</v>
      </c>
      <c r="H30" s="40">
        <v>9665</v>
      </c>
      <c r="I30" s="40">
        <v>3779</v>
      </c>
      <c r="J30" s="40">
        <v>2015</v>
      </c>
      <c r="K30" s="40">
        <v>5794</v>
      </c>
      <c r="L30" s="40">
        <v>4969</v>
      </c>
      <c r="M30" s="40">
        <v>4416</v>
      </c>
      <c r="N30" s="40">
        <v>6282</v>
      </c>
      <c r="O30" s="40">
        <v>5815</v>
      </c>
      <c r="P30" s="40">
        <v>12097</v>
      </c>
      <c r="Q30" s="162" t="s">
        <v>22</v>
      </c>
      <c r="R30" s="43" t="s">
        <v>100</v>
      </c>
      <c r="S30" s="40">
        <v>2559</v>
      </c>
      <c r="T30" s="40">
        <v>2452</v>
      </c>
      <c r="U30" s="40">
        <v>2546</v>
      </c>
      <c r="V30" s="40">
        <v>2106</v>
      </c>
      <c r="W30" s="40">
        <v>9167</v>
      </c>
      <c r="X30" s="40">
        <v>4112</v>
      </c>
      <c r="Y30" s="40">
        <v>2039</v>
      </c>
      <c r="Z30" s="40">
        <v>3656</v>
      </c>
      <c r="AA30" s="40">
        <v>2859</v>
      </c>
      <c r="AB30" s="40">
        <v>1831</v>
      </c>
      <c r="AC30" s="40">
        <v>1859</v>
      </c>
      <c r="AD30" s="40">
        <v>2880</v>
      </c>
      <c r="AE30" s="40">
        <v>2269</v>
      </c>
      <c r="AF30" s="40">
        <v>1884</v>
      </c>
      <c r="AG30" s="40">
        <v>3163</v>
      </c>
    </row>
    <row r="31" spans="1:33" s="55" customFormat="1" ht="30" customHeight="1" thickBot="1">
      <c r="A31" s="44"/>
      <c r="B31" s="18" t="s">
        <v>113</v>
      </c>
      <c r="C31" s="12">
        <v>11620</v>
      </c>
      <c r="D31" s="13">
        <v>10987</v>
      </c>
      <c r="E31" s="14">
        <v>633</v>
      </c>
      <c r="F31" s="9">
        <v>1174</v>
      </c>
      <c r="G31" s="8">
        <v>463</v>
      </c>
      <c r="H31" s="8">
        <v>1637</v>
      </c>
      <c r="I31" s="8">
        <v>361</v>
      </c>
      <c r="J31" s="8">
        <v>214</v>
      </c>
      <c r="K31" s="8">
        <v>575</v>
      </c>
      <c r="L31" s="8">
        <v>801</v>
      </c>
      <c r="M31" s="8">
        <v>736</v>
      </c>
      <c r="N31" s="8">
        <v>619</v>
      </c>
      <c r="O31" s="8">
        <v>756</v>
      </c>
      <c r="P31" s="8">
        <v>1375</v>
      </c>
      <c r="Q31" s="31"/>
      <c r="R31" s="53" t="s">
        <v>113</v>
      </c>
      <c r="S31" s="8">
        <v>320</v>
      </c>
      <c r="T31" s="8">
        <v>354</v>
      </c>
      <c r="U31" s="8">
        <v>328</v>
      </c>
      <c r="V31" s="8">
        <v>353</v>
      </c>
      <c r="W31" s="8">
        <v>1195</v>
      </c>
      <c r="X31" s="8">
        <v>536</v>
      </c>
      <c r="Y31" s="8">
        <v>350</v>
      </c>
      <c r="Z31" s="8">
        <v>492</v>
      </c>
      <c r="AA31" s="8">
        <v>527</v>
      </c>
      <c r="AB31" s="8">
        <v>234</v>
      </c>
      <c r="AC31" s="8">
        <v>235</v>
      </c>
      <c r="AD31" s="8">
        <v>425</v>
      </c>
      <c r="AE31" s="8">
        <v>392</v>
      </c>
      <c r="AF31" s="8">
        <v>326</v>
      </c>
      <c r="AG31" s="8">
        <v>429</v>
      </c>
    </row>
    <row r="32" spans="1:33" s="25" customFormat="1" ht="18.75">
      <c r="A32" s="47" t="s">
        <v>150</v>
      </c>
      <c r="Q32" s="47" t="s">
        <v>150</v>
      </c>
    </row>
    <row r="33" spans="1:17" s="25" customFormat="1" ht="18.75">
      <c r="A33" s="47"/>
      <c r="F33" s="160"/>
      <c r="Q33" s="47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  <row r="40" spans="1:17" s="25" customFormat="1" ht="18.75">
      <c r="A40" s="46"/>
      <c r="Q40" s="46"/>
    </row>
    <row r="41" spans="1:17" s="25" customFormat="1" ht="18.75">
      <c r="A41" s="46"/>
      <c r="Q41" s="46"/>
    </row>
  </sheetData>
  <mergeCells count="34">
    <mergeCell ref="A2:P2"/>
    <mergeCell ref="B3:B5"/>
    <mergeCell ref="C3:E3"/>
    <mergeCell ref="F3:P3"/>
    <mergeCell ref="I4:K4"/>
    <mergeCell ref="E4:E5"/>
    <mergeCell ref="L4:L5"/>
    <mergeCell ref="M4:M5"/>
    <mergeCell ref="A3:A5"/>
    <mergeCell ref="C4:C5"/>
    <mergeCell ref="A1:H1"/>
    <mergeCell ref="Q1:X1"/>
    <mergeCell ref="Q3:Q5"/>
    <mergeCell ref="R3:R5"/>
    <mergeCell ref="Q2:AG2"/>
    <mergeCell ref="X4:X5"/>
    <mergeCell ref="Z4:Z5"/>
    <mergeCell ref="S3:AG3"/>
    <mergeCell ref="Y4:Y5"/>
    <mergeCell ref="D4:D5"/>
    <mergeCell ref="N4:P4"/>
    <mergeCell ref="F4:H4"/>
    <mergeCell ref="V4:V5"/>
    <mergeCell ref="U4:U5"/>
    <mergeCell ref="S4:S5"/>
    <mergeCell ref="T4:T5"/>
    <mergeCell ref="AA4:AA5"/>
    <mergeCell ref="AB4:AB5"/>
    <mergeCell ref="W4:W5"/>
    <mergeCell ref="AG4:AG5"/>
    <mergeCell ref="AC4:AC5"/>
    <mergeCell ref="AF4:AF5"/>
    <mergeCell ref="AD4:AD5"/>
    <mergeCell ref="AE4:AE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>
  <sheetPr codeName="Arkusz8"/>
  <dimension ref="A1:AG40"/>
  <sheetViews>
    <sheetView zoomScale="75" zoomScaleNormal="50" workbookViewId="0">
      <selection activeCell="E10" sqref="E10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59.1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7" t="s">
        <v>571</v>
      </c>
      <c r="B1" s="267"/>
      <c r="C1" s="267"/>
      <c r="D1" s="267"/>
      <c r="E1" s="267"/>
      <c r="F1" s="267"/>
      <c r="G1" s="267"/>
      <c r="H1" s="267"/>
      <c r="I1" s="36" t="s">
        <v>501</v>
      </c>
      <c r="J1" s="36"/>
      <c r="K1" s="36"/>
      <c r="L1" s="36"/>
      <c r="M1" s="36"/>
      <c r="N1" s="36"/>
      <c r="O1" s="36"/>
      <c r="P1" s="36"/>
      <c r="Q1" s="267" t="str">
        <f>A1</f>
        <v>TABELA 7. PODJĘCIA PRACY I AKTYWIZACJA BEZROBOTNYCH WE WRZEŚNIU</v>
      </c>
      <c r="R1" s="267"/>
      <c r="S1" s="267"/>
      <c r="T1" s="267"/>
      <c r="U1" s="267"/>
      <c r="V1" s="267"/>
      <c r="W1" s="267"/>
      <c r="X1" s="267"/>
      <c r="Y1" s="37" t="s">
        <v>502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9"/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  <c r="Q2" s="254"/>
      <c r="R2" s="254"/>
      <c r="S2" s="254"/>
      <c r="T2" s="254"/>
      <c r="U2" s="254"/>
      <c r="V2" s="254"/>
      <c r="W2" s="254"/>
      <c r="X2" s="254"/>
      <c r="Y2" s="254"/>
      <c r="Z2" s="254"/>
      <c r="AA2" s="254"/>
      <c r="AB2" s="254"/>
      <c r="AC2" s="254"/>
      <c r="AD2" s="254"/>
      <c r="AE2" s="254"/>
      <c r="AF2" s="254"/>
      <c r="AG2" s="254"/>
    </row>
    <row r="3" spans="1:33" s="23" customFormat="1" ht="20.100000000000001" customHeight="1">
      <c r="A3" s="248" t="s">
        <v>1</v>
      </c>
      <c r="B3" s="257" t="s">
        <v>2</v>
      </c>
      <c r="C3" s="243" t="s">
        <v>32</v>
      </c>
      <c r="D3" s="244"/>
      <c r="E3" s="245"/>
      <c r="F3" s="240" t="s">
        <v>3</v>
      </c>
      <c r="G3" s="241"/>
      <c r="H3" s="241"/>
      <c r="I3" s="241"/>
      <c r="J3" s="241"/>
      <c r="K3" s="241"/>
      <c r="L3" s="241"/>
      <c r="M3" s="241"/>
      <c r="N3" s="241"/>
      <c r="O3" s="241"/>
      <c r="P3" s="241"/>
      <c r="Q3" s="248" t="s">
        <v>1</v>
      </c>
      <c r="R3" s="257" t="s">
        <v>2</v>
      </c>
      <c r="S3" s="242" t="s">
        <v>3</v>
      </c>
      <c r="T3" s="242"/>
      <c r="U3" s="242"/>
      <c r="V3" s="242"/>
      <c r="W3" s="242"/>
      <c r="X3" s="242"/>
      <c r="Y3" s="242"/>
      <c r="Z3" s="242"/>
      <c r="AA3" s="242"/>
      <c r="AB3" s="242"/>
      <c r="AC3" s="242"/>
      <c r="AD3" s="242"/>
      <c r="AE3" s="242"/>
      <c r="AF3" s="242"/>
      <c r="AG3" s="242"/>
    </row>
    <row r="4" spans="1:33" s="23" customFormat="1" ht="35.1" customHeight="1">
      <c r="A4" s="250"/>
      <c r="B4" s="258"/>
      <c r="C4" s="246" t="str">
        <f>'1-STRUKTURA-PODST'!C4:C5</f>
        <v>IX 2017</v>
      </c>
      <c r="D4" s="248" t="str">
        <f>'1-STRUKTURA-PODST'!D4:D5</f>
        <v>VIII 2017</v>
      </c>
      <c r="E4" s="264" t="s">
        <v>33</v>
      </c>
      <c r="F4" s="263" t="s">
        <v>4</v>
      </c>
      <c r="G4" s="263"/>
      <c r="H4" s="240"/>
      <c r="I4" s="266" t="s">
        <v>8</v>
      </c>
      <c r="J4" s="263"/>
      <c r="K4" s="240"/>
      <c r="L4" s="242" t="s">
        <v>9</v>
      </c>
      <c r="M4" s="242" t="s">
        <v>10</v>
      </c>
      <c r="N4" s="266" t="s">
        <v>11</v>
      </c>
      <c r="O4" s="263"/>
      <c r="P4" s="240"/>
      <c r="Q4" s="250"/>
      <c r="R4" s="258"/>
      <c r="S4" s="242" t="s">
        <v>42</v>
      </c>
      <c r="T4" s="242" t="s">
        <v>43</v>
      </c>
      <c r="U4" s="241" t="s">
        <v>44</v>
      </c>
      <c r="V4" s="255" t="s">
        <v>45</v>
      </c>
      <c r="W4" s="241" t="s">
        <v>46</v>
      </c>
      <c r="X4" s="241" t="s">
        <v>47</v>
      </c>
      <c r="Y4" s="241" t="s">
        <v>48</v>
      </c>
      <c r="Z4" s="255" t="s">
        <v>49</v>
      </c>
      <c r="AA4" s="241" t="s">
        <v>50</v>
      </c>
      <c r="AB4" s="241" t="s">
        <v>51</v>
      </c>
      <c r="AC4" s="255" t="s">
        <v>52</v>
      </c>
      <c r="AD4" s="241" t="s">
        <v>53</v>
      </c>
      <c r="AE4" s="241" t="s">
        <v>54</v>
      </c>
      <c r="AF4" s="241" t="s">
        <v>56</v>
      </c>
      <c r="AG4" s="241" t="s">
        <v>55</v>
      </c>
    </row>
    <row r="5" spans="1:33" s="23" customFormat="1" ht="20.100000000000001" customHeight="1">
      <c r="A5" s="249"/>
      <c r="B5" s="259"/>
      <c r="C5" s="247"/>
      <c r="D5" s="249"/>
      <c r="E5" s="265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2"/>
      <c r="M5" s="242"/>
      <c r="N5" s="17" t="s">
        <v>5</v>
      </c>
      <c r="O5" s="17" t="s">
        <v>6</v>
      </c>
      <c r="P5" s="17" t="s">
        <v>7</v>
      </c>
      <c r="Q5" s="249"/>
      <c r="R5" s="259"/>
      <c r="S5" s="242"/>
      <c r="T5" s="242"/>
      <c r="U5" s="241"/>
      <c r="V5" s="256"/>
      <c r="W5" s="241"/>
      <c r="X5" s="241"/>
      <c r="Y5" s="241"/>
      <c r="Z5" s="256"/>
      <c r="AA5" s="241"/>
      <c r="AB5" s="241"/>
      <c r="AC5" s="256"/>
      <c r="AD5" s="241"/>
      <c r="AE5" s="241"/>
      <c r="AF5" s="241"/>
      <c r="AG5" s="241"/>
    </row>
    <row r="6" spans="1:33" s="15" customFormat="1" ht="30" customHeight="1">
      <c r="A6" s="29" t="s">
        <v>12</v>
      </c>
      <c r="B6" s="38" t="s">
        <v>116</v>
      </c>
      <c r="C6" s="39">
        <v>7782</v>
      </c>
      <c r="D6" s="40">
        <v>5399</v>
      </c>
      <c r="E6" s="41">
        <v>2383</v>
      </c>
      <c r="F6" s="42">
        <v>744</v>
      </c>
      <c r="G6" s="40">
        <v>302</v>
      </c>
      <c r="H6" s="40">
        <v>1046</v>
      </c>
      <c r="I6" s="40">
        <v>487</v>
      </c>
      <c r="J6" s="40">
        <v>252</v>
      </c>
      <c r="K6" s="40">
        <v>739</v>
      </c>
      <c r="L6" s="40">
        <v>464</v>
      </c>
      <c r="M6" s="40">
        <v>410</v>
      </c>
      <c r="N6" s="40">
        <v>388</v>
      </c>
      <c r="O6" s="40">
        <v>408</v>
      </c>
      <c r="P6" s="40">
        <v>796</v>
      </c>
      <c r="Q6" s="29" t="s">
        <v>12</v>
      </c>
      <c r="R6" s="38" t="s">
        <v>116</v>
      </c>
      <c r="S6" s="40">
        <v>228</v>
      </c>
      <c r="T6" s="40">
        <v>208</v>
      </c>
      <c r="U6" s="40">
        <v>318</v>
      </c>
      <c r="V6" s="40">
        <v>210</v>
      </c>
      <c r="W6" s="40">
        <v>675</v>
      </c>
      <c r="X6" s="40">
        <v>302</v>
      </c>
      <c r="Y6" s="40">
        <v>290</v>
      </c>
      <c r="Z6" s="40">
        <v>371</v>
      </c>
      <c r="AA6" s="40">
        <v>226</v>
      </c>
      <c r="AB6" s="40">
        <v>209</v>
      </c>
      <c r="AC6" s="40">
        <v>285</v>
      </c>
      <c r="AD6" s="40">
        <v>255</v>
      </c>
      <c r="AE6" s="40">
        <v>280</v>
      </c>
      <c r="AF6" s="40">
        <v>165</v>
      </c>
      <c r="AG6" s="40">
        <v>305</v>
      </c>
    </row>
    <row r="7" spans="1:33" s="6" customFormat="1" ht="30" customHeight="1">
      <c r="A7" s="30" t="s">
        <v>188</v>
      </c>
      <c r="B7" s="18" t="s">
        <v>269</v>
      </c>
      <c r="C7" s="10">
        <v>5851</v>
      </c>
      <c r="D7" s="8">
        <v>4137</v>
      </c>
      <c r="E7" s="11">
        <v>1714</v>
      </c>
      <c r="F7" s="9">
        <v>604</v>
      </c>
      <c r="G7" s="8">
        <v>208</v>
      </c>
      <c r="H7" s="8">
        <v>812</v>
      </c>
      <c r="I7" s="8">
        <v>310</v>
      </c>
      <c r="J7" s="8">
        <v>156</v>
      </c>
      <c r="K7" s="8">
        <v>466</v>
      </c>
      <c r="L7" s="8">
        <v>428</v>
      </c>
      <c r="M7" s="8">
        <v>317</v>
      </c>
      <c r="N7" s="8">
        <v>310</v>
      </c>
      <c r="O7" s="8">
        <v>291</v>
      </c>
      <c r="P7" s="8">
        <v>601</v>
      </c>
      <c r="Q7" s="30" t="s">
        <v>188</v>
      </c>
      <c r="R7" s="18" t="s">
        <v>269</v>
      </c>
      <c r="S7" s="8">
        <v>182</v>
      </c>
      <c r="T7" s="8">
        <v>187</v>
      </c>
      <c r="U7" s="8">
        <v>284</v>
      </c>
      <c r="V7" s="8">
        <v>170</v>
      </c>
      <c r="W7" s="8">
        <v>519</v>
      </c>
      <c r="X7" s="8">
        <v>217</v>
      </c>
      <c r="Y7" s="8">
        <v>230</v>
      </c>
      <c r="Z7" s="8">
        <v>266</v>
      </c>
      <c r="AA7" s="8">
        <v>187</v>
      </c>
      <c r="AB7" s="8">
        <v>131</v>
      </c>
      <c r="AC7" s="8">
        <v>144</v>
      </c>
      <c r="AD7" s="8">
        <v>222</v>
      </c>
      <c r="AE7" s="8">
        <v>159</v>
      </c>
      <c r="AF7" s="8">
        <v>97</v>
      </c>
      <c r="AG7" s="8">
        <v>232</v>
      </c>
    </row>
    <row r="8" spans="1:33" s="6" customFormat="1" ht="30" customHeight="1">
      <c r="A8" s="30"/>
      <c r="B8" s="19" t="s">
        <v>127</v>
      </c>
      <c r="C8" s="10">
        <v>127</v>
      </c>
      <c r="D8" s="164">
        <v>123</v>
      </c>
      <c r="E8" s="27">
        <v>4</v>
      </c>
      <c r="F8" s="9">
        <v>16</v>
      </c>
      <c r="G8" s="8">
        <v>6</v>
      </c>
      <c r="H8" s="8">
        <v>22</v>
      </c>
      <c r="I8" s="8">
        <v>5</v>
      </c>
      <c r="J8" s="8">
        <v>1</v>
      </c>
      <c r="K8" s="8">
        <v>6</v>
      </c>
      <c r="L8" s="8">
        <v>8</v>
      </c>
      <c r="M8" s="8">
        <v>13</v>
      </c>
      <c r="N8" s="8">
        <v>5</v>
      </c>
      <c r="O8" s="8">
        <v>9</v>
      </c>
      <c r="P8" s="8">
        <v>14</v>
      </c>
      <c r="Q8" s="30"/>
      <c r="R8" s="18" t="s">
        <v>127</v>
      </c>
      <c r="S8" s="8">
        <v>1</v>
      </c>
      <c r="T8" s="8">
        <v>3</v>
      </c>
      <c r="U8" s="8">
        <v>4</v>
      </c>
      <c r="V8" s="8">
        <v>4</v>
      </c>
      <c r="W8" s="8">
        <v>14</v>
      </c>
      <c r="X8" s="8">
        <v>4</v>
      </c>
      <c r="Y8" s="8">
        <v>4</v>
      </c>
      <c r="Z8" s="8">
        <v>5</v>
      </c>
      <c r="AA8" s="8">
        <v>3</v>
      </c>
      <c r="AB8" s="8">
        <v>1</v>
      </c>
      <c r="AC8" s="8">
        <v>1</v>
      </c>
      <c r="AD8" s="8">
        <v>7</v>
      </c>
      <c r="AE8" s="8">
        <v>4</v>
      </c>
      <c r="AF8" s="8">
        <v>2</v>
      </c>
      <c r="AG8" s="8">
        <v>7</v>
      </c>
    </row>
    <row r="9" spans="1:33" s="152" customFormat="1" ht="30" customHeight="1">
      <c r="A9" s="161"/>
      <c r="B9" s="150" t="s">
        <v>117</v>
      </c>
      <c r="C9" s="10">
        <v>161</v>
      </c>
      <c r="D9" s="8">
        <v>113</v>
      </c>
      <c r="E9" s="27">
        <v>48</v>
      </c>
      <c r="F9" s="9">
        <v>0</v>
      </c>
      <c r="G9" s="8">
        <v>0</v>
      </c>
      <c r="H9" s="8">
        <v>0</v>
      </c>
      <c r="I9" s="8">
        <v>63</v>
      </c>
      <c r="J9" s="8">
        <v>23</v>
      </c>
      <c r="K9" s="8">
        <v>86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61"/>
      <c r="R9" s="151" t="s">
        <v>117</v>
      </c>
      <c r="S9" s="8">
        <v>0</v>
      </c>
      <c r="T9" s="8">
        <v>27</v>
      </c>
      <c r="U9" s="8">
        <v>0</v>
      </c>
      <c r="V9" s="8">
        <v>48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2" customFormat="1" ht="30" customHeight="1">
      <c r="A10" s="161" t="s">
        <v>189</v>
      </c>
      <c r="B10" s="151" t="s">
        <v>268</v>
      </c>
      <c r="C10" s="153">
        <v>1931</v>
      </c>
      <c r="D10" s="8">
        <v>1262</v>
      </c>
      <c r="E10" s="27">
        <v>669</v>
      </c>
      <c r="F10" s="9">
        <v>140</v>
      </c>
      <c r="G10" s="8">
        <v>94</v>
      </c>
      <c r="H10" s="8">
        <v>234</v>
      </c>
      <c r="I10" s="8">
        <v>177</v>
      </c>
      <c r="J10" s="8">
        <v>96</v>
      </c>
      <c r="K10" s="8">
        <v>273</v>
      </c>
      <c r="L10" s="8">
        <v>36</v>
      </c>
      <c r="M10" s="8">
        <v>93</v>
      </c>
      <c r="N10" s="8">
        <v>78</v>
      </c>
      <c r="O10" s="8">
        <v>117</v>
      </c>
      <c r="P10" s="8">
        <v>195</v>
      </c>
      <c r="Q10" s="161" t="s">
        <v>189</v>
      </c>
      <c r="R10" s="151" t="s">
        <v>268</v>
      </c>
      <c r="S10" s="8">
        <v>46</v>
      </c>
      <c r="T10" s="8">
        <v>21</v>
      </c>
      <c r="U10" s="8">
        <v>34</v>
      </c>
      <c r="V10" s="8">
        <v>40</v>
      </c>
      <c r="W10" s="8">
        <v>156</v>
      </c>
      <c r="X10" s="8">
        <v>85</v>
      </c>
      <c r="Y10" s="8">
        <v>60</v>
      </c>
      <c r="Z10" s="8">
        <v>105</v>
      </c>
      <c r="AA10" s="8">
        <v>39</v>
      </c>
      <c r="AB10" s="8">
        <v>78</v>
      </c>
      <c r="AC10" s="8">
        <v>141</v>
      </c>
      <c r="AD10" s="8">
        <v>33</v>
      </c>
      <c r="AE10" s="8">
        <v>121</v>
      </c>
      <c r="AF10" s="8">
        <v>68</v>
      </c>
      <c r="AG10" s="8">
        <v>73</v>
      </c>
    </row>
    <row r="11" spans="1:33" s="6" customFormat="1" ht="30" customHeight="1">
      <c r="A11" s="30"/>
      <c r="B11" s="19" t="s">
        <v>118</v>
      </c>
      <c r="C11" s="10">
        <v>311</v>
      </c>
      <c r="D11" s="8">
        <v>165</v>
      </c>
      <c r="E11" s="11">
        <v>146</v>
      </c>
      <c r="F11" s="9">
        <v>16</v>
      </c>
      <c r="G11" s="8">
        <v>9</v>
      </c>
      <c r="H11" s="8">
        <v>25</v>
      </c>
      <c r="I11" s="8">
        <v>0</v>
      </c>
      <c r="J11" s="8">
        <v>1</v>
      </c>
      <c r="K11" s="8">
        <v>1</v>
      </c>
      <c r="L11" s="8">
        <v>4</v>
      </c>
      <c r="M11" s="8">
        <v>29</v>
      </c>
      <c r="N11" s="8">
        <v>13</v>
      </c>
      <c r="O11" s="8">
        <v>10</v>
      </c>
      <c r="P11" s="8">
        <v>23</v>
      </c>
      <c r="Q11" s="30"/>
      <c r="R11" s="18" t="s">
        <v>118</v>
      </c>
      <c r="S11" s="8">
        <v>8</v>
      </c>
      <c r="T11" s="8">
        <v>1</v>
      </c>
      <c r="U11" s="8">
        <v>12</v>
      </c>
      <c r="V11" s="8">
        <v>11</v>
      </c>
      <c r="W11" s="8">
        <v>14</v>
      </c>
      <c r="X11" s="8">
        <v>16</v>
      </c>
      <c r="Y11" s="8">
        <v>30</v>
      </c>
      <c r="Z11" s="8">
        <v>0</v>
      </c>
      <c r="AA11" s="8">
        <v>0</v>
      </c>
      <c r="AB11" s="8">
        <v>38</v>
      </c>
      <c r="AC11" s="8">
        <v>26</v>
      </c>
      <c r="AD11" s="8">
        <v>0</v>
      </c>
      <c r="AE11" s="8">
        <v>19</v>
      </c>
      <c r="AF11" s="8">
        <v>38</v>
      </c>
      <c r="AG11" s="8">
        <v>16</v>
      </c>
    </row>
    <row r="12" spans="1:33" s="6" customFormat="1" ht="30" customHeight="1">
      <c r="A12" s="30"/>
      <c r="B12" s="19" t="s">
        <v>119</v>
      </c>
      <c r="C12" s="10">
        <v>623</v>
      </c>
      <c r="D12" s="8">
        <v>255</v>
      </c>
      <c r="E12" s="11">
        <v>368</v>
      </c>
      <c r="F12" s="9">
        <v>8</v>
      </c>
      <c r="G12" s="8">
        <v>37</v>
      </c>
      <c r="H12" s="8">
        <v>45</v>
      </c>
      <c r="I12" s="8">
        <v>89</v>
      </c>
      <c r="J12" s="8">
        <v>66</v>
      </c>
      <c r="K12" s="8">
        <v>155</v>
      </c>
      <c r="L12" s="8">
        <v>0</v>
      </c>
      <c r="M12" s="8">
        <v>0</v>
      </c>
      <c r="N12" s="8">
        <v>17</v>
      </c>
      <c r="O12" s="8">
        <v>71</v>
      </c>
      <c r="P12" s="8">
        <v>88</v>
      </c>
      <c r="Q12" s="30"/>
      <c r="R12" s="18" t="s">
        <v>119</v>
      </c>
      <c r="S12" s="8">
        <v>5</v>
      </c>
      <c r="T12" s="8">
        <v>1</v>
      </c>
      <c r="U12" s="8">
        <v>7</v>
      </c>
      <c r="V12" s="8">
        <v>0</v>
      </c>
      <c r="W12" s="8">
        <v>52</v>
      </c>
      <c r="X12" s="8">
        <v>26</v>
      </c>
      <c r="Y12" s="8">
        <v>5</v>
      </c>
      <c r="Z12" s="8">
        <v>61</v>
      </c>
      <c r="AA12" s="8">
        <v>16</v>
      </c>
      <c r="AB12" s="8">
        <v>6</v>
      </c>
      <c r="AC12" s="8">
        <v>80</v>
      </c>
      <c r="AD12" s="8">
        <v>2</v>
      </c>
      <c r="AE12" s="8">
        <v>55</v>
      </c>
      <c r="AF12" s="8">
        <v>0</v>
      </c>
      <c r="AG12" s="8">
        <v>19</v>
      </c>
    </row>
    <row r="13" spans="1:33" s="6" customFormat="1" ht="37.5" customHeight="1">
      <c r="A13" s="30"/>
      <c r="B13" s="19" t="s">
        <v>120</v>
      </c>
      <c r="C13" s="10">
        <v>195</v>
      </c>
      <c r="D13" s="8">
        <v>183</v>
      </c>
      <c r="E13" s="11">
        <v>12</v>
      </c>
      <c r="F13" s="9">
        <v>27</v>
      </c>
      <c r="G13" s="8">
        <v>10</v>
      </c>
      <c r="H13" s="8">
        <v>37</v>
      </c>
      <c r="I13" s="8">
        <v>11</v>
      </c>
      <c r="J13" s="8">
        <v>8</v>
      </c>
      <c r="K13" s="8">
        <v>19</v>
      </c>
      <c r="L13" s="8">
        <v>2</v>
      </c>
      <c r="M13" s="8">
        <v>37</v>
      </c>
      <c r="N13" s="8">
        <v>8</v>
      </c>
      <c r="O13" s="8">
        <v>2</v>
      </c>
      <c r="P13" s="8">
        <v>10</v>
      </c>
      <c r="Q13" s="30"/>
      <c r="R13" s="18" t="s">
        <v>120</v>
      </c>
      <c r="S13" s="8">
        <v>5</v>
      </c>
      <c r="T13" s="8">
        <v>7</v>
      </c>
      <c r="U13" s="8">
        <v>0</v>
      </c>
      <c r="V13" s="8">
        <v>5</v>
      </c>
      <c r="W13" s="8">
        <v>27</v>
      </c>
      <c r="X13" s="8">
        <v>12</v>
      </c>
      <c r="Y13" s="8">
        <v>4</v>
      </c>
      <c r="Z13" s="8">
        <v>4</v>
      </c>
      <c r="AA13" s="8">
        <v>2</v>
      </c>
      <c r="AB13" s="8">
        <v>3</v>
      </c>
      <c r="AC13" s="8">
        <v>8</v>
      </c>
      <c r="AD13" s="8">
        <v>5</v>
      </c>
      <c r="AE13" s="8">
        <v>4</v>
      </c>
      <c r="AF13" s="8">
        <v>3</v>
      </c>
      <c r="AG13" s="8">
        <v>1</v>
      </c>
    </row>
    <row r="14" spans="1:33" s="6" customFormat="1" ht="37.5" customHeight="1">
      <c r="A14" s="30"/>
      <c r="B14" s="19" t="s">
        <v>121</v>
      </c>
      <c r="C14" s="10">
        <v>2</v>
      </c>
      <c r="D14" s="164">
        <v>2</v>
      </c>
      <c r="E14" s="27">
        <v>0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30"/>
      <c r="R14" s="18" t="s">
        <v>121</v>
      </c>
      <c r="S14" s="8">
        <v>0</v>
      </c>
      <c r="T14" s="8">
        <v>0</v>
      </c>
      <c r="U14" s="8">
        <v>0</v>
      </c>
      <c r="V14" s="8">
        <v>0</v>
      </c>
      <c r="W14" s="8">
        <v>1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1</v>
      </c>
    </row>
    <row r="15" spans="1:33" s="6" customFormat="1" ht="37.5" customHeight="1">
      <c r="A15" s="30"/>
      <c r="B15" s="19" t="s">
        <v>265</v>
      </c>
      <c r="C15" s="10">
        <v>268</v>
      </c>
      <c r="D15" s="164">
        <v>238</v>
      </c>
      <c r="E15" s="27">
        <v>30</v>
      </c>
      <c r="F15" s="9">
        <v>17</v>
      </c>
      <c r="G15" s="8">
        <v>8</v>
      </c>
      <c r="H15" s="8">
        <v>25</v>
      </c>
      <c r="I15" s="8">
        <v>61</v>
      </c>
      <c r="J15" s="8">
        <v>11</v>
      </c>
      <c r="K15" s="8">
        <v>72</v>
      </c>
      <c r="L15" s="8">
        <v>4</v>
      </c>
      <c r="M15" s="8">
        <v>11</v>
      </c>
      <c r="N15" s="8">
        <v>13</v>
      </c>
      <c r="O15" s="8">
        <v>19</v>
      </c>
      <c r="P15" s="8">
        <v>32</v>
      </c>
      <c r="Q15" s="30"/>
      <c r="R15" s="18" t="s">
        <v>265</v>
      </c>
      <c r="S15" s="8">
        <v>11</v>
      </c>
      <c r="T15" s="8">
        <v>6</v>
      </c>
      <c r="U15" s="8">
        <v>1</v>
      </c>
      <c r="V15" s="8">
        <v>7</v>
      </c>
      <c r="W15" s="8">
        <v>25</v>
      </c>
      <c r="X15" s="8">
        <v>8</v>
      </c>
      <c r="Y15" s="8">
        <v>2</v>
      </c>
      <c r="Z15" s="8">
        <v>4</v>
      </c>
      <c r="AA15" s="8">
        <v>0</v>
      </c>
      <c r="AB15" s="8">
        <v>8</v>
      </c>
      <c r="AC15" s="8">
        <v>6</v>
      </c>
      <c r="AD15" s="8">
        <v>21</v>
      </c>
      <c r="AE15" s="8">
        <v>7</v>
      </c>
      <c r="AF15" s="8">
        <v>5</v>
      </c>
      <c r="AG15" s="8">
        <v>13</v>
      </c>
    </row>
    <row r="16" spans="1:33" s="6" customFormat="1" ht="37.5" customHeight="1">
      <c r="A16" s="30"/>
      <c r="B16" s="19" t="s">
        <v>266</v>
      </c>
      <c r="C16" s="10">
        <v>76</v>
      </c>
      <c r="D16" s="164">
        <v>56</v>
      </c>
      <c r="E16" s="27">
        <v>20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7</v>
      </c>
      <c r="M16" s="8">
        <v>0</v>
      </c>
      <c r="N16" s="8">
        <v>11</v>
      </c>
      <c r="O16" s="8">
        <v>7</v>
      </c>
      <c r="P16" s="8">
        <v>18</v>
      </c>
      <c r="Q16" s="30"/>
      <c r="R16" s="18" t="s">
        <v>266</v>
      </c>
      <c r="S16" s="8">
        <v>0</v>
      </c>
      <c r="T16" s="8">
        <v>0</v>
      </c>
      <c r="U16" s="8">
        <v>0</v>
      </c>
      <c r="V16" s="8">
        <v>2</v>
      </c>
      <c r="W16" s="8">
        <v>1</v>
      </c>
      <c r="X16" s="8">
        <v>0</v>
      </c>
      <c r="Y16" s="8">
        <v>16</v>
      </c>
      <c r="Z16" s="8">
        <v>2</v>
      </c>
      <c r="AA16" s="8">
        <v>15</v>
      </c>
      <c r="AB16" s="8">
        <v>1</v>
      </c>
      <c r="AC16" s="8">
        <v>1</v>
      </c>
      <c r="AD16" s="8">
        <v>3</v>
      </c>
      <c r="AE16" s="8">
        <v>3</v>
      </c>
      <c r="AF16" s="8">
        <v>1</v>
      </c>
      <c r="AG16" s="8">
        <v>6</v>
      </c>
    </row>
    <row r="17" spans="1:33" s="6" customFormat="1" ht="37.5" customHeight="1">
      <c r="A17" s="30"/>
      <c r="B17" s="19" t="s">
        <v>122</v>
      </c>
      <c r="C17" s="10">
        <v>1</v>
      </c>
      <c r="D17" s="164">
        <v>2</v>
      </c>
      <c r="E17" s="27">
        <v>-1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1</v>
      </c>
      <c r="P17" s="8">
        <v>1</v>
      </c>
      <c r="Q17" s="30"/>
      <c r="R17" s="18" t="s">
        <v>122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0</v>
      </c>
      <c r="AG17" s="8">
        <v>0</v>
      </c>
    </row>
    <row r="18" spans="1:33" s="6" customFormat="1" ht="37.5" customHeight="1">
      <c r="A18" s="30"/>
      <c r="B18" s="19" t="s">
        <v>123</v>
      </c>
      <c r="C18" s="10">
        <v>0</v>
      </c>
      <c r="D18" s="164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30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7.5" customHeight="1">
      <c r="A19" s="30"/>
      <c r="B19" s="19" t="s">
        <v>124</v>
      </c>
      <c r="C19" s="10">
        <v>0</v>
      </c>
      <c r="D19" s="164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30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30"/>
      <c r="B20" s="19" t="s">
        <v>267</v>
      </c>
      <c r="C20" s="10">
        <v>0</v>
      </c>
      <c r="D20" s="164">
        <v>0</v>
      </c>
      <c r="E20" s="27">
        <v>0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30"/>
      <c r="R20" s="18" t="s">
        <v>267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61.5" customHeight="1">
      <c r="A21" s="30"/>
      <c r="B21" s="19" t="s">
        <v>508</v>
      </c>
      <c r="C21" s="10">
        <v>10</v>
      </c>
      <c r="D21" s="164">
        <v>8</v>
      </c>
      <c r="E21" s="27">
        <v>2</v>
      </c>
      <c r="F21" s="9">
        <v>0</v>
      </c>
      <c r="G21" s="8">
        <v>0</v>
      </c>
      <c r="H21" s="8">
        <v>0</v>
      </c>
      <c r="I21" s="8">
        <v>1</v>
      </c>
      <c r="J21" s="8">
        <v>0</v>
      </c>
      <c r="K21" s="8">
        <v>1</v>
      </c>
      <c r="L21" s="8">
        <v>2</v>
      </c>
      <c r="M21" s="8">
        <v>4</v>
      </c>
      <c r="N21" s="8">
        <v>0</v>
      </c>
      <c r="O21" s="8">
        <v>1</v>
      </c>
      <c r="P21" s="8">
        <v>1</v>
      </c>
      <c r="Q21" s="30"/>
      <c r="R21" s="18" t="s">
        <v>508</v>
      </c>
      <c r="S21" s="8">
        <v>0</v>
      </c>
      <c r="T21" s="8">
        <v>0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2</v>
      </c>
      <c r="AA21" s="8">
        <v>0</v>
      </c>
      <c r="AB21" s="8">
        <v>0</v>
      </c>
      <c r="AC21" s="8">
        <v>0</v>
      </c>
      <c r="AD21" s="8">
        <v>0</v>
      </c>
      <c r="AE21" s="8">
        <v>0</v>
      </c>
      <c r="AF21" s="8">
        <v>0</v>
      </c>
      <c r="AG21" s="8">
        <v>0</v>
      </c>
    </row>
    <row r="22" spans="1:33" s="176" customFormat="1" ht="30" customHeight="1">
      <c r="A22" s="212"/>
      <c r="B22" s="213" t="s">
        <v>125</v>
      </c>
      <c r="C22" s="172">
        <v>447</v>
      </c>
      <c r="D22" s="209">
        <v>355</v>
      </c>
      <c r="E22" s="214">
        <v>92</v>
      </c>
      <c r="F22" s="175">
        <v>72</v>
      </c>
      <c r="G22" s="173">
        <v>30</v>
      </c>
      <c r="H22" s="173">
        <v>102</v>
      </c>
      <c r="I22" s="173">
        <v>15</v>
      </c>
      <c r="J22" s="173">
        <v>10</v>
      </c>
      <c r="K22" s="173">
        <v>25</v>
      </c>
      <c r="L22" s="173">
        <v>17</v>
      </c>
      <c r="M22" s="173">
        <v>12</v>
      </c>
      <c r="N22" s="173">
        <v>16</v>
      </c>
      <c r="O22" s="173">
        <v>6</v>
      </c>
      <c r="P22" s="173">
        <v>22</v>
      </c>
      <c r="Q22" s="212"/>
      <c r="R22" s="171" t="s">
        <v>125</v>
      </c>
      <c r="S22" s="173">
        <v>17</v>
      </c>
      <c r="T22" s="173">
        <v>6</v>
      </c>
      <c r="U22" s="173">
        <v>14</v>
      </c>
      <c r="V22" s="173">
        <v>15</v>
      </c>
      <c r="W22" s="173">
        <v>37</v>
      </c>
      <c r="X22" s="173">
        <v>23</v>
      </c>
      <c r="Y22" s="173">
        <v>3</v>
      </c>
      <c r="Z22" s="173">
        <v>32</v>
      </c>
      <c r="AA22" s="173">
        <v>6</v>
      </c>
      <c r="AB22" s="173">
        <v>22</v>
      </c>
      <c r="AC22" s="173">
        <v>20</v>
      </c>
      <c r="AD22" s="173">
        <v>2</v>
      </c>
      <c r="AE22" s="173">
        <v>33</v>
      </c>
      <c r="AF22" s="173">
        <v>21</v>
      </c>
      <c r="AG22" s="173">
        <v>18</v>
      </c>
    </row>
    <row r="23" spans="1:33" s="15" customFormat="1" ht="30" customHeight="1">
      <c r="A23" s="260" t="s">
        <v>17</v>
      </c>
      <c r="B23" s="38" t="s">
        <v>128</v>
      </c>
      <c r="C23" s="39">
        <v>503</v>
      </c>
      <c r="D23" s="201">
        <v>339</v>
      </c>
      <c r="E23" s="110">
        <v>164</v>
      </c>
      <c r="F23" s="42">
        <v>20</v>
      </c>
      <c r="G23" s="40">
        <v>10</v>
      </c>
      <c r="H23" s="40">
        <v>30</v>
      </c>
      <c r="I23" s="40">
        <v>136</v>
      </c>
      <c r="J23" s="40">
        <v>66</v>
      </c>
      <c r="K23" s="40">
        <v>202</v>
      </c>
      <c r="L23" s="40">
        <v>55</v>
      </c>
      <c r="M23" s="40">
        <v>37</v>
      </c>
      <c r="N23" s="40">
        <v>56</v>
      </c>
      <c r="O23" s="40">
        <v>62</v>
      </c>
      <c r="P23" s="40">
        <v>118</v>
      </c>
      <c r="Q23" s="260" t="s">
        <v>17</v>
      </c>
      <c r="R23" s="38" t="s">
        <v>128</v>
      </c>
      <c r="S23" s="40">
        <v>0</v>
      </c>
      <c r="T23" s="40">
        <v>10</v>
      </c>
      <c r="U23" s="40">
        <v>14</v>
      </c>
      <c r="V23" s="40">
        <v>1</v>
      </c>
      <c r="W23" s="40">
        <v>14</v>
      </c>
      <c r="X23" s="40">
        <v>3</v>
      </c>
      <c r="Y23" s="40">
        <v>1</v>
      </c>
      <c r="Z23" s="40">
        <v>2</v>
      </c>
      <c r="AA23" s="40">
        <v>0</v>
      </c>
      <c r="AB23" s="40">
        <v>2</v>
      </c>
      <c r="AC23" s="40">
        <v>4</v>
      </c>
      <c r="AD23" s="40">
        <v>7</v>
      </c>
      <c r="AE23" s="40">
        <v>2</v>
      </c>
      <c r="AF23" s="40">
        <v>1</v>
      </c>
      <c r="AG23" s="40">
        <v>0</v>
      </c>
    </row>
    <row r="24" spans="1:33" s="6" customFormat="1" ht="30" customHeight="1">
      <c r="A24" s="261"/>
      <c r="B24" s="19" t="s">
        <v>129</v>
      </c>
      <c r="C24" s="10">
        <v>16</v>
      </c>
      <c r="D24" s="164">
        <v>5</v>
      </c>
      <c r="E24" s="27">
        <v>11</v>
      </c>
      <c r="F24" s="9">
        <v>0</v>
      </c>
      <c r="G24" s="8">
        <v>0</v>
      </c>
      <c r="H24" s="8">
        <v>0</v>
      </c>
      <c r="I24" s="8">
        <v>12</v>
      </c>
      <c r="J24" s="8">
        <v>2</v>
      </c>
      <c r="K24" s="8">
        <v>14</v>
      </c>
      <c r="L24" s="8">
        <v>0</v>
      </c>
      <c r="M24" s="8">
        <v>0</v>
      </c>
      <c r="N24" s="8">
        <v>0</v>
      </c>
      <c r="O24" s="8">
        <v>0</v>
      </c>
      <c r="P24" s="173">
        <v>0</v>
      </c>
      <c r="Q24" s="261"/>
      <c r="R24" s="18" t="s">
        <v>129</v>
      </c>
      <c r="S24" s="8">
        <v>0</v>
      </c>
      <c r="T24" s="8">
        <v>0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1</v>
      </c>
      <c r="AE24" s="8">
        <v>1</v>
      </c>
      <c r="AF24" s="8">
        <v>0</v>
      </c>
      <c r="AG24" s="8">
        <v>0</v>
      </c>
    </row>
    <row r="25" spans="1:33" s="15" customFormat="1" ht="30" customHeight="1">
      <c r="A25" s="260" t="s">
        <v>19</v>
      </c>
      <c r="B25" s="38" t="s">
        <v>130</v>
      </c>
      <c r="C25" s="39">
        <v>1061</v>
      </c>
      <c r="D25" s="201">
        <v>1025</v>
      </c>
      <c r="E25" s="110">
        <v>36</v>
      </c>
      <c r="F25" s="42">
        <v>49</v>
      </c>
      <c r="G25" s="40">
        <v>21</v>
      </c>
      <c r="H25" s="40">
        <v>70</v>
      </c>
      <c r="I25" s="40">
        <v>36</v>
      </c>
      <c r="J25" s="40">
        <v>28</v>
      </c>
      <c r="K25" s="40">
        <v>64</v>
      </c>
      <c r="L25" s="40">
        <v>61</v>
      </c>
      <c r="M25" s="40">
        <v>79</v>
      </c>
      <c r="N25" s="40">
        <v>33</v>
      </c>
      <c r="O25" s="40">
        <v>44</v>
      </c>
      <c r="P25" s="40">
        <v>77</v>
      </c>
      <c r="Q25" s="260" t="s">
        <v>19</v>
      </c>
      <c r="R25" s="38" t="s">
        <v>130</v>
      </c>
      <c r="S25" s="40">
        <v>64</v>
      </c>
      <c r="T25" s="40">
        <v>16</v>
      </c>
      <c r="U25" s="40">
        <v>68</v>
      </c>
      <c r="V25" s="40">
        <v>41</v>
      </c>
      <c r="W25" s="40">
        <v>55</v>
      </c>
      <c r="X25" s="40">
        <v>126</v>
      </c>
      <c r="Y25" s="40">
        <v>49</v>
      </c>
      <c r="Z25" s="40">
        <v>61</v>
      </c>
      <c r="AA25" s="40">
        <v>26</v>
      </c>
      <c r="AB25" s="40">
        <v>31</v>
      </c>
      <c r="AC25" s="40">
        <v>50</v>
      </c>
      <c r="AD25" s="40">
        <v>59</v>
      </c>
      <c r="AE25" s="40">
        <v>19</v>
      </c>
      <c r="AF25" s="40">
        <v>13</v>
      </c>
      <c r="AG25" s="40">
        <v>32</v>
      </c>
    </row>
    <row r="26" spans="1:33" s="6" customFormat="1" ht="30" customHeight="1">
      <c r="A26" s="261"/>
      <c r="B26" s="19" t="s">
        <v>131</v>
      </c>
      <c r="C26" s="10">
        <v>4</v>
      </c>
      <c r="D26" s="164">
        <v>9</v>
      </c>
      <c r="E26" s="27">
        <v>-5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1</v>
      </c>
      <c r="M26" s="8">
        <v>0</v>
      </c>
      <c r="N26" s="8">
        <v>0</v>
      </c>
      <c r="O26" s="8">
        <v>1</v>
      </c>
      <c r="P26" s="8">
        <v>1</v>
      </c>
      <c r="Q26" s="261"/>
      <c r="R26" s="18" t="s">
        <v>131</v>
      </c>
      <c r="S26" s="8">
        <v>0</v>
      </c>
      <c r="T26" s="8">
        <v>1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1</v>
      </c>
      <c r="AF26" s="8">
        <v>0</v>
      </c>
      <c r="AG26" s="8">
        <v>0</v>
      </c>
    </row>
    <row r="27" spans="1:33" s="15" customFormat="1" ht="30" customHeight="1">
      <c r="A27" s="7" t="s">
        <v>22</v>
      </c>
      <c r="B27" s="38" t="s">
        <v>132</v>
      </c>
      <c r="C27" s="39">
        <v>0</v>
      </c>
      <c r="D27" s="201">
        <v>2</v>
      </c>
      <c r="E27" s="110">
        <v>-2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5" t="s">
        <v>22</v>
      </c>
      <c r="R27" s="38" t="s">
        <v>132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60" t="s">
        <v>24</v>
      </c>
      <c r="B28" s="38" t="s">
        <v>133</v>
      </c>
      <c r="C28" s="39">
        <v>178</v>
      </c>
      <c r="D28" s="201">
        <v>212</v>
      </c>
      <c r="E28" s="110">
        <v>-34</v>
      </c>
      <c r="F28" s="42">
        <v>0</v>
      </c>
      <c r="G28" s="40">
        <v>4</v>
      </c>
      <c r="H28" s="40">
        <v>4</v>
      </c>
      <c r="I28" s="40">
        <v>0</v>
      </c>
      <c r="J28" s="40">
        <v>0</v>
      </c>
      <c r="K28" s="40">
        <v>0</v>
      </c>
      <c r="L28" s="40">
        <v>11</v>
      </c>
      <c r="M28" s="40">
        <v>7</v>
      </c>
      <c r="N28" s="40">
        <v>1</v>
      </c>
      <c r="O28" s="40">
        <v>43</v>
      </c>
      <c r="P28" s="40">
        <v>44</v>
      </c>
      <c r="Q28" s="260" t="s">
        <v>24</v>
      </c>
      <c r="R28" s="38" t="s">
        <v>133</v>
      </c>
      <c r="S28" s="40">
        <v>11</v>
      </c>
      <c r="T28" s="40">
        <v>0</v>
      </c>
      <c r="U28" s="40">
        <v>0</v>
      </c>
      <c r="V28" s="40">
        <v>15</v>
      </c>
      <c r="W28" s="40">
        <v>5</v>
      </c>
      <c r="X28" s="40">
        <v>28</v>
      </c>
      <c r="Y28" s="40">
        <v>1</v>
      </c>
      <c r="Z28" s="40">
        <v>3</v>
      </c>
      <c r="AA28" s="40">
        <v>6</v>
      </c>
      <c r="AB28" s="40">
        <v>5</v>
      </c>
      <c r="AC28" s="40">
        <v>11</v>
      </c>
      <c r="AD28" s="40">
        <v>5</v>
      </c>
      <c r="AE28" s="40">
        <v>5</v>
      </c>
      <c r="AF28" s="40">
        <v>10</v>
      </c>
      <c r="AG28" s="40">
        <v>7</v>
      </c>
    </row>
    <row r="29" spans="1:33" s="54" customFormat="1" ht="30" customHeight="1">
      <c r="A29" s="261"/>
      <c r="B29" s="19" t="s">
        <v>438</v>
      </c>
      <c r="C29" s="10">
        <v>7</v>
      </c>
      <c r="D29" s="164">
        <v>7</v>
      </c>
      <c r="E29" s="27">
        <v>0</v>
      </c>
      <c r="F29" s="9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2</v>
      </c>
      <c r="M29" s="8">
        <v>0</v>
      </c>
      <c r="N29" s="8">
        <v>0</v>
      </c>
      <c r="O29" s="8">
        <v>0</v>
      </c>
      <c r="P29" s="8">
        <v>0</v>
      </c>
      <c r="Q29" s="261"/>
      <c r="R29" s="53" t="s">
        <v>438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0</v>
      </c>
      <c r="AF29" s="8">
        <v>5</v>
      </c>
      <c r="AG29" s="8">
        <v>0</v>
      </c>
    </row>
    <row r="30" spans="1:33" s="165" customFormat="1" ht="37.5" customHeight="1" thickBot="1">
      <c r="A30" s="169" t="s">
        <v>34</v>
      </c>
      <c r="B30" s="38" t="s">
        <v>134</v>
      </c>
      <c r="C30" s="50">
        <v>0</v>
      </c>
      <c r="D30" s="202">
        <v>0</v>
      </c>
      <c r="E30" s="203">
        <v>0</v>
      </c>
      <c r="F30" s="42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7" t="s">
        <v>34</v>
      </c>
      <c r="R30" s="43" t="s">
        <v>134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167" customFormat="1" ht="18.75">
      <c r="A31" s="166"/>
      <c r="Q31" s="168"/>
    </row>
    <row r="32" spans="1:33" s="25" customFormat="1" ht="18.75">
      <c r="A32" s="46"/>
      <c r="Q32" s="47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  <row r="40" spans="1:17" s="25" customFormat="1" ht="18.75">
      <c r="A40" s="46"/>
      <c r="Q40" s="46"/>
    </row>
  </sheetData>
  <mergeCells count="40"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  <mergeCell ref="L4:L5"/>
    <mergeCell ref="A3:A5"/>
    <mergeCell ref="AC4:AC5"/>
    <mergeCell ref="V4:V5"/>
    <mergeCell ref="S3:AG3"/>
    <mergeCell ref="AG4:AG5"/>
    <mergeCell ref="AD4:AD5"/>
    <mergeCell ref="AF4:AF5"/>
    <mergeCell ref="Q28:Q29"/>
    <mergeCell ref="A28:A29"/>
    <mergeCell ref="E4:E5"/>
    <mergeCell ref="D4:D5"/>
    <mergeCell ref="M4:M5"/>
    <mergeCell ref="N4:P4"/>
    <mergeCell ref="Q25:Q26"/>
    <mergeCell ref="A23:A24"/>
    <mergeCell ref="Q23:Q24"/>
    <mergeCell ref="Q3:Q5"/>
    <mergeCell ref="A25:A26"/>
    <mergeCell ref="C3:E3"/>
    <mergeCell ref="C4:C5"/>
    <mergeCell ref="F4:H4"/>
    <mergeCell ref="F3:P3"/>
    <mergeCell ref="B3:B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>
  <sheetPr codeName="Arkusz9"/>
  <dimension ref="A1:AG41"/>
  <sheetViews>
    <sheetView zoomScale="75" zoomScaleNormal="75" workbookViewId="0">
      <selection activeCell="J16" sqref="J16"/>
    </sheetView>
  </sheetViews>
  <sheetFormatPr defaultRowHeight="15"/>
  <cols>
    <col min="1" max="1" width="3.625" style="2" customWidth="1"/>
    <col min="2" max="2" width="60.625" style="1" customWidth="1"/>
    <col min="3" max="3" width="12.625" style="1" customWidth="1"/>
    <col min="4" max="4" width="12.625" style="183" customWidth="1"/>
    <col min="5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7" t="s">
        <v>588</v>
      </c>
      <c r="B1" s="267"/>
      <c r="C1" s="267"/>
      <c r="D1" s="267"/>
      <c r="E1" s="267"/>
      <c r="F1" s="267"/>
      <c r="G1" s="267"/>
      <c r="H1" s="267"/>
      <c r="I1" s="36" t="s">
        <v>501</v>
      </c>
      <c r="J1" s="36"/>
      <c r="K1" s="36"/>
      <c r="L1" s="36"/>
      <c r="M1" s="36"/>
      <c r="N1" s="36"/>
      <c r="O1" s="36"/>
      <c r="P1" s="36"/>
      <c r="Q1" s="267" t="str">
        <f>A1</f>
        <v>TABELA 8. BILANS BEZROBOTNYCH W OKRESIE STYCZEŃ - WRZESIEŃ</v>
      </c>
      <c r="R1" s="267"/>
      <c r="S1" s="267"/>
      <c r="T1" s="267"/>
      <c r="U1" s="267"/>
      <c r="V1" s="267"/>
      <c r="W1" s="267"/>
      <c r="X1" s="267"/>
      <c r="Y1" s="37" t="s">
        <v>502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39"/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  <c r="Q2" s="254"/>
      <c r="R2" s="254"/>
      <c r="S2" s="254"/>
      <c r="T2" s="254"/>
      <c r="U2" s="254"/>
      <c r="V2" s="254"/>
      <c r="W2" s="254"/>
      <c r="X2" s="254"/>
      <c r="Y2" s="254"/>
      <c r="Z2" s="254"/>
      <c r="AA2" s="254"/>
      <c r="AB2" s="254"/>
      <c r="AC2" s="254"/>
      <c r="AD2" s="254"/>
      <c r="AE2" s="254"/>
      <c r="AF2" s="254"/>
      <c r="AG2" s="254"/>
    </row>
    <row r="3" spans="1:33" s="23" customFormat="1" ht="20.100000000000001" customHeight="1">
      <c r="A3" s="248" t="s">
        <v>1</v>
      </c>
      <c r="B3" s="257" t="s">
        <v>2</v>
      </c>
      <c r="C3" s="243" t="s">
        <v>32</v>
      </c>
      <c r="D3" s="244"/>
      <c r="E3" s="245"/>
      <c r="F3" s="240" t="s">
        <v>3</v>
      </c>
      <c r="G3" s="241"/>
      <c r="H3" s="241"/>
      <c r="I3" s="241"/>
      <c r="J3" s="241"/>
      <c r="K3" s="241"/>
      <c r="L3" s="241"/>
      <c r="M3" s="241"/>
      <c r="N3" s="241"/>
      <c r="O3" s="241"/>
      <c r="P3" s="241"/>
      <c r="Q3" s="248" t="s">
        <v>1</v>
      </c>
      <c r="R3" s="257" t="s">
        <v>2</v>
      </c>
      <c r="S3" s="242" t="s">
        <v>3</v>
      </c>
      <c r="T3" s="242"/>
      <c r="U3" s="242"/>
      <c r="V3" s="242"/>
      <c r="W3" s="242"/>
      <c r="X3" s="242"/>
      <c r="Y3" s="242"/>
      <c r="Z3" s="242"/>
      <c r="AA3" s="242"/>
      <c r="AB3" s="242"/>
      <c r="AC3" s="242"/>
      <c r="AD3" s="242"/>
      <c r="AE3" s="242"/>
      <c r="AF3" s="242"/>
      <c r="AG3" s="242"/>
    </row>
    <row r="4" spans="1:33" s="23" customFormat="1" ht="35.1" customHeight="1">
      <c r="A4" s="250"/>
      <c r="B4" s="258"/>
      <c r="C4" s="246" t="s">
        <v>592</v>
      </c>
      <c r="D4" s="277" t="s">
        <v>593</v>
      </c>
      <c r="E4" s="264" t="s">
        <v>33</v>
      </c>
      <c r="F4" s="263" t="s">
        <v>4</v>
      </c>
      <c r="G4" s="263"/>
      <c r="H4" s="240"/>
      <c r="I4" s="266" t="s">
        <v>8</v>
      </c>
      <c r="J4" s="263"/>
      <c r="K4" s="240"/>
      <c r="L4" s="242" t="s">
        <v>9</v>
      </c>
      <c r="M4" s="242" t="s">
        <v>10</v>
      </c>
      <c r="N4" s="266" t="s">
        <v>11</v>
      </c>
      <c r="O4" s="263"/>
      <c r="P4" s="240"/>
      <c r="Q4" s="250"/>
      <c r="R4" s="258"/>
      <c r="S4" s="242" t="s">
        <v>42</v>
      </c>
      <c r="T4" s="242" t="s">
        <v>43</v>
      </c>
      <c r="U4" s="241" t="s">
        <v>44</v>
      </c>
      <c r="V4" s="255" t="s">
        <v>45</v>
      </c>
      <c r="W4" s="241" t="s">
        <v>46</v>
      </c>
      <c r="X4" s="241" t="s">
        <v>47</v>
      </c>
      <c r="Y4" s="241" t="s">
        <v>48</v>
      </c>
      <c r="Z4" s="255" t="s">
        <v>49</v>
      </c>
      <c r="AA4" s="241" t="s">
        <v>50</v>
      </c>
      <c r="AB4" s="241" t="s">
        <v>51</v>
      </c>
      <c r="AC4" s="255" t="s">
        <v>52</v>
      </c>
      <c r="AD4" s="241" t="s">
        <v>53</v>
      </c>
      <c r="AE4" s="241" t="s">
        <v>54</v>
      </c>
      <c r="AF4" s="241" t="s">
        <v>56</v>
      </c>
      <c r="AG4" s="241" t="s">
        <v>55</v>
      </c>
    </row>
    <row r="5" spans="1:33" s="23" customFormat="1" ht="20.100000000000001" customHeight="1">
      <c r="A5" s="249"/>
      <c r="B5" s="259"/>
      <c r="C5" s="247"/>
      <c r="D5" s="278"/>
      <c r="E5" s="265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2"/>
      <c r="M5" s="242"/>
      <c r="N5" s="17" t="s">
        <v>5</v>
      </c>
      <c r="O5" s="17" t="s">
        <v>6</v>
      </c>
      <c r="P5" s="17" t="s">
        <v>7</v>
      </c>
      <c r="Q5" s="249"/>
      <c r="R5" s="259"/>
      <c r="S5" s="242"/>
      <c r="T5" s="242"/>
      <c r="U5" s="241"/>
      <c r="V5" s="256"/>
      <c r="W5" s="241"/>
      <c r="X5" s="241"/>
      <c r="Y5" s="241"/>
      <c r="Z5" s="256"/>
      <c r="AA5" s="241"/>
      <c r="AB5" s="241"/>
      <c r="AC5" s="256"/>
      <c r="AD5" s="241"/>
      <c r="AE5" s="241"/>
      <c r="AF5" s="241"/>
      <c r="AG5" s="241"/>
    </row>
    <row r="6" spans="1:33" s="6" customFormat="1" ht="30" customHeight="1">
      <c r="A6" s="48" t="s">
        <v>12</v>
      </c>
      <c r="B6" s="18" t="s">
        <v>249</v>
      </c>
      <c r="C6" s="10">
        <v>98522</v>
      </c>
      <c r="D6" s="173">
        <v>107255</v>
      </c>
      <c r="E6" s="11">
        <v>-8733</v>
      </c>
      <c r="F6" s="9">
        <v>8012</v>
      </c>
      <c r="G6" s="8">
        <v>3152</v>
      </c>
      <c r="H6" s="8">
        <v>11164</v>
      </c>
      <c r="I6" s="8">
        <v>4534</v>
      </c>
      <c r="J6" s="8">
        <v>2388</v>
      </c>
      <c r="K6" s="8">
        <v>6922</v>
      </c>
      <c r="L6" s="8">
        <v>5569</v>
      </c>
      <c r="M6" s="8">
        <v>4788</v>
      </c>
      <c r="N6" s="8">
        <v>7812</v>
      </c>
      <c r="O6" s="8">
        <v>7405</v>
      </c>
      <c r="P6" s="8">
        <v>15217</v>
      </c>
      <c r="Q6" s="48" t="s">
        <v>12</v>
      </c>
      <c r="R6" s="18" t="s">
        <v>249</v>
      </c>
      <c r="S6" s="8">
        <v>3363</v>
      </c>
      <c r="T6" s="8">
        <v>3080</v>
      </c>
      <c r="U6" s="8">
        <v>2802</v>
      </c>
      <c r="V6" s="8">
        <v>2493</v>
      </c>
      <c r="W6" s="8">
        <v>10446</v>
      </c>
      <c r="X6" s="8">
        <v>5383</v>
      </c>
      <c r="Y6" s="8">
        <v>2388</v>
      </c>
      <c r="Z6" s="8">
        <v>4406</v>
      </c>
      <c r="AA6" s="8">
        <v>3279</v>
      </c>
      <c r="AB6" s="8">
        <v>2351</v>
      </c>
      <c r="AC6" s="8">
        <v>2470</v>
      </c>
      <c r="AD6" s="8">
        <v>3533</v>
      </c>
      <c r="AE6" s="8">
        <v>2703</v>
      </c>
      <c r="AF6" s="8">
        <v>2223</v>
      </c>
      <c r="AG6" s="8">
        <v>3942</v>
      </c>
    </row>
    <row r="7" spans="1:33" s="15" customFormat="1" ht="30" customHeight="1">
      <c r="A7" s="260" t="s">
        <v>17</v>
      </c>
      <c r="B7" s="38" t="s">
        <v>248</v>
      </c>
      <c r="C7" s="39">
        <v>95318</v>
      </c>
      <c r="D7" s="180">
        <v>113566</v>
      </c>
      <c r="E7" s="41">
        <v>-18248</v>
      </c>
      <c r="F7" s="42">
        <v>9230</v>
      </c>
      <c r="G7" s="40">
        <v>3736</v>
      </c>
      <c r="H7" s="40">
        <v>12966</v>
      </c>
      <c r="I7" s="40">
        <v>5648</v>
      </c>
      <c r="J7" s="40">
        <v>2666</v>
      </c>
      <c r="K7" s="40">
        <v>8314</v>
      </c>
      <c r="L7" s="40">
        <v>6175</v>
      </c>
      <c r="M7" s="40">
        <v>5309</v>
      </c>
      <c r="N7" s="40">
        <v>5336</v>
      </c>
      <c r="O7" s="40">
        <v>4828</v>
      </c>
      <c r="P7" s="40">
        <v>10164</v>
      </c>
      <c r="Q7" s="260" t="s">
        <v>17</v>
      </c>
      <c r="R7" s="38" t="s">
        <v>248</v>
      </c>
      <c r="S7" s="40">
        <v>3165</v>
      </c>
      <c r="T7" s="40">
        <v>3167</v>
      </c>
      <c r="U7" s="40">
        <v>2888</v>
      </c>
      <c r="V7" s="40">
        <v>2560</v>
      </c>
      <c r="W7" s="40">
        <v>9153</v>
      </c>
      <c r="X7" s="40">
        <v>4738</v>
      </c>
      <c r="Y7" s="40">
        <v>2459</v>
      </c>
      <c r="Z7" s="40">
        <v>4467</v>
      </c>
      <c r="AA7" s="40">
        <v>2652</v>
      </c>
      <c r="AB7" s="40">
        <v>2479</v>
      </c>
      <c r="AC7" s="40">
        <v>2904</v>
      </c>
      <c r="AD7" s="40">
        <v>3939</v>
      </c>
      <c r="AE7" s="40">
        <v>2483</v>
      </c>
      <c r="AF7" s="40">
        <v>1821</v>
      </c>
      <c r="AG7" s="40">
        <v>3515</v>
      </c>
    </row>
    <row r="8" spans="1:33" s="6" customFormat="1" ht="30" customHeight="1">
      <c r="A8" s="262"/>
      <c r="B8" s="18" t="s">
        <v>83</v>
      </c>
      <c r="C8" s="10">
        <v>15160</v>
      </c>
      <c r="D8" s="173">
        <v>16861</v>
      </c>
      <c r="E8" s="27">
        <v>-1701</v>
      </c>
      <c r="F8" s="9">
        <v>1891</v>
      </c>
      <c r="G8" s="8">
        <v>731</v>
      </c>
      <c r="H8" s="8">
        <v>2622</v>
      </c>
      <c r="I8" s="8">
        <v>598</v>
      </c>
      <c r="J8" s="8">
        <v>286</v>
      </c>
      <c r="K8" s="8">
        <v>884</v>
      </c>
      <c r="L8" s="8">
        <v>1205</v>
      </c>
      <c r="M8" s="8">
        <v>1007</v>
      </c>
      <c r="N8" s="8">
        <v>765</v>
      </c>
      <c r="O8" s="8">
        <v>686</v>
      </c>
      <c r="P8" s="8">
        <v>1451</v>
      </c>
      <c r="Q8" s="262"/>
      <c r="R8" s="18" t="s">
        <v>83</v>
      </c>
      <c r="S8" s="8">
        <v>455</v>
      </c>
      <c r="T8" s="8">
        <v>548</v>
      </c>
      <c r="U8" s="8">
        <v>389</v>
      </c>
      <c r="V8" s="8">
        <v>455</v>
      </c>
      <c r="W8" s="8">
        <v>1277</v>
      </c>
      <c r="X8" s="8">
        <v>650</v>
      </c>
      <c r="Y8" s="8">
        <v>450</v>
      </c>
      <c r="Z8" s="8">
        <v>706</v>
      </c>
      <c r="AA8" s="8">
        <v>427</v>
      </c>
      <c r="AB8" s="8">
        <v>358</v>
      </c>
      <c r="AC8" s="8">
        <v>319</v>
      </c>
      <c r="AD8" s="8">
        <v>707</v>
      </c>
      <c r="AE8" s="8">
        <v>408</v>
      </c>
      <c r="AF8" s="8">
        <v>336</v>
      </c>
      <c r="AG8" s="8">
        <v>506</v>
      </c>
    </row>
    <row r="9" spans="1:33" s="152" customFormat="1" ht="30" customHeight="1">
      <c r="A9" s="262"/>
      <c r="B9" s="151" t="s">
        <v>84</v>
      </c>
      <c r="C9" s="10">
        <v>80158</v>
      </c>
      <c r="D9" s="173">
        <v>96705</v>
      </c>
      <c r="E9" s="27">
        <v>-16547</v>
      </c>
      <c r="F9" s="9">
        <v>7339</v>
      </c>
      <c r="G9" s="8">
        <v>3005</v>
      </c>
      <c r="H9" s="8">
        <v>10344</v>
      </c>
      <c r="I9" s="8">
        <v>5050</v>
      </c>
      <c r="J9" s="8">
        <v>2380</v>
      </c>
      <c r="K9" s="8">
        <v>7430</v>
      </c>
      <c r="L9" s="8">
        <v>4970</v>
      </c>
      <c r="M9" s="8">
        <v>4302</v>
      </c>
      <c r="N9" s="8">
        <v>4571</v>
      </c>
      <c r="O9" s="8">
        <v>4142</v>
      </c>
      <c r="P9" s="8">
        <v>8713</v>
      </c>
      <c r="Q9" s="262"/>
      <c r="R9" s="151" t="s">
        <v>84</v>
      </c>
      <c r="S9" s="8">
        <v>2710</v>
      </c>
      <c r="T9" s="8">
        <v>2619</v>
      </c>
      <c r="U9" s="8">
        <v>2499</v>
      </c>
      <c r="V9" s="8">
        <v>2105</v>
      </c>
      <c r="W9" s="8">
        <v>7876</v>
      </c>
      <c r="X9" s="8">
        <v>4088</v>
      </c>
      <c r="Y9" s="8">
        <v>2009</v>
      </c>
      <c r="Z9" s="8">
        <v>3761</v>
      </c>
      <c r="AA9" s="8">
        <v>2225</v>
      </c>
      <c r="AB9" s="8">
        <v>2121</v>
      </c>
      <c r="AC9" s="8">
        <v>2585</v>
      </c>
      <c r="AD9" s="8">
        <v>3232</v>
      </c>
      <c r="AE9" s="8">
        <v>2075</v>
      </c>
      <c r="AF9" s="8">
        <v>1485</v>
      </c>
      <c r="AG9" s="8">
        <v>3009</v>
      </c>
    </row>
    <row r="10" spans="1:33" s="152" customFormat="1" ht="30" customHeight="1">
      <c r="A10" s="262"/>
      <c r="B10" s="151" t="s">
        <v>85</v>
      </c>
      <c r="C10" s="153">
        <v>90</v>
      </c>
      <c r="D10" s="173">
        <v>169</v>
      </c>
      <c r="E10" s="27">
        <v>-79</v>
      </c>
      <c r="F10" s="9">
        <v>3</v>
      </c>
      <c r="G10" s="8">
        <v>0</v>
      </c>
      <c r="H10" s="8">
        <v>3</v>
      </c>
      <c r="I10" s="8">
        <v>0</v>
      </c>
      <c r="J10" s="8">
        <v>0</v>
      </c>
      <c r="K10" s="8">
        <v>0</v>
      </c>
      <c r="L10" s="8">
        <v>2</v>
      </c>
      <c r="M10" s="8">
        <v>7</v>
      </c>
      <c r="N10" s="8">
        <v>1</v>
      </c>
      <c r="O10" s="8">
        <v>1</v>
      </c>
      <c r="P10" s="8">
        <v>2</v>
      </c>
      <c r="Q10" s="262"/>
      <c r="R10" s="151" t="s">
        <v>85</v>
      </c>
      <c r="S10" s="8">
        <v>0</v>
      </c>
      <c r="T10" s="8">
        <v>6</v>
      </c>
      <c r="U10" s="8">
        <v>8</v>
      </c>
      <c r="V10" s="8">
        <v>1</v>
      </c>
      <c r="W10" s="8">
        <v>13</v>
      </c>
      <c r="X10" s="8">
        <v>5</v>
      </c>
      <c r="Y10" s="8">
        <v>5</v>
      </c>
      <c r="Z10" s="8">
        <v>1</v>
      </c>
      <c r="AA10" s="8">
        <v>0</v>
      </c>
      <c r="AB10" s="8">
        <v>8</v>
      </c>
      <c r="AC10" s="8">
        <v>10</v>
      </c>
      <c r="AD10" s="8">
        <v>1</v>
      </c>
      <c r="AE10" s="8">
        <v>3</v>
      </c>
      <c r="AF10" s="8">
        <v>7</v>
      </c>
      <c r="AG10" s="8">
        <v>8</v>
      </c>
    </row>
    <row r="11" spans="1:33" s="6" customFormat="1" ht="30" customHeight="1">
      <c r="A11" s="262"/>
      <c r="B11" s="18" t="s">
        <v>86</v>
      </c>
      <c r="C11" s="10">
        <v>1359</v>
      </c>
      <c r="D11" s="173">
        <v>1568</v>
      </c>
      <c r="E11" s="11">
        <v>-209</v>
      </c>
      <c r="F11" s="9">
        <v>11</v>
      </c>
      <c r="G11" s="8">
        <v>42</v>
      </c>
      <c r="H11" s="8">
        <v>53</v>
      </c>
      <c r="I11" s="8">
        <v>187</v>
      </c>
      <c r="J11" s="8">
        <v>187</v>
      </c>
      <c r="K11" s="8">
        <v>374</v>
      </c>
      <c r="L11" s="8">
        <v>1</v>
      </c>
      <c r="M11" s="8">
        <v>120</v>
      </c>
      <c r="N11" s="8">
        <v>44</v>
      </c>
      <c r="O11" s="8">
        <v>173</v>
      </c>
      <c r="P11" s="8">
        <v>217</v>
      </c>
      <c r="Q11" s="262"/>
      <c r="R11" s="18" t="s">
        <v>86</v>
      </c>
      <c r="S11" s="8">
        <v>3</v>
      </c>
      <c r="T11" s="8">
        <v>0</v>
      </c>
      <c r="U11" s="8">
        <v>66</v>
      </c>
      <c r="V11" s="8">
        <v>0</v>
      </c>
      <c r="W11" s="8">
        <v>139</v>
      </c>
      <c r="X11" s="8">
        <v>85</v>
      </c>
      <c r="Y11" s="8">
        <v>7</v>
      </c>
      <c r="Z11" s="8">
        <v>14</v>
      </c>
      <c r="AA11" s="8">
        <v>29</v>
      </c>
      <c r="AB11" s="8">
        <v>13</v>
      </c>
      <c r="AC11" s="8">
        <v>194</v>
      </c>
      <c r="AD11" s="8">
        <v>1</v>
      </c>
      <c r="AE11" s="8">
        <v>10</v>
      </c>
      <c r="AF11" s="8">
        <v>1</v>
      </c>
      <c r="AG11" s="8">
        <v>32</v>
      </c>
    </row>
    <row r="12" spans="1:33" s="6" customFormat="1" ht="30" customHeight="1">
      <c r="A12" s="262"/>
      <c r="B12" s="18" t="s">
        <v>87</v>
      </c>
      <c r="C12" s="10">
        <v>4220</v>
      </c>
      <c r="D12" s="173">
        <v>8582</v>
      </c>
      <c r="E12" s="11">
        <v>-4362</v>
      </c>
      <c r="F12" s="9">
        <v>155</v>
      </c>
      <c r="G12" s="8">
        <v>70</v>
      </c>
      <c r="H12" s="8">
        <v>225</v>
      </c>
      <c r="I12" s="8">
        <v>237</v>
      </c>
      <c r="J12" s="8">
        <v>129</v>
      </c>
      <c r="K12" s="8">
        <v>366</v>
      </c>
      <c r="L12" s="8">
        <v>278</v>
      </c>
      <c r="M12" s="8">
        <v>360</v>
      </c>
      <c r="N12" s="8">
        <v>159</v>
      </c>
      <c r="O12" s="8">
        <v>200</v>
      </c>
      <c r="P12" s="8">
        <v>359</v>
      </c>
      <c r="Q12" s="262"/>
      <c r="R12" s="18" t="s">
        <v>87</v>
      </c>
      <c r="S12" s="8">
        <v>189</v>
      </c>
      <c r="T12" s="8">
        <v>100</v>
      </c>
      <c r="U12" s="8">
        <v>216</v>
      </c>
      <c r="V12" s="8">
        <v>137</v>
      </c>
      <c r="W12" s="8">
        <v>67</v>
      </c>
      <c r="X12" s="8">
        <v>272</v>
      </c>
      <c r="Y12" s="8">
        <v>178</v>
      </c>
      <c r="Z12" s="8">
        <v>172</v>
      </c>
      <c r="AA12" s="8">
        <v>428</v>
      </c>
      <c r="AB12" s="8">
        <v>226</v>
      </c>
      <c r="AC12" s="8">
        <v>262</v>
      </c>
      <c r="AD12" s="8">
        <v>65</v>
      </c>
      <c r="AE12" s="8">
        <v>137</v>
      </c>
      <c r="AF12" s="8">
        <v>85</v>
      </c>
      <c r="AG12" s="8">
        <v>98</v>
      </c>
    </row>
    <row r="13" spans="1:33" s="6" customFormat="1" ht="30" customHeight="1">
      <c r="A13" s="262"/>
      <c r="B13" s="18" t="s">
        <v>88</v>
      </c>
      <c r="C13" s="10">
        <v>12</v>
      </c>
      <c r="D13" s="173">
        <v>8</v>
      </c>
      <c r="E13" s="11">
        <v>4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1</v>
      </c>
      <c r="O13" s="8">
        <v>11</v>
      </c>
      <c r="P13" s="8">
        <v>12</v>
      </c>
      <c r="Q13" s="262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62"/>
      <c r="B14" s="18" t="s">
        <v>89</v>
      </c>
      <c r="C14" s="10">
        <v>2460</v>
      </c>
      <c r="D14" s="173">
        <v>3102</v>
      </c>
      <c r="E14" s="11">
        <v>-642</v>
      </c>
      <c r="F14" s="9">
        <v>130</v>
      </c>
      <c r="G14" s="8">
        <v>47</v>
      </c>
      <c r="H14" s="8">
        <v>177</v>
      </c>
      <c r="I14" s="8">
        <v>270</v>
      </c>
      <c r="J14" s="8">
        <v>137</v>
      </c>
      <c r="K14" s="8">
        <v>407</v>
      </c>
      <c r="L14" s="8">
        <v>232</v>
      </c>
      <c r="M14" s="8">
        <v>273</v>
      </c>
      <c r="N14" s="8">
        <v>215</v>
      </c>
      <c r="O14" s="8">
        <v>182</v>
      </c>
      <c r="P14" s="8">
        <v>397</v>
      </c>
      <c r="Q14" s="262"/>
      <c r="R14" s="18" t="s">
        <v>89</v>
      </c>
      <c r="S14" s="8">
        <v>38</v>
      </c>
      <c r="T14" s="8">
        <v>80</v>
      </c>
      <c r="U14" s="8">
        <v>83</v>
      </c>
      <c r="V14" s="8">
        <v>9</v>
      </c>
      <c r="W14" s="8">
        <v>457</v>
      </c>
      <c r="X14" s="8">
        <v>60</v>
      </c>
      <c r="Y14" s="8">
        <v>25</v>
      </c>
      <c r="Z14" s="8">
        <v>85</v>
      </c>
      <c r="AA14" s="8">
        <v>12</v>
      </c>
      <c r="AB14" s="8">
        <v>14</v>
      </c>
      <c r="AC14" s="8">
        <v>33</v>
      </c>
      <c r="AD14" s="8">
        <v>25</v>
      </c>
      <c r="AE14" s="8">
        <v>25</v>
      </c>
      <c r="AF14" s="8">
        <v>7</v>
      </c>
      <c r="AG14" s="8">
        <v>21</v>
      </c>
    </row>
    <row r="15" spans="1:33" s="6" customFormat="1" ht="30" customHeight="1">
      <c r="A15" s="261"/>
      <c r="B15" s="18" t="s">
        <v>90</v>
      </c>
      <c r="C15" s="10">
        <v>1380</v>
      </c>
      <c r="D15" s="173">
        <v>1702</v>
      </c>
      <c r="E15" s="11">
        <v>-322</v>
      </c>
      <c r="F15" s="9">
        <v>1</v>
      </c>
      <c r="G15" s="8">
        <v>63</v>
      </c>
      <c r="H15" s="8">
        <v>64</v>
      </c>
      <c r="I15" s="8">
        <v>1</v>
      </c>
      <c r="J15" s="8">
        <v>31</v>
      </c>
      <c r="K15" s="8">
        <v>32</v>
      </c>
      <c r="L15" s="8">
        <v>71</v>
      </c>
      <c r="M15" s="8">
        <v>19</v>
      </c>
      <c r="N15" s="8">
        <v>13</v>
      </c>
      <c r="O15" s="8">
        <v>247</v>
      </c>
      <c r="P15" s="8">
        <v>260</v>
      </c>
      <c r="Q15" s="261"/>
      <c r="R15" s="18" t="s">
        <v>90</v>
      </c>
      <c r="S15" s="8">
        <v>44</v>
      </c>
      <c r="T15" s="8">
        <v>51</v>
      </c>
      <c r="U15" s="8">
        <v>2</v>
      </c>
      <c r="V15" s="8">
        <v>147</v>
      </c>
      <c r="W15" s="8">
        <v>8</v>
      </c>
      <c r="X15" s="8">
        <v>213</v>
      </c>
      <c r="Y15" s="8">
        <v>32</v>
      </c>
      <c r="Z15" s="8">
        <v>61</v>
      </c>
      <c r="AA15" s="8">
        <v>37</v>
      </c>
      <c r="AB15" s="8">
        <v>62</v>
      </c>
      <c r="AC15" s="8">
        <v>51</v>
      </c>
      <c r="AD15" s="8">
        <v>45</v>
      </c>
      <c r="AE15" s="8">
        <v>51</v>
      </c>
      <c r="AF15" s="8">
        <v>106</v>
      </c>
      <c r="AG15" s="8">
        <v>24</v>
      </c>
    </row>
    <row r="16" spans="1:33" s="15" customFormat="1" ht="30" customHeight="1">
      <c r="A16" s="30" t="s">
        <v>19</v>
      </c>
      <c r="B16" s="38" t="s">
        <v>250</v>
      </c>
      <c r="C16" s="39">
        <v>111517</v>
      </c>
      <c r="D16" s="180">
        <v>125859</v>
      </c>
      <c r="E16" s="41">
        <v>-14342</v>
      </c>
      <c r="F16" s="42">
        <v>10265</v>
      </c>
      <c r="G16" s="40">
        <v>4200</v>
      </c>
      <c r="H16" s="40">
        <v>14465</v>
      </c>
      <c r="I16" s="40">
        <v>6403</v>
      </c>
      <c r="J16" s="40">
        <v>3039</v>
      </c>
      <c r="K16" s="40">
        <v>9442</v>
      </c>
      <c r="L16" s="40">
        <v>6775</v>
      </c>
      <c r="M16" s="40">
        <v>5681</v>
      </c>
      <c r="N16" s="40">
        <v>6866</v>
      </c>
      <c r="O16" s="40">
        <v>6418</v>
      </c>
      <c r="P16" s="40">
        <v>13284</v>
      </c>
      <c r="Q16" s="30" t="s">
        <v>19</v>
      </c>
      <c r="R16" s="38" t="s">
        <v>250</v>
      </c>
      <c r="S16" s="40">
        <v>3969</v>
      </c>
      <c r="T16" s="40">
        <v>3795</v>
      </c>
      <c r="U16" s="40">
        <v>3144</v>
      </c>
      <c r="V16" s="40">
        <v>2947</v>
      </c>
      <c r="W16" s="40">
        <v>10432</v>
      </c>
      <c r="X16" s="40">
        <v>6009</v>
      </c>
      <c r="Y16" s="40">
        <v>2808</v>
      </c>
      <c r="Z16" s="40">
        <v>5217</v>
      </c>
      <c r="AA16" s="40">
        <v>3072</v>
      </c>
      <c r="AB16" s="40">
        <v>2999</v>
      </c>
      <c r="AC16" s="40">
        <v>3515</v>
      </c>
      <c r="AD16" s="40">
        <v>4592</v>
      </c>
      <c r="AE16" s="40">
        <v>2917</v>
      </c>
      <c r="AF16" s="40">
        <v>2160</v>
      </c>
      <c r="AG16" s="40">
        <v>4294</v>
      </c>
    </row>
    <row r="17" spans="1:33" s="6" customFormat="1" ht="30" customHeight="1">
      <c r="A17" s="30" t="s">
        <v>103</v>
      </c>
      <c r="B17" s="18" t="s">
        <v>251</v>
      </c>
      <c r="C17" s="10">
        <v>55731</v>
      </c>
      <c r="D17" s="173">
        <v>64657</v>
      </c>
      <c r="E17" s="11">
        <v>-8926</v>
      </c>
      <c r="F17" s="9">
        <v>4860</v>
      </c>
      <c r="G17" s="8">
        <v>1917</v>
      </c>
      <c r="H17" s="8">
        <v>6777</v>
      </c>
      <c r="I17" s="8">
        <v>3262</v>
      </c>
      <c r="J17" s="8">
        <v>1757</v>
      </c>
      <c r="K17" s="8">
        <v>5019</v>
      </c>
      <c r="L17" s="8">
        <v>3529</v>
      </c>
      <c r="M17" s="8">
        <v>2915</v>
      </c>
      <c r="N17" s="8">
        <v>3328</v>
      </c>
      <c r="O17" s="8">
        <v>3202</v>
      </c>
      <c r="P17" s="8">
        <v>6530</v>
      </c>
      <c r="Q17" s="30" t="s">
        <v>103</v>
      </c>
      <c r="R17" s="18" t="s">
        <v>251</v>
      </c>
      <c r="S17" s="8">
        <v>1903</v>
      </c>
      <c r="T17" s="8">
        <v>1644</v>
      </c>
      <c r="U17" s="8">
        <v>1655</v>
      </c>
      <c r="V17" s="8">
        <v>1379</v>
      </c>
      <c r="W17" s="8">
        <v>5000</v>
      </c>
      <c r="X17" s="8">
        <v>2308</v>
      </c>
      <c r="Y17" s="8">
        <v>1633</v>
      </c>
      <c r="Z17" s="8">
        <v>2418</v>
      </c>
      <c r="AA17" s="8">
        <v>1549</v>
      </c>
      <c r="AB17" s="8">
        <v>1605</v>
      </c>
      <c r="AC17" s="8">
        <v>2278</v>
      </c>
      <c r="AD17" s="8">
        <v>2305</v>
      </c>
      <c r="AE17" s="8">
        <v>1777</v>
      </c>
      <c r="AF17" s="8">
        <v>1251</v>
      </c>
      <c r="AG17" s="8">
        <v>2256</v>
      </c>
    </row>
    <row r="18" spans="1:33" s="6" customFormat="1" ht="30" customHeight="1">
      <c r="A18" s="30"/>
      <c r="B18" s="18" t="s">
        <v>114</v>
      </c>
      <c r="C18" s="10">
        <v>41915</v>
      </c>
      <c r="D18" s="173">
        <v>50195</v>
      </c>
      <c r="E18" s="11">
        <v>-8280</v>
      </c>
      <c r="F18" s="9">
        <v>4103</v>
      </c>
      <c r="G18" s="8">
        <v>1463</v>
      </c>
      <c r="H18" s="8">
        <v>5566</v>
      </c>
      <c r="I18" s="8">
        <v>2243</v>
      </c>
      <c r="J18" s="8">
        <v>1131</v>
      </c>
      <c r="K18" s="8">
        <v>3374</v>
      </c>
      <c r="L18" s="8">
        <v>3165</v>
      </c>
      <c r="M18" s="8">
        <v>2208</v>
      </c>
      <c r="N18" s="8">
        <v>2524</v>
      </c>
      <c r="O18" s="8">
        <v>2054</v>
      </c>
      <c r="P18" s="8">
        <v>4578</v>
      </c>
      <c r="Q18" s="30"/>
      <c r="R18" s="18" t="s">
        <v>114</v>
      </c>
      <c r="S18" s="8">
        <v>1522</v>
      </c>
      <c r="T18" s="8">
        <v>1387</v>
      </c>
      <c r="U18" s="8">
        <v>1287</v>
      </c>
      <c r="V18" s="8">
        <v>1050</v>
      </c>
      <c r="W18" s="8">
        <v>3758</v>
      </c>
      <c r="X18" s="8">
        <v>1564</v>
      </c>
      <c r="Y18" s="8">
        <v>1191</v>
      </c>
      <c r="Z18" s="8">
        <v>1943</v>
      </c>
      <c r="AA18" s="8">
        <v>1143</v>
      </c>
      <c r="AB18" s="8">
        <v>991</v>
      </c>
      <c r="AC18" s="8">
        <v>1507</v>
      </c>
      <c r="AD18" s="8">
        <v>1857</v>
      </c>
      <c r="AE18" s="8">
        <v>1228</v>
      </c>
      <c r="AF18" s="8">
        <v>859</v>
      </c>
      <c r="AG18" s="8">
        <v>1737</v>
      </c>
    </row>
    <row r="19" spans="1:33" s="6" customFormat="1" ht="30" customHeight="1">
      <c r="A19" s="30"/>
      <c r="B19" s="18" t="s">
        <v>115</v>
      </c>
      <c r="C19" s="10">
        <v>13816</v>
      </c>
      <c r="D19" s="173">
        <v>14462</v>
      </c>
      <c r="E19" s="11">
        <v>-646</v>
      </c>
      <c r="F19" s="9">
        <v>757</v>
      </c>
      <c r="G19" s="8">
        <v>454</v>
      </c>
      <c r="H19" s="8">
        <v>1211</v>
      </c>
      <c r="I19" s="8">
        <v>1019</v>
      </c>
      <c r="J19" s="8">
        <v>626</v>
      </c>
      <c r="K19" s="8">
        <v>1645</v>
      </c>
      <c r="L19" s="8">
        <v>364</v>
      </c>
      <c r="M19" s="8">
        <v>707</v>
      </c>
      <c r="N19" s="8">
        <v>804</v>
      </c>
      <c r="O19" s="8">
        <v>1148</v>
      </c>
      <c r="P19" s="8">
        <v>1952</v>
      </c>
      <c r="Q19" s="30"/>
      <c r="R19" s="18" t="s">
        <v>115</v>
      </c>
      <c r="S19" s="8">
        <v>381</v>
      </c>
      <c r="T19" s="8">
        <v>257</v>
      </c>
      <c r="U19" s="8">
        <v>368</v>
      </c>
      <c r="V19" s="8">
        <v>329</v>
      </c>
      <c r="W19" s="8">
        <v>1242</v>
      </c>
      <c r="X19" s="8">
        <v>744</v>
      </c>
      <c r="Y19" s="8">
        <v>442</v>
      </c>
      <c r="Z19" s="8">
        <v>475</v>
      </c>
      <c r="AA19" s="8">
        <v>406</v>
      </c>
      <c r="AB19" s="8">
        <v>614</v>
      </c>
      <c r="AC19" s="8">
        <v>771</v>
      </c>
      <c r="AD19" s="8">
        <v>448</v>
      </c>
      <c r="AE19" s="8">
        <v>549</v>
      </c>
      <c r="AF19" s="8">
        <v>392</v>
      </c>
      <c r="AG19" s="8">
        <v>519</v>
      </c>
    </row>
    <row r="20" spans="1:33" s="6" customFormat="1" ht="30" customHeight="1">
      <c r="A20" s="30" t="s">
        <v>104</v>
      </c>
      <c r="B20" s="18" t="s">
        <v>102</v>
      </c>
      <c r="C20" s="10">
        <v>16756</v>
      </c>
      <c r="D20" s="173">
        <v>17915</v>
      </c>
      <c r="E20" s="11">
        <v>-1159</v>
      </c>
      <c r="F20" s="9">
        <v>719</v>
      </c>
      <c r="G20" s="8">
        <v>447</v>
      </c>
      <c r="H20" s="8">
        <v>1166</v>
      </c>
      <c r="I20" s="8">
        <v>694</v>
      </c>
      <c r="J20" s="8">
        <v>443</v>
      </c>
      <c r="K20" s="8">
        <v>1137</v>
      </c>
      <c r="L20" s="8">
        <v>1047</v>
      </c>
      <c r="M20" s="8">
        <v>989</v>
      </c>
      <c r="N20" s="8">
        <v>949</v>
      </c>
      <c r="O20" s="8">
        <v>1243</v>
      </c>
      <c r="P20" s="8">
        <v>2192</v>
      </c>
      <c r="Q20" s="30" t="s">
        <v>104</v>
      </c>
      <c r="R20" s="18" t="s">
        <v>102</v>
      </c>
      <c r="S20" s="8">
        <v>750</v>
      </c>
      <c r="T20" s="8">
        <v>560</v>
      </c>
      <c r="U20" s="8">
        <v>555</v>
      </c>
      <c r="V20" s="8">
        <v>525</v>
      </c>
      <c r="W20" s="8">
        <v>1650</v>
      </c>
      <c r="X20" s="8">
        <v>1523</v>
      </c>
      <c r="Y20" s="8">
        <v>436</v>
      </c>
      <c r="Z20" s="8">
        <v>731</v>
      </c>
      <c r="AA20" s="8">
        <v>672</v>
      </c>
      <c r="AB20" s="8">
        <v>497</v>
      </c>
      <c r="AC20" s="8">
        <v>509</v>
      </c>
      <c r="AD20" s="8">
        <v>743</v>
      </c>
      <c r="AE20" s="8">
        <v>297</v>
      </c>
      <c r="AF20" s="8">
        <v>268</v>
      </c>
      <c r="AG20" s="8">
        <v>509</v>
      </c>
    </row>
    <row r="21" spans="1:33" s="6" customFormat="1" ht="56.25">
      <c r="A21" s="30" t="s">
        <v>105</v>
      </c>
      <c r="B21" s="18" t="s">
        <v>436</v>
      </c>
      <c r="C21" s="10">
        <v>4761</v>
      </c>
      <c r="D21" s="173">
        <v>4761</v>
      </c>
      <c r="E21" s="11">
        <v>0</v>
      </c>
      <c r="F21" s="9">
        <v>388</v>
      </c>
      <c r="G21" s="8">
        <v>202</v>
      </c>
      <c r="H21" s="8">
        <v>590</v>
      </c>
      <c r="I21" s="8">
        <v>512</v>
      </c>
      <c r="J21" s="8">
        <v>90</v>
      </c>
      <c r="K21" s="8">
        <v>602</v>
      </c>
      <c r="L21" s="8">
        <v>53</v>
      </c>
      <c r="M21" s="8">
        <v>157</v>
      </c>
      <c r="N21" s="8">
        <v>833</v>
      </c>
      <c r="O21" s="8">
        <v>427</v>
      </c>
      <c r="P21" s="8">
        <v>1260</v>
      </c>
      <c r="Q21" s="30" t="s">
        <v>105</v>
      </c>
      <c r="R21" s="18" t="s">
        <v>436</v>
      </c>
      <c r="S21" s="8">
        <v>257</v>
      </c>
      <c r="T21" s="8">
        <v>299</v>
      </c>
      <c r="U21" s="8">
        <v>97</v>
      </c>
      <c r="V21" s="8">
        <v>124</v>
      </c>
      <c r="W21" s="8">
        <v>43</v>
      </c>
      <c r="X21" s="8">
        <v>568</v>
      </c>
      <c r="Y21" s="8">
        <v>114</v>
      </c>
      <c r="Z21" s="8">
        <v>57</v>
      </c>
      <c r="AA21" s="8">
        <v>73</v>
      </c>
      <c r="AB21" s="8">
        <v>76</v>
      </c>
      <c r="AC21" s="8">
        <v>34</v>
      </c>
      <c r="AD21" s="8">
        <v>115</v>
      </c>
      <c r="AE21" s="8">
        <v>44</v>
      </c>
      <c r="AF21" s="8">
        <v>51</v>
      </c>
      <c r="AG21" s="8">
        <v>147</v>
      </c>
    </row>
    <row r="22" spans="1:33" s="6" customFormat="1" ht="30" customHeight="1">
      <c r="A22" s="30" t="s">
        <v>106</v>
      </c>
      <c r="B22" s="18" t="s">
        <v>92</v>
      </c>
      <c r="C22" s="10">
        <v>3</v>
      </c>
      <c r="D22" s="209">
        <v>2</v>
      </c>
      <c r="E22" s="27">
        <v>1</v>
      </c>
      <c r="F22" s="9">
        <v>0</v>
      </c>
      <c r="G22" s="8">
        <v>0</v>
      </c>
      <c r="H22" s="8">
        <v>0</v>
      </c>
      <c r="I22" s="8">
        <v>1</v>
      </c>
      <c r="J22" s="8">
        <v>0</v>
      </c>
      <c r="K22" s="8">
        <v>1</v>
      </c>
      <c r="L22" s="8">
        <v>1</v>
      </c>
      <c r="M22" s="8">
        <v>0</v>
      </c>
      <c r="N22" s="8">
        <v>0</v>
      </c>
      <c r="O22" s="8">
        <v>0</v>
      </c>
      <c r="P22" s="8">
        <v>0</v>
      </c>
      <c r="Q22" s="30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1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107</v>
      </c>
      <c r="B23" s="18" t="s">
        <v>93</v>
      </c>
      <c r="C23" s="10">
        <v>19963</v>
      </c>
      <c r="D23" s="173">
        <v>22113</v>
      </c>
      <c r="E23" s="11">
        <v>-2150</v>
      </c>
      <c r="F23" s="9">
        <v>2882</v>
      </c>
      <c r="G23" s="8">
        <v>1143</v>
      </c>
      <c r="H23" s="8">
        <v>4025</v>
      </c>
      <c r="I23" s="8">
        <v>950</v>
      </c>
      <c r="J23" s="8">
        <v>267</v>
      </c>
      <c r="K23" s="8">
        <v>1217</v>
      </c>
      <c r="L23" s="8">
        <v>1517</v>
      </c>
      <c r="M23" s="8">
        <v>858</v>
      </c>
      <c r="N23" s="8">
        <v>895</v>
      </c>
      <c r="O23" s="8">
        <v>829</v>
      </c>
      <c r="P23" s="8">
        <v>1724</v>
      </c>
      <c r="Q23" s="30" t="s">
        <v>107</v>
      </c>
      <c r="R23" s="18" t="s">
        <v>93</v>
      </c>
      <c r="S23" s="8">
        <v>655</v>
      </c>
      <c r="T23" s="8">
        <v>862</v>
      </c>
      <c r="U23" s="8">
        <v>397</v>
      </c>
      <c r="V23" s="8">
        <v>456</v>
      </c>
      <c r="W23" s="8">
        <v>2633</v>
      </c>
      <c r="X23" s="8">
        <v>789</v>
      </c>
      <c r="Y23" s="8">
        <v>271</v>
      </c>
      <c r="Z23" s="8">
        <v>905</v>
      </c>
      <c r="AA23" s="8">
        <v>345</v>
      </c>
      <c r="AB23" s="8">
        <v>362</v>
      </c>
      <c r="AC23" s="8">
        <v>360</v>
      </c>
      <c r="AD23" s="8">
        <v>924</v>
      </c>
      <c r="AE23" s="8">
        <v>376</v>
      </c>
      <c r="AF23" s="8">
        <v>343</v>
      </c>
      <c r="AG23" s="8">
        <v>944</v>
      </c>
    </row>
    <row r="24" spans="1:33" s="6" customFormat="1" ht="30" customHeight="1">
      <c r="A24" s="30" t="s">
        <v>108</v>
      </c>
      <c r="B24" s="18" t="s">
        <v>94</v>
      </c>
      <c r="C24" s="10">
        <v>7540</v>
      </c>
      <c r="D24" s="173">
        <v>8312</v>
      </c>
      <c r="E24" s="11">
        <v>-772</v>
      </c>
      <c r="F24" s="9">
        <v>583</v>
      </c>
      <c r="G24" s="8">
        <v>259</v>
      </c>
      <c r="H24" s="8">
        <v>842</v>
      </c>
      <c r="I24" s="8">
        <v>523</v>
      </c>
      <c r="J24" s="8">
        <v>293</v>
      </c>
      <c r="K24" s="8">
        <v>816</v>
      </c>
      <c r="L24" s="8">
        <v>219</v>
      </c>
      <c r="M24" s="8">
        <v>433</v>
      </c>
      <c r="N24" s="8">
        <v>362</v>
      </c>
      <c r="O24" s="8">
        <v>421</v>
      </c>
      <c r="P24" s="173">
        <v>783</v>
      </c>
      <c r="Q24" s="30" t="s">
        <v>108</v>
      </c>
      <c r="R24" s="18" t="s">
        <v>94</v>
      </c>
      <c r="S24" s="8">
        <v>236</v>
      </c>
      <c r="T24" s="8">
        <v>244</v>
      </c>
      <c r="U24" s="8">
        <v>292</v>
      </c>
      <c r="V24" s="8">
        <v>299</v>
      </c>
      <c r="W24" s="8">
        <v>619</v>
      </c>
      <c r="X24" s="8">
        <v>513</v>
      </c>
      <c r="Y24" s="8">
        <v>214</v>
      </c>
      <c r="Z24" s="8">
        <v>390</v>
      </c>
      <c r="AA24" s="8">
        <v>275</v>
      </c>
      <c r="AB24" s="8">
        <v>334</v>
      </c>
      <c r="AC24" s="8">
        <v>193</v>
      </c>
      <c r="AD24" s="8">
        <v>243</v>
      </c>
      <c r="AE24" s="8">
        <v>240</v>
      </c>
      <c r="AF24" s="8">
        <v>146</v>
      </c>
      <c r="AG24" s="8">
        <v>209</v>
      </c>
    </row>
    <row r="25" spans="1:33" s="6" customFormat="1" ht="30" customHeight="1">
      <c r="A25" s="30" t="s">
        <v>109</v>
      </c>
      <c r="B25" s="18" t="s">
        <v>95</v>
      </c>
      <c r="C25" s="10">
        <v>34</v>
      </c>
      <c r="D25" s="173">
        <v>66</v>
      </c>
      <c r="E25" s="11">
        <v>-32</v>
      </c>
      <c r="F25" s="9">
        <v>3</v>
      </c>
      <c r="G25" s="8">
        <v>1</v>
      </c>
      <c r="H25" s="8">
        <v>4</v>
      </c>
      <c r="I25" s="8">
        <v>0</v>
      </c>
      <c r="J25" s="8">
        <v>1</v>
      </c>
      <c r="K25" s="8">
        <v>1</v>
      </c>
      <c r="L25" s="8">
        <v>4</v>
      </c>
      <c r="M25" s="8">
        <v>1</v>
      </c>
      <c r="N25" s="8">
        <v>0</v>
      </c>
      <c r="O25" s="8">
        <v>1</v>
      </c>
      <c r="P25" s="8">
        <v>1</v>
      </c>
      <c r="Q25" s="30" t="s">
        <v>109</v>
      </c>
      <c r="R25" s="18" t="s">
        <v>95</v>
      </c>
      <c r="S25" s="8">
        <v>0</v>
      </c>
      <c r="T25" s="8">
        <v>2</v>
      </c>
      <c r="U25" s="8">
        <v>0</v>
      </c>
      <c r="V25" s="8">
        <v>1</v>
      </c>
      <c r="W25" s="8">
        <v>4</v>
      </c>
      <c r="X25" s="8">
        <v>2</v>
      </c>
      <c r="Y25" s="8">
        <v>2</v>
      </c>
      <c r="Z25" s="8">
        <v>1</v>
      </c>
      <c r="AA25" s="8">
        <v>1</v>
      </c>
      <c r="AB25" s="8">
        <v>2</v>
      </c>
      <c r="AC25" s="8">
        <v>2</v>
      </c>
      <c r="AD25" s="8">
        <v>3</v>
      </c>
      <c r="AE25" s="8">
        <v>1</v>
      </c>
      <c r="AF25" s="8">
        <v>0</v>
      </c>
      <c r="AG25" s="8">
        <v>2</v>
      </c>
    </row>
    <row r="26" spans="1:33" s="6" customFormat="1" ht="30" customHeight="1">
      <c r="A26" s="30" t="s">
        <v>110</v>
      </c>
      <c r="B26" s="18" t="s">
        <v>96</v>
      </c>
      <c r="C26" s="10">
        <v>693</v>
      </c>
      <c r="D26" s="173">
        <v>647</v>
      </c>
      <c r="E26" s="11">
        <v>46</v>
      </c>
      <c r="F26" s="9">
        <v>101</v>
      </c>
      <c r="G26" s="8">
        <v>20</v>
      </c>
      <c r="H26" s="8">
        <v>121</v>
      </c>
      <c r="I26" s="8">
        <v>48</v>
      </c>
      <c r="J26" s="8">
        <v>13</v>
      </c>
      <c r="K26" s="8">
        <v>61</v>
      </c>
      <c r="L26" s="8">
        <v>42</v>
      </c>
      <c r="M26" s="8">
        <v>34</v>
      </c>
      <c r="N26" s="8">
        <v>81</v>
      </c>
      <c r="O26" s="8">
        <v>35</v>
      </c>
      <c r="P26" s="8">
        <v>116</v>
      </c>
      <c r="Q26" s="30" t="s">
        <v>110</v>
      </c>
      <c r="R26" s="18" t="s">
        <v>96</v>
      </c>
      <c r="S26" s="8">
        <v>25</v>
      </c>
      <c r="T26" s="8">
        <v>11</v>
      </c>
      <c r="U26" s="8">
        <v>19</v>
      </c>
      <c r="V26" s="8">
        <v>9</v>
      </c>
      <c r="W26" s="8">
        <v>54</v>
      </c>
      <c r="X26" s="8">
        <v>28</v>
      </c>
      <c r="Y26" s="8">
        <v>14</v>
      </c>
      <c r="Z26" s="8">
        <v>26</v>
      </c>
      <c r="AA26" s="8">
        <v>15</v>
      </c>
      <c r="AB26" s="8">
        <v>17</v>
      </c>
      <c r="AC26" s="8">
        <v>13</v>
      </c>
      <c r="AD26" s="8">
        <v>30</v>
      </c>
      <c r="AE26" s="8">
        <v>12</v>
      </c>
      <c r="AF26" s="8">
        <v>13</v>
      </c>
      <c r="AG26" s="8">
        <v>33</v>
      </c>
    </row>
    <row r="27" spans="1:33" s="6" customFormat="1" ht="30" customHeight="1">
      <c r="A27" s="30" t="s">
        <v>111</v>
      </c>
      <c r="B27" s="18" t="s">
        <v>97</v>
      </c>
      <c r="C27" s="10">
        <v>630</v>
      </c>
      <c r="D27" s="173">
        <v>694</v>
      </c>
      <c r="E27" s="11">
        <v>-64</v>
      </c>
      <c r="F27" s="9">
        <v>79</v>
      </c>
      <c r="G27" s="8">
        <v>24</v>
      </c>
      <c r="H27" s="8">
        <v>103</v>
      </c>
      <c r="I27" s="8">
        <v>18</v>
      </c>
      <c r="J27" s="8">
        <v>12</v>
      </c>
      <c r="K27" s="8">
        <v>30</v>
      </c>
      <c r="L27" s="8">
        <v>41</v>
      </c>
      <c r="M27" s="8">
        <v>32</v>
      </c>
      <c r="N27" s="8">
        <v>26</v>
      </c>
      <c r="O27" s="8">
        <v>29</v>
      </c>
      <c r="P27" s="8">
        <v>55</v>
      </c>
      <c r="Q27" s="30" t="s">
        <v>111</v>
      </c>
      <c r="R27" s="18" t="s">
        <v>97</v>
      </c>
      <c r="S27" s="8">
        <v>18</v>
      </c>
      <c r="T27" s="8">
        <v>22</v>
      </c>
      <c r="U27" s="8">
        <v>12</v>
      </c>
      <c r="V27" s="8">
        <v>9</v>
      </c>
      <c r="W27" s="8">
        <v>99</v>
      </c>
      <c r="X27" s="8">
        <v>21</v>
      </c>
      <c r="Y27" s="8">
        <v>19</v>
      </c>
      <c r="Z27" s="8">
        <v>12</v>
      </c>
      <c r="AA27" s="8">
        <v>31</v>
      </c>
      <c r="AB27" s="8">
        <v>4</v>
      </c>
      <c r="AC27" s="8">
        <v>25</v>
      </c>
      <c r="AD27" s="8">
        <v>31</v>
      </c>
      <c r="AE27" s="8">
        <v>8</v>
      </c>
      <c r="AF27" s="8">
        <v>16</v>
      </c>
      <c r="AG27" s="8">
        <v>42</v>
      </c>
    </row>
    <row r="28" spans="1:33" s="6" customFormat="1" ht="30" customHeight="1">
      <c r="A28" s="30" t="s">
        <v>112</v>
      </c>
      <c r="B28" s="18" t="s">
        <v>98</v>
      </c>
      <c r="C28" s="10">
        <v>896</v>
      </c>
      <c r="D28" s="173">
        <v>1261</v>
      </c>
      <c r="E28" s="11">
        <v>-365</v>
      </c>
      <c r="F28" s="9">
        <v>189</v>
      </c>
      <c r="G28" s="8">
        <v>66</v>
      </c>
      <c r="H28" s="8">
        <v>255</v>
      </c>
      <c r="I28" s="8">
        <v>19</v>
      </c>
      <c r="J28" s="8">
        <v>10</v>
      </c>
      <c r="K28" s="8">
        <v>29</v>
      </c>
      <c r="L28" s="8">
        <v>72</v>
      </c>
      <c r="M28" s="8">
        <v>26</v>
      </c>
      <c r="N28" s="8">
        <v>54</v>
      </c>
      <c r="O28" s="8">
        <v>19</v>
      </c>
      <c r="P28" s="8">
        <v>73</v>
      </c>
      <c r="Q28" s="30" t="s">
        <v>112</v>
      </c>
      <c r="R28" s="18" t="s">
        <v>98</v>
      </c>
      <c r="S28" s="8">
        <v>23</v>
      </c>
      <c r="T28" s="8">
        <v>33</v>
      </c>
      <c r="U28" s="8">
        <v>12</v>
      </c>
      <c r="V28" s="8">
        <v>18</v>
      </c>
      <c r="W28" s="8">
        <v>76</v>
      </c>
      <c r="X28" s="8">
        <v>27</v>
      </c>
      <c r="Y28" s="8">
        <v>27</v>
      </c>
      <c r="Z28" s="8">
        <v>49</v>
      </c>
      <c r="AA28" s="8">
        <v>6</v>
      </c>
      <c r="AB28" s="8">
        <v>19</v>
      </c>
      <c r="AC28" s="8">
        <v>29</v>
      </c>
      <c r="AD28" s="8">
        <v>36</v>
      </c>
      <c r="AE28" s="8">
        <v>32</v>
      </c>
      <c r="AF28" s="8">
        <v>9</v>
      </c>
      <c r="AG28" s="8">
        <v>45</v>
      </c>
    </row>
    <row r="29" spans="1:33" s="6" customFormat="1" ht="30" customHeight="1">
      <c r="A29" s="31" t="s">
        <v>126</v>
      </c>
      <c r="B29" s="18" t="s">
        <v>99</v>
      </c>
      <c r="C29" s="10">
        <v>4510</v>
      </c>
      <c r="D29" s="173">
        <v>5431</v>
      </c>
      <c r="E29" s="11">
        <v>-921</v>
      </c>
      <c r="F29" s="9">
        <v>461</v>
      </c>
      <c r="G29" s="8">
        <v>121</v>
      </c>
      <c r="H29" s="8">
        <v>582</v>
      </c>
      <c r="I29" s="8">
        <v>376</v>
      </c>
      <c r="J29" s="8">
        <v>153</v>
      </c>
      <c r="K29" s="8">
        <v>529</v>
      </c>
      <c r="L29" s="8">
        <v>250</v>
      </c>
      <c r="M29" s="8">
        <v>236</v>
      </c>
      <c r="N29" s="8">
        <v>338</v>
      </c>
      <c r="O29" s="8">
        <v>212</v>
      </c>
      <c r="P29" s="8">
        <v>550</v>
      </c>
      <c r="Q29" s="31" t="s">
        <v>126</v>
      </c>
      <c r="R29" s="18" t="s">
        <v>99</v>
      </c>
      <c r="S29" s="8">
        <v>102</v>
      </c>
      <c r="T29" s="8">
        <v>118</v>
      </c>
      <c r="U29" s="8">
        <v>105</v>
      </c>
      <c r="V29" s="8">
        <v>127</v>
      </c>
      <c r="W29" s="8">
        <v>254</v>
      </c>
      <c r="X29" s="8">
        <v>230</v>
      </c>
      <c r="Y29" s="8">
        <v>78</v>
      </c>
      <c r="Z29" s="8">
        <v>628</v>
      </c>
      <c r="AA29" s="8">
        <v>105</v>
      </c>
      <c r="AB29" s="8">
        <v>83</v>
      </c>
      <c r="AC29" s="8">
        <v>71</v>
      </c>
      <c r="AD29" s="8">
        <v>162</v>
      </c>
      <c r="AE29" s="8">
        <v>130</v>
      </c>
      <c r="AF29" s="8">
        <v>63</v>
      </c>
      <c r="AG29" s="8">
        <v>107</v>
      </c>
    </row>
    <row r="30" spans="1:33" s="45" customFormat="1" ht="30" customHeight="1">
      <c r="A30" s="275" t="s">
        <v>22</v>
      </c>
      <c r="B30" s="38" t="s">
        <v>100</v>
      </c>
      <c r="C30" s="39">
        <v>82323</v>
      </c>
      <c r="D30" s="180">
        <v>94962</v>
      </c>
      <c r="E30" s="41">
        <v>-12639</v>
      </c>
      <c r="F30" s="42">
        <v>6977</v>
      </c>
      <c r="G30" s="40">
        <v>2688</v>
      </c>
      <c r="H30" s="40">
        <v>9665</v>
      </c>
      <c r="I30" s="40">
        <v>3779</v>
      </c>
      <c r="J30" s="40">
        <v>2015</v>
      </c>
      <c r="K30" s="40">
        <v>5794</v>
      </c>
      <c r="L30" s="40">
        <v>4969</v>
      </c>
      <c r="M30" s="40">
        <v>4416</v>
      </c>
      <c r="N30" s="40">
        <v>6282</v>
      </c>
      <c r="O30" s="40">
        <v>5815</v>
      </c>
      <c r="P30" s="40">
        <v>12097</v>
      </c>
      <c r="Q30" s="260" t="s">
        <v>22</v>
      </c>
      <c r="R30" s="43" t="s">
        <v>100</v>
      </c>
      <c r="S30" s="40">
        <v>2559</v>
      </c>
      <c r="T30" s="40">
        <v>2452</v>
      </c>
      <c r="U30" s="40">
        <v>2546</v>
      </c>
      <c r="V30" s="40">
        <v>2106</v>
      </c>
      <c r="W30" s="40">
        <v>9167</v>
      </c>
      <c r="X30" s="40">
        <v>4112</v>
      </c>
      <c r="Y30" s="40">
        <v>2039</v>
      </c>
      <c r="Z30" s="40">
        <v>3656</v>
      </c>
      <c r="AA30" s="40">
        <v>2859</v>
      </c>
      <c r="AB30" s="40">
        <v>1831</v>
      </c>
      <c r="AC30" s="40">
        <v>1859</v>
      </c>
      <c r="AD30" s="40">
        <v>2880</v>
      </c>
      <c r="AE30" s="40">
        <v>2269</v>
      </c>
      <c r="AF30" s="40">
        <v>1884</v>
      </c>
      <c r="AG30" s="40">
        <v>3163</v>
      </c>
    </row>
    <row r="31" spans="1:33" s="55" customFormat="1" ht="30" customHeight="1" thickBot="1">
      <c r="A31" s="276"/>
      <c r="B31" s="18" t="s">
        <v>113</v>
      </c>
      <c r="C31" s="12">
        <v>11620</v>
      </c>
      <c r="D31" s="182">
        <v>13488</v>
      </c>
      <c r="E31" s="14">
        <v>-1868</v>
      </c>
      <c r="F31" s="9">
        <v>1174</v>
      </c>
      <c r="G31" s="8">
        <v>463</v>
      </c>
      <c r="H31" s="8">
        <v>1637</v>
      </c>
      <c r="I31" s="8">
        <v>361</v>
      </c>
      <c r="J31" s="8">
        <v>214</v>
      </c>
      <c r="K31" s="8">
        <v>575</v>
      </c>
      <c r="L31" s="8">
        <v>801</v>
      </c>
      <c r="M31" s="8">
        <v>736</v>
      </c>
      <c r="N31" s="8">
        <v>619</v>
      </c>
      <c r="O31" s="8">
        <v>756</v>
      </c>
      <c r="P31" s="8">
        <v>1375</v>
      </c>
      <c r="Q31" s="261"/>
      <c r="R31" s="53" t="s">
        <v>113</v>
      </c>
      <c r="S31" s="8">
        <v>320</v>
      </c>
      <c r="T31" s="8">
        <v>354</v>
      </c>
      <c r="U31" s="8">
        <v>328</v>
      </c>
      <c r="V31" s="8">
        <v>353</v>
      </c>
      <c r="W31" s="8">
        <v>1195</v>
      </c>
      <c r="X31" s="8">
        <v>536</v>
      </c>
      <c r="Y31" s="8">
        <v>350</v>
      </c>
      <c r="Z31" s="8">
        <v>492</v>
      </c>
      <c r="AA31" s="8">
        <v>527</v>
      </c>
      <c r="AB31" s="8">
        <v>234</v>
      </c>
      <c r="AC31" s="8">
        <v>235</v>
      </c>
      <c r="AD31" s="8">
        <v>425</v>
      </c>
      <c r="AE31" s="8">
        <v>392</v>
      </c>
      <c r="AF31" s="8">
        <v>326</v>
      </c>
      <c r="AG31" s="8">
        <v>429</v>
      </c>
    </row>
    <row r="32" spans="1:33" s="25" customFormat="1" ht="18.75">
      <c r="A32" s="47" t="s">
        <v>151</v>
      </c>
      <c r="D32" s="177"/>
      <c r="Q32" s="47" t="s">
        <v>151</v>
      </c>
    </row>
    <row r="33" spans="1:17" s="25" customFormat="1" ht="18.75">
      <c r="A33" s="47"/>
      <c r="D33" s="177"/>
      <c r="Q33" s="47"/>
    </row>
    <row r="34" spans="1:17" s="25" customFormat="1" ht="18.75">
      <c r="A34" s="46"/>
      <c r="D34" s="177"/>
      <c r="Q34" s="46"/>
    </row>
    <row r="35" spans="1:17" s="25" customFormat="1" ht="18.75">
      <c r="A35" s="46"/>
      <c r="D35" s="177"/>
      <c r="Q35" s="46"/>
    </row>
    <row r="36" spans="1:17" s="25" customFormat="1" ht="18.75">
      <c r="A36" s="46"/>
      <c r="D36" s="192"/>
      <c r="F36" s="160"/>
      <c r="Q36" s="46"/>
    </row>
    <row r="37" spans="1:17" s="25" customFormat="1" ht="18.75">
      <c r="A37" s="46"/>
      <c r="D37" s="192"/>
      <c r="Q37" s="46"/>
    </row>
    <row r="38" spans="1:17" s="25" customFormat="1" ht="18.75">
      <c r="A38" s="46"/>
      <c r="D38" s="177"/>
      <c r="Q38" s="46"/>
    </row>
    <row r="39" spans="1:17" s="25" customFormat="1" ht="18.75">
      <c r="A39" s="46"/>
      <c r="D39" s="177"/>
      <c r="Q39" s="46"/>
    </row>
    <row r="40" spans="1:17" s="25" customFormat="1" ht="18.75">
      <c r="A40" s="46"/>
      <c r="D40" s="177"/>
      <c r="Q40" s="46"/>
    </row>
    <row r="41" spans="1:17" s="25" customFormat="1" ht="18.75">
      <c r="A41" s="46"/>
      <c r="D41" s="177"/>
      <c r="Q41" s="46"/>
    </row>
  </sheetData>
  <mergeCells count="38">
    <mergeCell ref="A1:H1"/>
    <mergeCell ref="A2:P2"/>
    <mergeCell ref="D4:D5"/>
    <mergeCell ref="C3:E3"/>
    <mergeCell ref="F4:H4"/>
    <mergeCell ref="F3:P3"/>
    <mergeCell ref="I4:K4"/>
    <mergeCell ref="L4:L5"/>
    <mergeCell ref="E4:E5"/>
    <mergeCell ref="M4:M5"/>
    <mergeCell ref="Q1:X1"/>
    <mergeCell ref="S3:AG3"/>
    <mergeCell ref="Q2:AG2"/>
    <mergeCell ref="S4:S5"/>
    <mergeCell ref="A30:A31"/>
    <mergeCell ref="A7:A15"/>
    <mergeCell ref="B3:B5"/>
    <mergeCell ref="A3:A5"/>
    <mergeCell ref="AG4:AG5"/>
    <mergeCell ref="AF4:AF5"/>
    <mergeCell ref="AE4:AE5"/>
    <mergeCell ref="Y4:Y5"/>
    <mergeCell ref="T4:T5"/>
    <mergeCell ref="AA4:AA5"/>
    <mergeCell ref="Z4:Z5"/>
    <mergeCell ref="X4:X5"/>
    <mergeCell ref="Q30:Q31"/>
    <mergeCell ref="Q7:Q15"/>
    <mergeCell ref="C4:C5"/>
    <mergeCell ref="AD4:AD5"/>
    <mergeCell ref="W4:W5"/>
    <mergeCell ref="V4:V5"/>
    <mergeCell ref="AB4:AB5"/>
    <mergeCell ref="N4:P4"/>
    <mergeCell ref="R3:R5"/>
    <mergeCell ref="U4:U5"/>
    <mergeCell ref="Q3:Q5"/>
    <mergeCell ref="AC4:AC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43</vt:i4>
      </vt:variant>
      <vt:variant>
        <vt:lpstr>Zakresy nazwane</vt:lpstr>
      </vt:variant>
      <vt:variant>
        <vt:i4>32</vt:i4>
      </vt:variant>
    </vt:vector>
  </HeadingPairs>
  <TitlesOfParts>
    <vt:vector size="75" baseType="lpstr">
      <vt:lpstr>SPIS TABEL</vt:lpstr>
      <vt:lpstr>1-STRUKTURA-PODST</vt:lpstr>
      <vt:lpstr>2-WBK</vt:lpstr>
      <vt:lpstr>3-WBK -CZ2</vt:lpstr>
      <vt:lpstr>4-ZW.GRUPOWE</vt:lpstr>
      <vt:lpstr>5-NIEPEŁNOSPRAWNI</vt:lpstr>
      <vt:lpstr>6-BILANS OGÓŁEM</vt:lpstr>
      <vt:lpstr>7-BILANS OGÓŁEM CZ 2</vt:lpstr>
      <vt:lpstr>8-BILANS OGÓŁEM NARASTAJĄCO</vt:lpstr>
      <vt:lpstr>9-BILANS OGÓŁEM NARAST CZ 2</vt:lpstr>
      <vt:lpstr>10-KOBIETY BILANS RAZEM</vt:lpstr>
      <vt:lpstr>11-KOBIETY BILANS CZ2</vt:lpstr>
      <vt:lpstr>12-KOBIETY BILANS NARAST</vt:lpstr>
      <vt:lpstr>13-KOBIETY BILANS NARAST CZ 2</vt:lpstr>
      <vt:lpstr>14-BILANS WIEŚ</vt:lpstr>
      <vt:lpstr>15-BILANS WIEŚ CZ2</vt:lpstr>
      <vt:lpstr>16-BILANS WIEŚ NARAST</vt:lpstr>
      <vt:lpstr>17-BILANS WIEŚ NARAST CZ2</vt:lpstr>
      <vt:lpstr>18-BILANS DO 30</vt:lpstr>
      <vt:lpstr>19-BILANS DO 30 CZ2</vt:lpstr>
      <vt:lpstr>20-BILANS DO 30 NARAST</vt:lpstr>
      <vt:lpstr>21-BILANS DO 30 CZ2 NARAST</vt:lpstr>
      <vt:lpstr>22-BILANS DO 25</vt:lpstr>
      <vt:lpstr>23-BILANS DO 25 CZ2</vt:lpstr>
      <vt:lpstr>24-BILANS DO 25 NARAST</vt:lpstr>
      <vt:lpstr>25-BILANS DO 25 CZ2 NARAST</vt:lpstr>
      <vt:lpstr>26-BILANS POW 50</vt:lpstr>
      <vt:lpstr>27-BILANS POW 50 CZ2</vt:lpstr>
      <vt:lpstr>28-BILANS POW 50 NARAST</vt:lpstr>
      <vt:lpstr>29-BILANS POW 50 CZ2 NARAST</vt:lpstr>
      <vt:lpstr>30-BILANS DŁUGOTRWALE</vt:lpstr>
      <vt:lpstr>31-BILANS DŁUGOTRWALE CZ2</vt:lpstr>
      <vt:lpstr>32-BILANS DŁUGOTRWALE NARAST</vt:lpstr>
      <vt:lpstr>33-BILANS DŁUGOTRW CZ2 NARAST</vt:lpstr>
      <vt:lpstr>34-AKTYWNE FORMY W KOŃCU M-CA</vt:lpstr>
      <vt:lpstr>35-WOLNE MIEJSCA</vt:lpstr>
      <vt:lpstr>36-EFS</vt:lpstr>
      <vt:lpstr>37-PROFILE</vt:lpstr>
      <vt:lpstr>38-IPD</vt:lpstr>
      <vt:lpstr>39-DODATEK AKTYWIZ I CUDZOZIEMC</vt:lpstr>
      <vt:lpstr>40-POSZUKUJĄCY PRACY</vt:lpstr>
      <vt:lpstr>41-GMINY</vt:lpstr>
      <vt:lpstr>42-ZATRUDNIENIE 30-</vt:lpstr>
      <vt:lpstr>'10-KOBIETY BILANS RAZEM'!Obszar_wydruku</vt:lpstr>
      <vt:lpstr>'12-KOBIETY BILANS NARAST'!Obszar_wydruku</vt:lpstr>
      <vt:lpstr>'14-BILANS WIEŚ'!Obszar_wydruku</vt:lpstr>
      <vt:lpstr>'16-BILANS WIEŚ NARAST'!Obszar_wydruku</vt:lpstr>
      <vt:lpstr>'18-BILANS DO 30'!Obszar_wydruku</vt:lpstr>
      <vt:lpstr>'20-BILANS DO 30 NARAST'!Obszar_wydruku</vt:lpstr>
      <vt:lpstr>'22-BILANS DO 25'!Obszar_wydruku</vt:lpstr>
      <vt:lpstr>'24-BILANS DO 25 NARAST'!Obszar_wydruku</vt:lpstr>
      <vt:lpstr>'26-BILANS POW 50'!Obszar_wydruku</vt:lpstr>
      <vt:lpstr>'28-BILANS POW 50 NARAST'!Obszar_wydruku</vt:lpstr>
      <vt:lpstr>'30-BILANS DŁUGOTRWALE'!Obszar_wydruku</vt:lpstr>
      <vt:lpstr>'32-BILANS DŁUGOTRWALE NARAST'!Obszar_wydruku</vt:lpstr>
      <vt:lpstr>'41-GMINY'!Obszar_wydruku</vt:lpstr>
      <vt:lpstr>'6-BILANS OGÓŁEM'!Obszar_wydruku</vt:lpstr>
      <vt:lpstr>'8-BILANS OGÓŁEM NARASTAJĄCO'!Obszar_wydruku</vt:lpstr>
      <vt:lpstr>'10-KOBIETY BILANS RAZEM'!Print_Area</vt:lpstr>
      <vt:lpstr>'12-KOBIETY BILANS NARAST'!Print_Area</vt:lpstr>
      <vt:lpstr>'14-BILANS WIEŚ'!Print_Area</vt:lpstr>
      <vt:lpstr>'16-BILANS WIEŚ NARAST'!Print_Area</vt:lpstr>
      <vt:lpstr>'18-BILANS DO 30'!Print_Area</vt:lpstr>
      <vt:lpstr>'1-STRUKTURA-PODST'!Print_Area</vt:lpstr>
      <vt:lpstr>'20-BILANS DO 30 NARAST'!Print_Area</vt:lpstr>
      <vt:lpstr>'22-BILANS DO 25'!Print_Area</vt:lpstr>
      <vt:lpstr>'24-BILANS DO 25 NARAST'!Print_Area</vt:lpstr>
      <vt:lpstr>'26-BILANS POW 50'!Print_Area</vt:lpstr>
      <vt:lpstr>'28-BILANS POW 50 NARAST'!Print_Area</vt:lpstr>
      <vt:lpstr>'30-BILANS DŁUGOTRWALE'!Print_Area</vt:lpstr>
      <vt:lpstr>'32-BILANS DŁUGOTRWALE NARAST'!Print_Area</vt:lpstr>
      <vt:lpstr>'41-GMINY'!Print_Area</vt:lpstr>
      <vt:lpstr>'6-BILANS OGÓŁEM'!Print_Area</vt:lpstr>
      <vt:lpstr>'8-BILANS OGÓŁEM NARASTAJĄCO'!Print_Area</vt:lpstr>
      <vt:lpstr>'41-GMINY'!Print_Titles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ewamatusiak</dc:creator>
  <cp:lastModifiedBy>iwonajanowska</cp:lastModifiedBy>
  <cp:lastPrinted>2017-03-09T08:01:18Z</cp:lastPrinted>
  <dcterms:created xsi:type="dcterms:W3CDTF">2015-01-02T11:29:27Z</dcterms:created>
  <dcterms:modified xsi:type="dcterms:W3CDTF">2017-10-11T10:37:41Z</dcterms:modified>
</cp:coreProperties>
</file>