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745" windowWidth="19020" windowHeight="1185" tabRatio="872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'41-GMINY'!$A$1:$G$204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  <definedName name="_xlnm.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J5" i="46" l="1"/>
  <c r="I5"/>
  <c r="G202" i="44" l="1"/>
  <c r="G201"/>
  <c r="G200"/>
  <c r="G199"/>
  <c r="G198"/>
  <c r="G197"/>
  <c r="G196"/>
  <c r="G195"/>
  <c r="G194"/>
  <c r="G193"/>
  <c r="F192"/>
  <c r="E192"/>
  <c r="D192"/>
  <c r="C192"/>
  <c r="G191"/>
  <c r="G190"/>
  <c r="G189"/>
  <c r="G188"/>
  <c r="G187"/>
  <c r="F186"/>
  <c r="E186"/>
  <c r="D186"/>
  <c r="C186"/>
  <c r="G186" s="1"/>
  <c r="G185"/>
  <c r="G184"/>
  <c r="G183"/>
  <c r="G182"/>
  <c r="G181"/>
  <c r="G180"/>
  <c r="G179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F149"/>
  <c r="E149"/>
  <c r="D149"/>
  <c r="C149"/>
  <c r="G148"/>
  <c r="G147"/>
  <c r="G146"/>
  <c r="G145"/>
  <c r="G144"/>
  <c r="G143"/>
  <c r="G142"/>
  <c r="G141"/>
  <c r="F140"/>
  <c r="E140"/>
  <c r="D140"/>
  <c r="C140"/>
  <c r="G139"/>
  <c r="G138"/>
  <c r="G137"/>
  <c r="G136"/>
  <c r="G135"/>
  <c r="G134"/>
  <c r="G133"/>
  <c r="G132"/>
  <c r="G131"/>
  <c r="F130"/>
  <c r="E130"/>
  <c r="D130"/>
  <c r="C130"/>
  <c r="G129"/>
  <c r="G128"/>
  <c r="G127"/>
  <c r="G126"/>
  <c r="G125"/>
  <c r="G124"/>
  <c r="F123"/>
  <c r="E123"/>
  <c r="D123"/>
  <c r="C123"/>
  <c r="G123" s="1"/>
  <c r="G122"/>
  <c r="G121"/>
  <c r="G120"/>
  <c r="G119"/>
  <c r="G118"/>
  <c r="G117"/>
  <c r="G116"/>
  <c r="G115"/>
  <c r="G114"/>
  <c r="G113"/>
  <c r="G112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F97"/>
  <c r="E97"/>
  <c r="D97"/>
  <c r="C97"/>
  <c r="G96"/>
  <c r="G95"/>
  <c r="G94"/>
  <c r="G93"/>
  <c r="G92"/>
  <c r="G91"/>
  <c r="G90"/>
  <c r="F89"/>
  <c r="E89"/>
  <c r="D89"/>
  <c r="C89"/>
  <c r="G88"/>
  <c r="G87"/>
  <c r="G86"/>
  <c r="G85"/>
  <c r="G84"/>
  <c r="G83"/>
  <c r="G82"/>
  <c r="F81"/>
  <c r="E81"/>
  <c r="D81"/>
  <c r="C8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8"/>
  <c r="G37"/>
  <c r="G36"/>
  <c r="G5"/>
  <c r="D2"/>
  <c r="G164" l="1"/>
  <c r="G178"/>
  <c r="G97"/>
  <c r="G89"/>
  <c r="G111"/>
  <c r="G156"/>
  <c r="G58"/>
  <c r="G149"/>
  <c r="G68"/>
  <c r="G130"/>
  <c r="G39"/>
  <c r="G81"/>
  <c r="G140"/>
  <c r="E203"/>
  <c r="D203"/>
  <c r="F203"/>
  <c r="G192"/>
  <c r="C203"/>
  <c r="G203" l="1"/>
  <c r="C4" i="43" l="1"/>
  <c r="C4" i="42"/>
  <c r="C4" i="41"/>
  <c r="C4" i="40"/>
  <c r="C4" i="39"/>
  <c r="C4" i="38"/>
  <c r="C4" i="37"/>
  <c r="C4" i="36"/>
  <c r="C4" i="35"/>
  <c r="C4" i="32"/>
  <c r="C4" i="31"/>
  <c r="C4" i="30"/>
  <c r="C4" i="29"/>
  <c r="C4" i="28"/>
  <c r="C4" i="27"/>
  <c r="C4" i="26"/>
  <c r="C4" i="25"/>
  <c r="C4" i="24"/>
  <c r="C4" i="23"/>
  <c r="C4" i="22"/>
  <c r="C4" i="21"/>
  <c r="C4" i="20"/>
  <c r="C4" i="19"/>
  <c r="C4" i="18"/>
  <c r="C4" i="17"/>
  <c r="C4" i="16"/>
  <c r="C4" i="15"/>
  <c r="C4" i="14"/>
  <c r="C4" i="13"/>
  <c r="C4" i="10"/>
  <c r="C4" i="9"/>
  <c r="C4" i="12"/>
  <c r="C4" i="8"/>
  <c r="C4" i="7"/>
  <c r="C4" i="33"/>
  <c r="C4" i="6"/>
  <c r="C4" i="5"/>
  <c r="C4" i="4"/>
  <c r="D4" i="43"/>
  <c r="D4" i="42"/>
  <c r="D4" i="41"/>
  <c r="D4" i="40"/>
  <c r="D4" i="39"/>
  <c r="D4" i="38"/>
  <c r="D4" i="37"/>
  <c r="D4" i="36"/>
  <c r="D4" i="35"/>
  <c r="D4" i="32"/>
  <c r="D4" i="31"/>
  <c r="D4" i="30"/>
  <c r="D4" i="29"/>
  <c r="D4" i="28"/>
  <c r="D4" i="27"/>
  <c r="D4" i="26"/>
  <c r="D4" i="25"/>
  <c r="D4" i="24"/>
  <c r="D4" i="23"/>
  <c r="D4" i="22"/>
  <c r="D4" i="21"/>
  <c r="D4" i="20"/>
  <c r="D4" i="19"/>
  <c r="D4" i="18"/>
  <c r="D4" i="17"/>
  <c r="D4" i="16"/>
  <c r="D4" i="15"/>
  <c r="D4" i="14"/>
  <c r="D4" i="13"/>
  <c r="D4" i="10"/>
  <c r="D4" i="9"/>
  <c r="D4" i="12"/>
  <c r="D4" i="8"/>
  <c r="D4" i="7"/>
  <c r="D4" i="33"/>
  <c r="D4" i="6"/>
  <c r="D4" i="5"/>
  <c r="D4" i="4"/>
  <c r="B28" i="46" l="1"/>
  <c r="Q1" i="43" l="1"/>
  <c r="R36" i="42"/>
  <c r="P36"/>
  <c r="K36"/>
  <c r="H36"/>
  <c r="C36" l="1"/>
  <c r="E36" s="1"/>
  <c r="Q1"/>
  <c r="Q1" i="41" l="1"/>
  <c r="Q1" i="40"/>
  <c r="Q1" i="39" l="1"/>
  <c r="Q1" i="38"/>
  <c r="Q1" i="37" l="1"/>
  <c r="Q1" i="36" l="1"/>
  <c r="Q1" i="35" l="1"/>
  <c r="Q1" i="32"/>
  <c r="Q1" i="31" l="1"/>
  <c r="Q1" i="30"/>
  <c r="Q1" i="29" l="1"/>
  <c r="Q1" i="28"/>
  <c r="Q1" i="27"/>
  <c r="Q1" i="26"/>
  <c r="Q1" i="25" l="1"/>
  <c r="Q1" i="24"/>
  <c r="Q1" i="23" l="1"/>
  <c r="Q1" i="22"/>
  <c r="Q1" i="21" l="1"/>
  <c r="Q1" i="20"/>
  <c r="Q1" i="19" l="1"/>
  <c r="Q1" i="18"/>
  <c r="Q1" i="17" l="1"/>
  <c r="Q1" i="16"/>
  <c r="Q1" i="15"/>
  <c r="Q1" i="14"/>
  <c r="Q1" i="13"/>
  <c r="Q1" i="10"/>
  <c r="Q1" i="9" l="1"/>
  <c r="Q1" i="12"/>
  <c r="Q1" i="11"/>
  <c r="Q1" i="8"/>
  <c r="Q1" i="7" l="1"/>
  <c r="Q1" i="33"/>
  <c r="Q1" i="6"/>
  <c r="A2" i="5"/>
  <c r="Q2" s="1"/>
  <c r="A2" i="4"/>
  <c r="Q2" s="1"/>
  <c r="Q2" i="1" l="1"/>
</calcChain>
</file>

<file path=xl/sharedStrings.xml><?xml version="1.0" encoding="utf-8"?>
<sst xmlns="http://schemas.openxmlformats.org/spreadsheetml/2006/main" count="5428" uniqueCount="595">
  <si>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</si>
  <si>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</si>
  <si>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</si>
  <si>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</si>
  <si>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</si>
  <si>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</si>
  <si>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</si>
  <si>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</si>
  <si>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</si>
  <si>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</si>
  <si>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</si>
  <si>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</si>
  <si>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</si>
  <si>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</si>
  <si>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</si>
  <si>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</si>
  <si>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</si>
  <si>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</si>
  <si>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</si>
  <si>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</si>
  <si>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</si>
  <si>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</si>
  <si>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</si>
  <si>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</si>
  <si>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</si>
  <si>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</si>
  <si>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</si>
  <si>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</si>
  <si>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</si>
  <si>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</si>
  <si>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</si>
  <si>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</si>
  <si>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</si>
  <si>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</si>
  <si>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</si>
  <si>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</si>
  <si>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</si>
  <si>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</si>
  <si>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</si>
  <si>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</si>
  <si>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</si>
  <si>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</si>
  <si>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</si>
  <si>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</si>
  <si>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</si>
  <si>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</si>
  <si>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</si>
  <si>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</si>
  <si>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</si>
  <si>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</si>
  <si>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</si>
  <si>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</si>
  <si>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</si>
  <si>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</si>
  <si>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</si>
  <si>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</si>
  <si>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</si>
  <si>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</si>
  <si>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</si>
  <si>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</si>
  <si>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</si>
  <si>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</si>
  <si>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</si>
  <si>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</si>
  <si>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</si>
  <si>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</si>
  <si>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</si>
  <si>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</si>
  <si>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</si>
  <si>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</si>
  <si>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</si>
  <si>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</si>
  <si>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</si>
  <si>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</si>
  <si>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</si>
  <si>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</si>
  <si>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</si>
  <si>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</si>
  <si>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</si>
  <si>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</si>
  <si>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</si>
  <si>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</si>
  <si>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</si>
  <si>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</si>
  <si>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</si>
  <si>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</si>
  <si>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</si>
  <si>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</si>
  <si>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</si>
  <si>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</si>
  <si>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</si>
  <si>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</si>
  <si>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</si>
  <si>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</si>
  <si>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</si>
  <si>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</si>
  <si>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</si>
  <si>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</si>
  <si>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</si>
  <si>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</si>
  <si>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</si>
  <si>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</si>
  <si>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</si>
  <si>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</si>
  <si>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</si>
  <si>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</si>
  <si>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</si>
  <si>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</si>
  <si>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</si>
  <si>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</si>
  <si>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</si>
  <si>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</si>
  <si>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</si>
  <si>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</si>
  <si>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</si>
  <si>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</si>
  <si>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</si>
  <si>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</si>
  <si>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</si>
  <si>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</si>
  <si>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</si>
  <si>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</si>
  <si>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</si>
  <si>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</si>
  <si>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</si>
  <si>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</si>
  <si>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</si>
  <si>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</si>
  <si>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</si>
  <si>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</si>
  <si>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</si>
  <si>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</si>
  <si>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</si>
  <si>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</si>
  <si>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</si>
  <si>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</si>
  <si>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</si>
  <si>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</si>
  <si>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</si>
  <si>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</si>
  <si>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</si>
  <si>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</si>
  <si>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</si>
  <si>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</si>
  <si>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</si>
  <si>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</si>
  <si>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</si>
  <si>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</si>
  <si>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</si>
  <si>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</si>
  <si>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</si>
  <si>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</si>
  <si>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</si>
  <si>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</si>
  <si>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</si>
  <si>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</si>
  <si>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</si>
  <si>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</si>
  <si>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</si>
  <si>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</si>
  <si>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</si>
  <si>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</si>
  <si>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</si>
  <si>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</si>
  <si>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</si>
  <si>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</si>
  <si>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</si>
  <si>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</si>
  <si>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</si>
  <si>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</si>
  <si>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</si>
  <si>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</si>
  <si>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</si>
  <si>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</si>
  <si>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</si>
  <si>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</si>
  <si>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</si>
  <si>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</si>
  <si>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</si>
  <si>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</si>
  <si>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</si>
  <si>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</si>
  <si>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</si>
  <si>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</si>
  <si>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</si>
  <si>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</si>
  <si>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</si>
  <si>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</si>
  <si>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</si>
  <si>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</si>
  <si>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</si>
  <si>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</si>
  <si>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</si>
  <si>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</si>
  <si>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</si>
  <si>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</si>
  <si>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</si>
  <si>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</si>
  <si>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</si>
  <si>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</si>
  <si>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</si>
  <si>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</si>
  <si>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</si>
  <si>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</si>
  <si>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</si>
  <si>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</si>
  <si>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</si>
  <si>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</si>
  <si>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</si>
  <si>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</si>
  <si>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</si>
  <si>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</si>
  <si>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</si>
  <si>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</si>
  <si>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</si>
  <si>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</si>
  <si>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</si>
  <si>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</si>
  <si>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</si>
  <si>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</si>
  <si>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</si>
  <si>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</si>
  <si>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</si>
  <si>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</si>
  <si>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</si>
  <si>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</si>
  <si>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</si>
  <si>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</si>
  <si>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</si>
  <si>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</si>
  <si>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</si>
  <si>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</si>
  <si>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</si>
  <si>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</si>
  <si>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</si>
  <si>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</si>
  <si>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</si>
  <si>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</si>
  <si>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</si>
  <si>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</si>
  <si>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</si>
  <si>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</si>
  <si>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</si>
  <si>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</si>
  <si>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</si>
  <si>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</si>
  <si>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</si>
  <si>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</si>
  <si>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</si>
  <si>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</si>
  <si>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</si>
  <si>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</si>
  <si>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</si>
  <si>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</si>
  <si>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</si>
  <si>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</si>
  <si>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</si>
  <si>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</si>
  <si>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</si>
  <si>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</si>
  <si>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</si>
  <si>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</si>
  <si>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</si>
  <si>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</si>
  <si>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</si>
  <si>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</si>
  <si>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</si>
  <si>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</si>
  <si>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</si>
  <si>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</si>
  <si>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</si>
  <si>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</si>
  <si>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</si>
  <si>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</si>
  <si>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</si>
  <si>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</si>
  <si>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</si>
  <si>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</si>
  <si>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</si>
  <si>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</si>
  <si>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</si>
  <si>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</si>
  <si>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</si>
  <si>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</si>
  <si>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</si>
  <si>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</si>
  <si>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</si>
  <si>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</si>
  <si>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</si>
  <si>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</si>
  <si>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</si>
  <si>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</si>
  <si>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</si>
  <si>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</si>
  <si>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</si>
  <si>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</si>
  <si>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</si>
  <si>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</si>
  <si>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</si>
  <si>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</si>
  <si>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</si>
  <si>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</si>
  <si>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</si>
  <si>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</si>
  <si>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</si>
  <si>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</si>
  <si>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</si>
  <si>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</si>
  <si>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</si>
  <si>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</si>
  <si>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</si>
  <si>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</si>
  <si>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</si>
  <si>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</si>
  <si>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</si>
  <si>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</si>
  <si>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</si>
  <si>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</si>
  <si>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</si>
  <si>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</si>
  <si>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</si>
  <si>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</si>
  <si>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</si>
  <si>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</si>
  <si>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</si>
  <si>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</si>
  <si>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</si>
  <si>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</si>
  <si>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</si>
  <si>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</si>
  <si>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</si>
  <si>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</si>
  <si>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</si>
  <si>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</si>
  <si>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</si>
  <si>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</si>
  <si>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</si>
  <si>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</si>
  <si>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</si>
  <si>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</si>
  <si>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</si>
  <si>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</si>
  <si>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</si>
  <si>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</si>
  <si>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</si>
  <si>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</si>
  <si>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</si>
  <si>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</si>
  <si>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</si>
  <si>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</si>
  <si>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</si>
  <si>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</si>
  <si>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</si>
  <si>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</si>
  <si>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</si>
  <si>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</si>
  <si>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</si>
  <si>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</si>
  <si>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</si>
  <si>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</si>
  <si>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</si>
  <si>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</si>
  <si>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</si>
  <si>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</si>
  <si>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</si>
  <si>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</si>
  <si>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</si>
  <si>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</si>
  <si>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</si>
  <si>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</si>
  <si>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</si>
  <si>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</si>
  <si>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</si>
  <si>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</si>
  <si>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</si>
  <si>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</si>
  <si>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</si>
  <si>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</si>
  <si>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</si>
  <si>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</si>
  <si>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</si>
  <si>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</si>
  <si>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</si>
  <si>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</si>
  <si>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</si>
  <si>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</si>
  <si>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</si>
  <si>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</si>
  <si>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</si>
  <si>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</si>
  <si>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</si>
  <si>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</si>
  <si>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</si>
  <si>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</si>
  <si>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</si>
  <si>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</si>
  <si>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</si>
  <si>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</si>
  <si>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</si>
  <si>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</si>
  <si>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</si>
  <si>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</si>
  <si>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</si>
  <si>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</si>
  <si>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</si>
  <si>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</si>
  <si>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</si>
  <si>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</si>
  <si>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</si>
  <si>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</si>
  <si>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</si>
  <si>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</si>
  <si>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</si>
  <si>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</si>
  <si>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</si>
  <si>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</si>
  <si>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</si>
  <si>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</si>
  <si>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</si>
  <si>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</si>
  <si>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</si>
  <si>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</si>
  <si>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</si>
  <si>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</si>
  <si>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</si>
  <si>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</si>
  <si>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</si>
  <si>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</si>
  <si>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</si>
  <si>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</si>
  <si>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</si>
  <si>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</si>
  <si>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</si>
  <si>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</si>
  <si>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</si>
  <si>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</si>
  <si>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</si>
  <si>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</si>
  <si>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</si>
  <si>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</si>
  <si>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</si>
  <si>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</si>
  <si>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</si>
  <si>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</si>
  <si>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</si>
  <si>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</si>
  <si>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</si>
  <si>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</si>
  <si>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</si>
  <si>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</si>
  <si>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</si>
  <si>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</si>
  <si>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</si>
  <si>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</si>
  <si>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</si>
  <si>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</si>
  <si>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</si>
  <si>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</si>
  <si>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</si>
  <si>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</si>
  <si>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</si>
  <si>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</si>
  <si>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</si>
  <si>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</si>
  <si>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</si>
  <si>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</si>
  <si>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</si>
  <si>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</si>
  <si>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</si>
  <si>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</si>
  <si>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</si>
  <si>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</si>
  <si>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</si>
  <si>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</si>
  <si>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</si>
  <si>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</si>
  <si>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</si>
  <si>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</si>
  <si>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</si>
  <si>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</si>
  <si>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</si>
  <si>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</si>
  <si>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</si>
  <si>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</si>
  <si>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</si>
  <si>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</si>
  <si>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</si>
  <si>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</si>
  <si>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</si>
  <si>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</si>
  <si>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</si>
  <si>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</si>
  <si>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</si>
  <si>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</si>
  <si>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</si>
  <si>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</si>
  <si>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</si>
  <si>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</si>
  <si>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</si>
  <si>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</si>
  <si>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</si>
  <si>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profil III</t>
  </si>
  <si>
    <t>Ryńsk</t>
  </si>
  <si>
    <t>Województwo
razem</t>
  </si>
  <si>
    <t xml:space="preserve">     - podjęcie pracy w ramach dofinansowania wynagrodzenia 
         za zatrudnienie skierowanego bezrobotnego powyżej 
         50 roku życia</t>
  </si>
  <si>
    <t xml:space="preserve"> </t>
  </si>
  <si>
    <t>2018 ROKU</t>
  </si>
  <si>
    <t>2018 ROKU; CIĄG DALSZY</t>
  </si>
  <si>
    <t xml:space="preserve"> 2018 ROKU</t>
  </si>
  <si>
    <t>2018 ROKU;  CIĄG DALSZY</t>
  </si>
  <si>
    <t>TABELA 41. BEZROBOTNI WEDŁUG MIAST I GMIN WOJEWÓDZTWA KUJAWSKO-POMORSKIEGO</t>
  </si>
  <si>
    <t>IX 2018</t>
  </si>
  <si>
    <t>Bezrobotni uczestniczący w aktywnych formach przeciwdziałania bezrobociu w końcu października 2018 r.</t>
  </si>
  <si>
    <t>Zgłoszenia zwolnień i zwolnienia grupowe, zwolnienia monitorowane; bezrobotni zwolnieni z przyczyn zakładu pracy w październiku 2018 r.</t>
  </si>
  <si>
    <t>Bezrobotni niepełnosprawni w październiku 2018 r.</t>
  </si>
  <si>
    <t>Bilans bezrobotnych w październiku 2018 r.</t>
  </si>
  <si>
    <t>Podjęcia pracy i aktywizacja bezrobotnych w październiku 2018 r.</t>
  </si>
  <si>
    <t>Bilans bezrobotnych kobiet w październiku 2018 roku</t>
  </si>
  <si>
    <t>Podjęcia pracy i aktywizacja bezrobotnych kobiet w październiku 2018 r.</t>
  </si>
  <si>
    <t>Bilans bezrobotnych zamieszkałych na wsi w październiku 2018 r.</t>
  </si>
  <si>
    <t>Podjęcia pracy i aktywizacja bezrobotnych zamieszkałych na wsi w październiku 2018 r.</t>
  </si>
  <si>
    <t>Bilans bezrobotnych do 30 roku życia w październiku 2018 r.</t>
  </si>
  <si>
    <t>Podjęcia pracy i aktywizacja bezrobotnych do 30 roku życia w październiku 2018 r.</t>
  </si>
  <si>
    <t>Bilans bezrobotnych do 25 roku życia w październiku 2018 r.</t>
  </si>
  <si>
    <t>Podjęcia pracy i aktywizacja bezrobotnych do 25 roku życia w październiku 2018 r.</t>
  </si>
  <si>
    <t>Bilans bezrobotnych powyżej 50 roku życia w październiku 2018 r.</t>
  </si>
  <si>
    <t>Podjęcia pracy i aktywizacja bezrobotnych powyżej 50 roku życia w październiku 2018 r.</t>
  </si>
  <si>
    <t>Bilans długotrwale bezrobotnych w październiku 2018 r.</t>
  </si>
  <si>
    <t>Podjęcia pracy i aktywizacja długotrwale bezrobotnych w październiku 2018 r.</t>
  </si>
  <si>
    <t>Wolne miejsca pracy i miejsca aktywizacji zawodowej w październiku 2018 r.</t>
  </si>
  <si>
    <t>Uczestnictwo w działaniach realizowanych w ramach projektów współfinansowanych z EFS w październiku 2018 r.</t>
  </si>
  <si>
    <t>Bezrobotni, dla których ustalono profil pomocy w październiku 2018 r.</t>
  </si>
  <si>
    <t>Osoby objęte indywidualnym planem działania (bezrobotni i poszukujący pracy) w październiku 2018 r.</t>
  </si>
  <si>
    <t>Osoby uprawnione do dodatku aktywizacyjnego oraz cudzoziemcy z prawem do zasiłku w październiku 2018 r.</t>
  </si>
  <si>
    <t>Poszukujący pracy w październiku 2018 r.</t>
  </si>
  <si>
    <t>Bezrobotni według miast i gmin województwa kujawsko-pomorskiego w październiku 2018 r.</t>
  </si>
  <si>
    <t>Informacja dotycząca refundowania pracodawcom lub przedsiębiorcom kosztów zatrudnienia bezrobotnych do 30 roku życia w październiku 2018 roku</t>
  </si>
  <si>
    <t>ANEKS STATYSTYCZNY: Dane o sytuacji na rynku pracy województwa kujawsko-pomorskiego za październik 2018 roku</t>
  </si>
  <si>
    <t>Bilans bezrobotnych w okresie styczeń - październik 2018 r.</t>
  </si>
  <si>
    <t>Podjęcia pracy i aktywizacja bezrobotnych w okresie styczeń - październik 2018 r.</t>
  </si>
  <si>
    <t>Bilans bezrobotnych kobiet w okresie styczeń - październik 2018 r.</t>
  </si>
  <si>
    <t>Podjęcia pracy i aktywizacja bezrobotnych kobiet w okresie styczeń - październik 2018 r.</t>
  </si>
  <si>
    <t>Bilans bezrobotnych zamieszkałych na wsi w okresie styczeń - październik 2018 r.</t>
  </si>
  <si>
    <t>Podjęcia pracy i aktywizacja bezrobotnych zamieszkałych na wsi w okresie styczeń - październik 2018 r.</t>
  </si>
  <si>
    <t>Bilans bezrobotnych do 30 roku życia w okresie styczeń - październik 2018 r.</t>
  </si>
  <si>
    <t>Podjęcia pracy i aktywizacja bezrobotnych do 30 roku życia w okresie styczeń - październik 2018 r.</t>
  </si>
  <si>
    <t>Bilans bezrobotnych do 25 roku życia w okresie styczeń - październik 2018 r.</t>
  </si>
  <si>
    <t>Podjęcia pracy i aktywizacja bezrobotnych do 25 roku życia w okresie styczeń - październik 2018 r.</t>
  </si>
  <si>
    <t>Bilans bezrobotnych powyżej 50 roku życia w okresie styczeń - październik 2018 r.</t>
  </si>
  <si>
    <t>Podjęcia pracy i aktywizacja bezrobotnych powyżej 50  roku życia w okresie styczeń - październik 2018 r.</t>
  </si>
  <si>
    <t xml:space="preserve">Bilans długotrwale bezrobotnych w okresie styczeń - październik 2018 r. </t>
  </si>
  <si>
    <t>Podjęcia pracy i aktywizacja długotrwale bezrobotnych w okresie styczeń - październik 2018 r.</t>
  </si>
  <si>
    <t>TABELA 34. BEZROBOTNI UCZESTNICZĄCY W AKTYWNYCH FORMACH PRZECIWDZIAŁANIA BEZROBOCIU W KOŃCU PAŹDZIERNIKA</t>
  </si>
  <si>
    <t xml:space="preserve">TABELA 42. INFORMACJA DOTYCZĄCA REFUNDOWANIA PRACODAWCOM LUB PRZEDSIĘBIORCOMKOSZTÓW ZATRUDNIENIA BEZROBOTNYCH DO 30 ROKU ŻYCIA W PAŹDZIERNIKU 2018 ROKU
</t>
  </si>
  <si>
    <t>TABELA 40. POSZUKUJĄCY PRACY W PAŹDZIERNIKU</t>
  </si>
  <si>
    <t>TABELA 39. OSOBY UPRAWNIONE DO DODATKU AKTYWIZACYJNEGO ORAZ CUDZOZIEMCY Z PRAWEM DO ZASIŁKU W PAŹDZIERNIKU</t>
  </si>
  <si>
    <t>TABELA 38. OSOBY OBJĘTE INDYWIDUALNYM PLANEM DZIAŁANIA (BEZROBOTNI I POSZUKUJĄCY PRACY) W PAŹDZIERNIKU</t>
  </si>
  <si>
    <t>TABELA 37. BEZROBOTNI, DLA KTÓRYCH USTALONO PROFIL POMOCY W PAŹDZIERNIKU</t>
  </si>
  <si>
    <t>TABELA 36. UCZESTNICTWO W DZIAŁANIACH REALIZOWANYCH W RAMACH PROJEKTÓW WSPÓŁFINANSOWANYCH Z EFS W PAŹDZIERNIKU</t>
  </si>
  <si>
    <t>TABELA 35. WOLNE MIEJSCA PRACY I MIEJSCA AKTYWIZACJI ZAWODOWEJ W PAŹDZIERNIKU</t>
  </si>
  <si>
    <t>TABELA 31. PODJĘCIA PRACY I AKTYWIZACJA DŁUGOTRWALE BEZROBOTNYCH W PAŹDZIERNIKU</t>
  </si>
  <si>
    <t>TABELA 30. BILANS DŁUGOTRWALE BEZROBOTNYCH W PAŹDZIERNIKU</t>
  </si>
  <si>
    <t>TABELA 27. PODJĘCIA PRACY I AKTYWIZACJA BEZROBOTNYCH POWYŻEJ 50 ROKU ŻYCIA W PAŹDZIERNIKU</t>
  </si>
  <si>
    <t>TABELA 26. BILANS BEZROBOTNYCH POWYŻEJ 50 ROKU ŻYCIA W PAŹDZIERNIKU</t>
  </si>
  <si>
    <t>TABELA 23. PODJĘCIA PRACY I AKTYWIZACJA BEZROBOTNYCH DO 25 ROKU ŻYCIA W PAŹDZIERNIKU</t>
  </si>
  <si>
    <t>TABELA 22. BILANS BEZROBOTNYCH DO 25 ROKU ŻYCIA W PAŹDZIERNIKU</t>
  </si>
  <si>
    <t>TABELA 19. PODJĘCIA PRACY I AKTYWIZACJA BEZROBOTNYCH DO 30 ROKU ŻYCIA W PAŹDZIERNIKU</t>
  </si>
  <si>
    <t>TABELA 18. BILANS BEZROBOTNYCH DO 30 ROKU ŻYCIA W PAŹDZIERNIKU</t>
  </si>
  <si>
    <t>TABELA 15. PODJĘCIA PRACY I AKTYWIZACJA BEZROBOTNYCH ZAMIESZKAŁYCH NA WSI W PAŹDZIERNIKU</t>
  </si>
  <si>
    <t>TABELA 14. BILANS BEZROBOTNYCH ZAMIESZKAŁYCH NA WSI W PAŹDZIERNIKU</t>
  </si>
  <si>
    <t>TABELA 11. PODJĘCIA PRACY I AKTYWIZACJA BEZROBOTNYCH KOBIET W PAŹDZIERNIKU</t>
  </si>
  <si>
    <t>TABELA 10. BILANS BEZROBOTNYCH KOBIET W PAŹDZIERNIKU</t>
  </si>
  <si>
    <t>TABELA 7. PODJĘCIA PRACY I AKTYWIZACJA BEZROBOTNYCH W PAŹDZIERNIKU</t>
  </si>
  <si>
    <t>TABELA 6. BILANS BEZROBOTNYCH W PAŹDZIERNIKU</t>
  </si>
  <si>
    <t>TABELA 5. BEZROBOTNI NIEPEŁNOSPRAWNI W PAŹDZIERNIKU</t>
  </si>
  <si>
    <t>TABELA 4. ZGŁOSZENIA ZWOLNIEŃ I ZWOLNIENIA GRUPOWE, ZWOLNIENIA MONITOROWANE; BEZROBOTNI ZWOLNIENI Z PRZYCZYN ZAKŁADU PRACY W PAŹDZIERNIKU</t>
  </si>
  <si>
    <t>TABELA 33. PODJĘCIA PRACY I AKTYWIZACJA DŁUGOTRWALE BEZROBOTNYCH W OKRESIE STYCZEŃ - PAŹDZIERNIK</t>
  </si>
  <si>
    <t>TABELA 32. BILANS DŁUGOTRWALE BEZROBOTNYCH W OKRESIE STYCZEŃ - PAŹDZIERNIK</t>
  </si>
  <si>
    <t>TABELA 29. PODJĘCIA PRACY I AKTYWIZACJA BEZROBOTNYCH POWYŻEJ 50 ROKU ŻYCIA W OKRESIE STYCZEŃ - PAŹDZIERNIK</t>
  </si>
  <si>
    <t>TABELA 28. BILANS BEZROBOTNYCH POWYŻEJ 50 ROKU ŻYCIA W OKRESIE STYCZEŃ - PAŹDZIERNIK</t>
  </si>
  <si>
    <t>TABELA 25. PODJĘCIA PRACY I AKTYWIZACJA BEZROBOTNYCH DO 25 ROKU ŻYCIA W OKRESIE STYCZEŃ - PAŹDZIERNIK</t>
  </si>
  <si>
    <t>TABELA 24. BILANS BEZROBOTNYCH DO 25 ROKU ŻYCIA W OKRESIE STYCZEŃ - PAŹDZIERNIK</t>
  </si>
  <si>
    <t>TABELA 21. PODJĘCIA PRACY I AKTYWIZACJA BEZROBOTNYCH DO 30 ROKU ŻYCIA W OKRESIE STYCZEŃ - PAŹDZIERNIK</t>
  </si>
  <si>
    <t>TABELA 20. BILANS BEZROBOTNYCH DO 30 ROKU ŻYCIA W OKRESIE STYCZEŃ - PAŹDZIERNIK</t>
  </si>
  <si>
    <t>TABELA 17. PODJĘCIA PRACY I AKTYWIZACJA BEZROBOTNYCH ZAMIESZKAŁYCH NA WSI W OKRESIE STYCZEŃ - PAŹDZIERNIK</t>
  </si>
  <si>
    <t>TABELA 16. BILANS BEZROBOTNYCH ZAMIESZKAŁYCH NA WSI W OKRESIE STYCZEŃ - PAŹDZIERNIK</t>
  </si>
  <si>
    <t>TABELA 13. PODJĘCIA PRACY I AKTYWIZACJA BEZROBOTNYCH KOBIET W OKRESIE STYCZEŃ - PAŹDZIERNIK</t>
  </si>
  <si>
    <t>TABELA 12. BILANS BEZROBOTNYCH KOBIET W OKRESIE STYCZEŃ - PAŹDZIERNIK</t>
  </si>
  <si>
    <t>TABELA 9. PODJĘCIA PRACY I AKTYWIZACJA BEZROBOTNYCH W OKRESIE STYCZEŃ - PAŹDZIERNIK</t>
  </si>
  <si>
    <t>TABELA 8. BILANS BEZROBOTNYCH W OKRESIE STYCZEŃ - PAŹDZIERNIK</t>
  </si>
  <si>
    <t>31.10.2018 r.</t>
  </si>
  <si>
    <t>stopa bezrobocia (w %) za wrzesień 2018 roku</t>
  </si>
  <si>
    <t>X 2018</t>
  </si>
  <si>
    <t>I - X 2018</t>
  </si>
  <si>
    <t>I - X 2017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</si>
</sst>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3" fontId="1" fillId="0" borderId="0" xfId="0" applyNumberFormat="1" applyFont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4" xfId="3" applyFont="1" applyBorder="1" applyAlignment="1">
      <alignment vertical="center"/>
    </xf>
    <xf numFmtId="0" fontId="6" fillId="0" borderId="0" xfId="0" applyFont="1" applyAlignment="1">
      <alignment horizontal="center"/>
    </xf>
    <xf numFmtId="166" fontId="1" fillId="0" borderId="0" xfId="0" applyNumberFormat="1" applyFont="1"/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/1m10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0/10m10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1/11m10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2/12m10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3/13m10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4/14m10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5/15m10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6/16m10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7/17m10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8/18m10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9/19m1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/2m10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0/20m10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1/21m10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2/22m10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3/23m10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3/3m1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4/4m10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5/5m10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6/6m1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7/7m1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8/8m10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9/9m10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944</v>
          </cell>
        </row>
      </sheetData>
      <sheetData sheetId="3">
        <row r="5">
          <cell r="F5">
            <v>6137</v>
          </cell>
        </row>
      </sheetData>
      <sheetData sheetId="4">
        <row r="5">
          <cell r="F5">
            <v>1274</v>
          </cell>
        </row>
      </sheetData>
      <sheetData sheetId="5">
        <row r="5">
          <cell r="D5">
            <v>86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1000</v>
          </cell>
        </row>
      </sheetData>
      <sheetData sheetId="8" refreshError="1"/>
      <sheetData sheetId="9">
        <row r="13">
          <cell r="D13">
            <v>373</v>
          </cell>
        </row>
      </sheetData>
      <sheetData sheetId="10">
        <row r="5">
          <cell r="F5">
            <v>6560</v>
          </cell>
        </row>
      </sheetData>
      <sheetData sheetId="11">
        <row r="5">
          <cell r="F5">
            <v>1305</v>
          </cell>
        </row>
      </sheetData>
      <sheetData sheetId="12">
        <row r="23">
          <cell r="D23">
            <v>547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9596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372</v>
          </cell>
        </row>
      </sheetData>
      <sheetData sheetId="3">
        <row r="5">
          <cell r="F5">
            <v>2163</v>
          </cell>
        </row>
      </sheetData>
      <sheetData sheetId="4">
        <row r="5">
          <cell r="F5">
            <v>713</v>
          </cell>
        </row>
      </sheetData>
      <sheetData sheetId="5">
        <row r="5">
          <cell r="D5">
            <v>37</v>
          </cell>
        </row>
      </sheetData>
      <sheetData sheetId="6">
        <row r="5">
          <cell r="G5">
            <v>0</v>
          </cell>
        </row>
        <row r="14">
          <cell r="J14">
            <v>5</v>
          </cell>
        </row>
      </sheetData>
      <sheetData sheetId="7">
        <row r="7">
          <cell r="F7">
            <v>358</v>
          </cell>
        </row>
      </sheetData>
      <sheetData sheetId="8" refreshError="1"/>
      <sheetData sheetId="9">
        <row r="13">
          <cell r="D13">
            <v>73</v>
          </cell>
        </row>
      </sheetData>
      <sheetData sheetId="10">
        <row r="5">
          <cell r="F5">
            <v>2443</v>
          </cell>
        </row>
      </sheetData>
      <sheetData sheetId="11">
        <row r="5">
          <cell r="F5">
            <v>693</v>
          </cell>
        </row>
      </sheetData>
      <sheetData sheetId="12">
        <row r="23">
          <cell r="D23">
            <v>66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3185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306</v>
          </cell>
        </row>
      </sheetData>
      <sheetData sheetId="3">
        <row r="5">
          <cell r="F5">
            <v>2110</v>
          </cell>
        </row>
      </sheetData>
      <sheetData sheetId="4">
        <row r="5">
          <cell r="F5">
            <v>658</v>
          </cell>
        </row>
      </sheetData>
      <sheetData sheetId="5">
        <row r="5">
          <cell r="D5">
            <v>100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333</v>
          </cell>
        </row>
      </sheetData>
      <sheetData sheetId="8" refreshError="1"/>
      <sheetData sheetId="9">
        <row r="13">
          <cell r="D13">
            <v>40</v>
          </cell>
        </row>
      </sheetData>
      <sheetData sheetId="10">
        <row r="5">
          <cell r="F5">
            <v>2441</v>
          </cell>
        </row>
      </sheetData>
      <sheetData sheetId="11">
        <row r="5">
          <cell r="F5">
            <v>698</v>
          </cell>
        </row>
      </sheetData>
      <sheetData sheetId="12">
        <row r="23">
          <cell r="D23">
            <v>39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2657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301</v>
          </cell>
        </row>
      </sheetData>
      <sheetData sheetId="3">
        <row r="5">
          <cell r="F5">
            <v>1753</v>
          </cell>
        </row>
      </sheetData>
      <sheetData sheetId="4">
        <row r="5">
          <cell r="F5">
            <v>593</v>
          </cell>
        </row>
      </sheetData>
      <sheetData sheetId="5">
        <row r="5">
          <cell r="D5">
            <v>95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269</v>
          </cell>
        </row>
      </sheetData>
      <sheetData sheetId="8" refreshError="1"/>
      <sheetData sheetId="9">
        <row r="13">
          <cell r="D13">
            <v>136</v>
          </cell>
        </row>
      </sheetData>
      <sheetData sheetId="10">
        <row r="5">
          <cell r="F5">
            <v>2012</v>
          </cell>
        </row>
      </sheetData>
      <sheetData sheetId="11">
        <row r="5">
          <cell r="F5">
            <v>642</v>
          </cell>
        </row>
      </sheetData>
      <sheetData sheetId="12">
        <row r="23">
          <cell r="D23">
            <v>35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2611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998</v>
          </cell>
        </row>
      </sheetData>
      <sheetData sheetId="3">
        <row r="5">
          <cell r="F5">
            <v>7489</v>
          </cell>
        </row>
      </sheetData>
      <sheetData sheetId="4">
        <row r="5">
          <cell r="F5">
            <v>2105</v>
          </cell>
        </row>
      </sheetData>
      <sheetData sheetId="5">
        <row r="5">
          <cell r="D5">
            <v>346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1028</v>
          </cell>
        </row>
      </sheetData>
      <sheetData sheetId="8"/>
      <sheetData sheetId="9">
        <row r="13">
          <cell r="D13">
            <v>341</v>
          </cell>
        </row>
      </sheetData>
      <sheetData sheetId="10">
        <row r="5">
          <cell r="F5">
            <v>8827</v>
          </cell>
        </row>
      </sheetData>
      <sheetData sheetId="11">
        <row r="5">
          <cell r="F5">
            <v>2279</v>
          </cell>
        </row>
      </sheetData>
      <sheetData sheetId="12">
        <row r="23">
          <cell r="D23">
            <v>59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9395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568</v>
          </cell>
        </row>
      </sheetData>
      <sheetData sheetId="3">
        <row r="5">
          <cell r="F5">
            <v>3589</v>
          </cell>
        </row>
      </sheetData>
      <sheetData sheetId="4">
        <row r="5">
          <cell r="F5">
            <v>1232</v>
          </cell>
        </row>
      </sheetData>
      <sheetData sheetId="5">
        <row r="5">
          <cell r="D5">
            <v>192</v>
          </cell>
        </row>
      </sheetData>
      <sheetData sheetId="6">
        <row r="5">
          <cell r="G5">
            <v>0</v>
          </cell>
        </row>
        <row r="14">
          <cell r="J14">
            <v>5</v>
          </cell>
        </row>
      </sheetData>
      <sheetData sheetId="7">
        <row r="7">
          <cell r="F7">
            <v>471</v>
          </cell>
        </row>
      </sheetData>
      <sheetData sheetId="8" refreshError="1"/>
      <sheetData sheetId="9">
        <row r="13">
          <cell r="D13">
            <v>76</v>
          </cell>
        </row>
      </sheetData>
      <sheetData sheetId="10">
        <row r="5">
          <cell r="F5">
            <v>4174</v>
          </cell>
        </row>
      </sheetData>
      <sheetData sheetId="11">
        <row r="5">
          <cell r="F5">
            <v>1375</v>
          </cell>
        </row>
      </sheetData>
      <sheetData sheetId="12">
        <row r="23">
          <cell r="D23">
            <v>99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4978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282</v>
          </cell>
        </row>
      </sheetData>
      <sheetData sheetId="3">
        <row r="5">
          <cell r="F5">
            <v>1800</v>
          </cell>
        </row>
      </sheetData>
      <sheetData sheetId="4">
        <row r="5">
          <cell r="F5">
            <v>593</v>
          </cell>
        </row>
      </sheetData>
      <sheetData sheetId="5">
        <row r="5">
          <cell r="D5">
            <v>174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256</v>
          </cell>
        </row>
      </sheetData>
      <sheetData sheetId="8"/>
      <sheetData sheetId="9">
        <row r="13">
          <cell r="D13">
            <v>79</v>
          </cell>
        </row>
      </sheetData>
      <sheetData sheetId="10">
        <row r="5">
          <cell r="F5">
            <v>1959</v>
          </cell>
        </row>
      </sheetData>
      <sheetData sheetId="11">
        <row r="5">
          <cell r="F5">
            <v>560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2526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405</v>
          </cell>
        </row>
      </sheetData>
      <sheetData sheetId="3">
        <row r="5">
          <cell r="F5">
            <v>3175</v>
          </cell>
        </row>
      </sheetData>
      <sheetData sheetId="4">
        <row r="5">
          <cell r="F5">
            <v>1022</v>
          </cell>
        </row>
      </sheetData>
      <sheetData sheetId="5">
        <row r="5">
          <cell r="D5">
            <v>17</v>
          </cell>
        </row>
      </sheetData>
      <sheetData sheetId="6">
        <row r="5">
          <cell r="G5">
            <v>0</v>
          </cell>
        </row>
        <row r="14">
          <cell r="J14">
            <v>6</v>
          </cell>
        </row>
      </sheetData>
      <sheetData sheetId="7">
        <row r="7">
          <cell r="F7">
            <v>458</v>
          </cell>
        </row>
      </sheetData>
      <sheetData sheetId="8" refreshError="1"/>
      <sheetData sheetId="9">
        <row r="13">
          <cell r="D13">
            <v>140</v>
          </cell>
        </row>
      </sheetData>
      <sheetData sheetId="10">
        <row r="5">
          <cell r="F5">
            <v>3677</v>
          </cell>
        </row>
      </sheetData>
      <sheetData sheetId="11">
        <row r="5">
          <cell r="F5">
            <v>1024</v>
          </cell>
        </row>
      </sheetData>
      <sheetData sheetId="12">
        <row r="23">
          <cell r="D23">
            <v>93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4410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330</v>
          </cell>
        </row>
      </sheetData>
      <sheetData sheetId="3">
        <row r="5">
          <cell r="F5">
            <v>2429</v>
          </cell>
        </row>
      </sheetData>
      <sheetData sheetId="4">
        <row r="5">
          <cell r="F5">
            <v>792</v>
          </cell>
        </row>
      </sheetData>
      <sheetData sheetId="5">
        <row r="5">
          <cell r="D5">
            <v>30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256</v>
          </cell>
        </row>
      </sheetData>
      <sheetData sheetId="8" refreshError="1"/>
      <sheetData sheetId="9">
        <row r="13">
          <cell r="D13">
            <v>5</v>
          </cell>
        </row>
      </sheetData>
      <sheetData sheetId="10">
        <row r="5">
          <cell r="F5">
            <v>2878</v>
          </cell>
        </row>
      </sheetData>
      <sheetData sheetId="11">
        <row r="5">
          <cell r="F5">
            <v>864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2892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275</v>
          </cell>
        </row>
      </sheetData>
      <sheetData sheetId="3">
        <row r="5">
          <cell r="F5">
            <v>1614</v>
          </cell>
        </row>
      </sheetData>
      <sheetData sheetId="4">
        <row r="5">
          <cell r="F5">
            <v>512</v>
          </cell>
        </row>
      </sheetData>
      <sheetData sheetId="5">
        <row r="5">
          <cell r="D5">
            <v>138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289</v>
          </cell>
        </row>
      </sheetData>
      <sheetData sheetId="8" refreshError="1"/>
      <sheetData sheetId="9">
        <row r="13">
          <cell r="D13">
            <v>25</v>
          </cell>
        </row>
      </sheetData>
      <sheetData sheetId="10">
        <row r="5">
          <cell r="F5">
            <v>1979</v>
          </cell>
        </row>
      </sheetData>
      <sheetData sheetId="11">
        <row r="5">
          <cell r="F5">
            <v>533</v>
          </cell>
        </row>
      </sheetData>
      <sheetData sheetId="12">
        <row r="23">
          <cell r="D23">
            <v>38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2521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288</v>
          </cell>
        </row>
      </sheetData>
      <sheetData sheetId="3">
        <row r="5">
          <cell r="F5">
            <v>1594</v>
          </cell>
        </row>
      </sheetData>
      <sheetData sheetId="4">
        <row r="5">
          <cell r="F5">
            <v>500</v>
          </cell>
        </row>
      </sheetData>
      <sheetData sheetId="5">
        <row r="5">
          <cell r="D5">
            <v>193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277</v>
          </cell>
        </row>
      </sheetData>
      <sheetData sheetId="8" refreshError="1"/>
      <sheetData sheetId="9">
        <row r="13">
          <cell r="D13">
            <v>40</v>
          </cell>
        </row>
      </sheetData>
      <sheetData sheetId="10">
        <row r="5">
          <cell r="F5">
            <v>2071</v>
          </cell>
        </row>
      </sheetData>
      <sheetData sheetId="11">
        <row r="5">
          <cell r="F5">
            <v>643</v>
          </cell>
        </row>
      </sheetData>
      <sheetData sheetId="12">
        <row r="23">
          <cell r="D23">
            <v>32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3034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387</v>
          </cell>
        </row>
      </sheetData>
      <sheetData sheetId="3">
        <row r="5">
          <cell r="F5">
            <v>2375</v>
          </cell>
        </row>
      </sheetData>
      <sheetData sheetId="4">
        <row r="5">
          <cell r="F5">
            <v>637</v>
          </cell>
        </row>
      </sheetData>
      <sheetData sheetId="5">
        <row r="5">
          <cell r="D5">
            <v>35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400</v>
          </cell>
        </row>
      </sheetData>
      <sheetData sheetId="8" refreshError="1"/>
      <sheetData sheetId="9">
        <row r="13">
          <cell r="D13">
            <v>129</v>
          </cell>
        </row>
      </sheetData>
      <sheetData sheetId="10">
        <row r="5">
          <cell r="F5">
            <v>2649</v>
          </cell>
        </row>
      </sheetData>
      <sheetData sheetId="11">
        <row r="5">
          <cell r="F5">
            <v>693</v>
          </cell>
        </row>
      </sheetData>
      <sheetData sheetId="12">
        <row r="23">
          <cell r="D23">
            <v>143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3915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419</v>
          </cell>
        </row>
      </sheetData>
      <sheetData sheetId="3">
        <row r="5">
          <cell r="F5">
            <v>2370</v>
          </cell>
        </row>
      </sheetData>
      <sheetData sheetId="4">
        <row r="5">
          <cell r="F5">
            <v>758</v>
          </cell>
        </row>
      </sheetData>
      <sheetData sheetId="5">
        <row r="5">
          <cell r="D5">
            <v>39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399</v>
          </cell>
        </row>
      </sheetData>
      <sheetData sheetId="8" refreshError="1"/>
      <sheetData sheetId="9">
        <row r="13">
          <cell r="D13">
            <v>102</v>
          </cell>
        </row>
      </sheetData>
      <sheetData sheetId="10">
        <row r="5">
          <cell r="F5">
            <v>2917</v>
          </cell>
        </row>
      </sheetData>
      <sheetData sheetId="11">
        <row r="5">
          <cell r="F5">
            <v>808</v>
          </cell>
        </row>
      </sheetData>
      <sheetData sheetId="12">
        <row r="23">
          <cell r="D23">
            <v>46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3820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237</v>
          </cell>
        </row>
      </sheetData>
      <sheetData sheetId="3">
        <row r="5">
          <cell r="F5">
            <v>1928</v>
          </cell>
        </row>
      </sheetData>
      <sheetData sheetId="4">
        <row r="5">
          <cell r="F5">
            <v>652</v>
          </cell>
        </row>
      </sheetData>
      <sheetData sheetId="5">
        <row r="5">
          <cell r="D5">
            <v>97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266</v>
          </cell>
        </row>
      </sheetData>
      <sheetData sheetId="8" refreshError="1"/>
      <sheetData sheetId="9">
        <row r="13">
          <cell r="D13">
            <v>68</v>
          </cell>
        </row>
      </sheetData>
      <sheetData sheetId="10">
        <row r="5">
          <cell r="F5">
            <v>2267</v>
          </cell>
        </row>
      </sheetData>
      <sheetData sheetId="11">
        <row r="5">
          <cell r="F5">
            <v>707</v>
          </cell>
        </row>
      </sheetData>
      <sheetData sheetId="12">
        <row r="23">
          <cell r="D23">
            <v>27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173</v>
          </cell>
        </row>
      </sheetData>
      <sheetData sheetId="3">
        <row r="5">
          <cell r="F5">
            <v>1621</v>
          </cell>
        </row>
      </sheetData>
      <sheetData sheetId="4">
        <row r="5">
          <cell r="F5">
            <v>492</v>
          </cell>
        </row>
      </sheetData>
      <sheetData sheetId="5">
        <row r="5">
          <cell r="D5">
            <v>134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208</v>
          </cell>
        </row>
      </sheetData>
      <sheetData sheetId="8" refreshError="1"/>
      <sheetData sheetId="9">
        <row r="13">
          <cell r="D13">
            <v>52</v>
          </cell>
        </row>
      </sheetData>
      <sheetData sheetId="10">
        <row r="5">
          <cell r="F5">
            <v>1797</v>
          </cell>
        </row>
      </sheetData>
      <sheetData sheetId="11">
        <row r="5">
          <cell r="F5">
            <v>541</v>
          </cell>
        </row>
      </sheetData>
      <sheetData sheetId="12">
        <row r="23">
          <cell r="D23">
            <v>10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2024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364</v>
          </cell>
        </row>
      </sheetData>
      <sheetData sheetId="3">
        <row r="5">
          <cell r="F5">
            <v>2489</v>
          </cell>
        </row>
      </sheetData>
      <sheetData sheetId="4">
        <row r="5">
          <cell r="F5">
            <v>751</v>
          </cell>
        </row>
      </sheetData>
      <sheetData sheetId="5">
        <row r="5">
          <cell r="D5">
            <v>86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352</v>
          </cell>
        </row>
      </sheetData>
      <sheetData sheetId="8" refreshError="1"/>
      <sheetData sheetId="9">
        <row r="13">
          <cell r="D13">
            <v>96</v>
          </cell>
        </row>
      </sheetData>
      <sheetData sheetId="10">
        <row r="5">
          <cell r="F5">
            <v>2996</v>
          </cell>
        </row>
      </sheetData>
      <sheetData sheetId="11">
        <row r="5">
          <cell r="F5">
            <v>784</v>
          </cell>
        </row>
      </sheetData>
      <sheetData sheetId="12">
        <row r="23">
          <cell r="D23">
            <v>44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3369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X"/>
      <sheetName val="IX"/>
      <sheetName val="VIII"/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0</v>
          </cell>
          <cell r="C5">
            <v>5</v>
          </cell>
          <cell r="D5">
            <v>0</v>
          </cell>
          <cell r="E5">
            <v>70</v>
          </cell>
          <cell r="F5">
            <v>166</v>
          </cell>
          <cell r="G5">
            <v>154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  <sheetName val="X"/>
    </sheetNames>
    <sheetDataSet>
      <sheetData sheetId="0"/>
      <sheetData sheetId="1">
        <row r="5">
          <cell r="D5">
            <v>0</v>
          </cell>
          <cell r="E5">
            <v>7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672</v>
          </cell>
        </row>
      </sheetData>
      <sheetData sheetId="3">
        <row r="5">
          <cell r="F5">
            <v>3265</v>
          </cell>
        </row>
      </sheetData>
      <sheetData sheetId="4">
        <row r="5">
          <cell r="F5">
            <v>794</v>
          </cell>
        </row>
      </sheetData>
      <sheetData sheetId="5">
        <row r="5">
          <cell r="D5">
            <v>21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632</v>
          </cell>
        </row>
      </sheetData>
      <sheetData sheetId="8" refreshError="1"/>
      <sheetData sheetId="9">
        <row r="13">
          <cell r="D13">
            <v>91</v>
          </cell>
        </row>
      </sheetData>
      <sheetData sheetId="10">
        <row r="5">
          <cell r="F5">
            <v>3703</v>
          </cell>
        </row>
      </sheetData>
      <sheetData sheetId="11">
        <row r="5">
          <cell r="F5">
            <v>771</v>
          </cell>
        </row>
      </sheetData>
      <sheetData sheetId="12">
        <row r="23">
          <cell r="D23">
            <v>101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5478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326</v>
          </cell>
        </row>
      </sheetData>
      <sheetData sheetId="3">
        <row r="5">
          <cell r="F5">
            <v>1848</v>
          </cell>
        </row>
      </sheetData>
      <sheetData sheetId="4">
        <row r="5">
          <cell r="F5">
            <v>534</v>
          </cell>
        </row>
      </sheetData>
      <sheetData sheetId="5">
        <row r="5">
          <cell r="D5">
            <v>15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294</v>
          </cell>
        </row>
      </sheetData>
      <sheetData sheetId="8" refreshError="1"/>
      <sheetData sheetId="9">
        <row r="13">
          <cell r="D13">
            <v>28</v>
          </cell>
        </row>
      </sheetData>
      <sheetData sheetId="10">
        <row r="5">
          <cell r="F5">
            <v>2026</v>
          </cell>
        </row>
      </sheetData>
      <sheetData sheetId="11">
        <row r="5">
          <cell r="F5">
            <v>561</v>
          </cell>
        </row>
      </sheetData>
      <sheetData sheetId="12">
        <row r="23">
          <cell r="D23">
            <v>22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2721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631</v>
          </cell>
        </row>
      </sheetData>
      <sheetData sheetId="3">
        <row r="5">
          <cell r="F5">
            <v>4427</v>
          </cell>
        </row>
      </sheetData>
      <sheetData sheetId="4">
        <row r="5">
          <cell r="F5">
            <v>1045</v>
          </cell>
        </row>
      </sheetData>
      <sheetData sheetId="5">
        <row r="5">
          <cell r="D5">
            <v>80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636</v>
          </cell>
        </row>
      </sheetData>
      <sheetData sheetId="8" refreshError="1"/>
      <sheetData sheetId="9">
        <row r="13">
          <cell r="D13">
            <v>261</v>
          </cell>
        </row>
      </sheetData>
      <sheetData sheetId="10">
        <row r="5">
          <cell r="F5">
            <v>4814</v>
          </cell>
        </row>
      </sheetData>
      <sheetData sheetId="11">
        <row r="5">
          <cell r="F5">
            <v>967</v>
          </cell>
        </row>
      </sheetData>
      <sheetData sheetId="12">
        <row r="23">
          <cell r="D23">
            <v>208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6074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601</v>
          </cell>
        </row>
      </sheetData>
      <sheetData sheetId="3">
        <row r="5">
          <cell r="F5">
            <v>3887</v>
          </cell>
        </row>
      </sheetData>
      <sheetData sheetId="4">
        <row r="5">
          <cell r="F5">
            <v>1212</v>
          </cell>
        </row>
      </sheetData>
      <sheetData sheetId="5">
        <row r="5">
          <cell r="D5">
            <v>256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585</v>
          </cell>
        </row>
      </sheetData>
      <sheetData sheetId="8" refreshError="1"/>
      <sheetData sheetId="9">
        <row r="13">
          <cell r="D13">
            <v>407</v>
          </cell>
        </row>
      </sheetData>
      <sheetData sheetId="10">
        <row r="5">
          <cell r="F5">
            <v>4276</v>
          </cell>
        </row>
      </sheetData>
      <sheetData sheetId="11">
        <row r="5">
          <cell r="F5">
            <v>1238</v>
          </cell>
        </row>
      </sheetData>
      <sheetData sheetId="12">
        <row r="23">
          <cell r="D23">
            <v>73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5222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564</v>
          </cell>
        </row>
      </sheetData>
      <sheetData sheetId="3">
        <row r="5">
          <cell r="F5">
            <v>4937</v>
          </cell>
        </row>
      </sheetData>
      <sheetData sheetId="4">
        <row r="5">
          <cell r="F5">
            <v>873</v>
          </cell>
        </row>
      </sheetData>
      <sheetData sheetId="5">
        <row r="5">
          <cell r="D5">
            <v>73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637</v>
          </cell>
        </row>
      </sheetData>
      <sheetData sheetId="8" refreshError="1"/>
      <sheetData sheetId="9">
        <row r="13">
          <cell r="D13">
            <v>149</v>
          </cell>
        </row>
      </sheetData>
      <sheetData sheetId="10">
        <row r="5">
          <cell r="F5">
            <v>6160</v>
          </cell>
        </row>
      </sheetData>
      <sheetData sheetId="11">
        <row r="5">
          <cell r="F5">
            <v>1068</v>
          </cell>
        </row>
      </sheetData>
      <sheetData sheetId="12">
        <row r="23">
          <cell r="D23">
            <v>274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6422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490</v>
          </cell>
        </row>
      </sheetData>
      <sheetData sheetId="3">
        <row r="5">
          <cell r="F5">
            <v>4792</v>
          </cell>
        </row>
      </sheetData>
      <sheetData sheetId="4">
        <row r="5">
          <cell r="F5">
            <v>1192</v>
          </cell>
        </row>
      </sheetData>
      <sheetData sheetId="5">
        <row r="5">
          <cell r="D5">
            <v>56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567</v>
          </cell>
        </row>
      </sheetData>
      <sheetData sheetId="8" refreshError="1"/>
      <sheetData sheetId="9">
        <row r="13">
          <cell r="D13">
            <v>103</v>
          </cell>
        </row>
      </sheetData>
      <sheetData sheetId="10">
        <row r="5">
          <cell r="F5">
            <v>6104</v>
          </cell>
        </row>
      </sheetData>
      <sheetData sheetId="11">
        <row r="5">
          <cell r="F5">
            <v>1502</v>
          </cell>
        </row>
      </sheetData>
      <sheetData sheetId="12">
        <row r="23">
          <cell r="D23">
            <v>73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6060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371</v>
          </cell>
        </row>
      </sheetData>
      <sheetData sheetId="3">
        <row r="5">
          <cell r="F5">
            <v>2300</v>
          </cell>
        </row>
      </sheetData>
      <sheetData sheetId="4">
        <row r="5">
          <cell r="F5">
            <v>645</v>
          </cell>
        </row>
      </sheetData>
      <sheetData sheetId="5">
        <row r="5">
          <cell r="D5">
            <v>14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369</v>
          </cell>
        </row>
      </sheetData>
      <sheetData sheetId="8" refreshError="1"/>
      <sheetData sheetId="9">
        <row r="13">
          <cell r="D13">
            <v>61</v>
          </cell>
        </row>
      </sheetData>
      <sheetData sheetId="10">
        <row r="5">
          <cell r="F5">
            <v>2813</v>
          </cell>
        </row>
      </sheetData>
      <sheetData sheetId="11">
        <row r="5">
          <cell r="F5">
            <v>771</v>
          </cell>
        </row>
      </sheetData>
      <sheetData sheetId="12">
        <row r="23">
          <cell r="D23">
            <v>62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3135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sqref="A1:B1"/>
    </sheetView>
  </sheetViews>
  <sheetFormatPr defaultRowHeight="16.5"/>
  <cols>
    <col min="1" max="1" width="3.625" style="197" customWidth="1"/>
    <col min="2" max="2" width="100.875" style="199" customWidth="1"/>
    <col min="3" max="16384" width="9" style="194"/>
  </cols>
  <sheetData>
    <row r="1" spans="1:2" ht="15.75">
      <c r="A1" s="236" t="s">
        <v>537</v>
      </c>
      <c r="B1" s="236"/>
    </row>
    <row r="2" spans="1:2" s="195" customFormat="1" ht="12.75">
      <c r="A2" s="235" t="s">
        <v>439</v>
      </c>
      <c r="B2" s="235"/>
    </row>
    <row r="3" spans="1:2" s="195" customFormat="1" ht="15" customHeight="1">
      <c r="A3" s="196" t="s">
        <v>12</v>
      </c>
      <c r="B3" s="198" t="s">
        <v>440</v>
      </c>
    </row>
    <row r="4" spans="1:2" s="195" customFormat="1" ht="15" customHeight="1">
      <c r="A4" s="196" t="s">
        <v>17</v>
      </c>
      <c r="B4" s="198" t="s">
        <v>441</v>
      </c>
    </row>
    <row r="5" spans="1:2" s="195" customFormat="1" ht="15" customHeight="1">
      <c r="A5" s="196" t="s">
        <v>19</v>
      </c>
      <c r="B5" s="198" t="s">
        <v>442</v>
      </c>
    </row>
    <row r="6" spans="1:2" s="195" customFormat="1" ht="33">
      <c r="A6" s="196" t="s">
        <v>22</v>
      </c>
      <c r="B6" s="200" t="s">
        <v>513</v>
      </c>
    </row>
    <row r="7" spans="1:2" s="195" customFormat="1" ht="15" customHeight="1">
      <c r="A7" s="196" t="s">
        <v>24</v>
      </c>
      <c r="B7" s="198" t="s">
        <v>514</v>
      </c>
    </row>
    <row r="8" spans="1:2" s="195" customFormat="1" ht="15" customHeight="1">
      <c r="A8" s="196" t="s">
        <v>34</v>
      </c>
      <c r="B8" s="198" t="s">
        <v>515</v>
      </c>
    </row>
    <row r="9" spans="1:2" s="195" customFormat="1" ht="15" customHeight="1">
      <c r="A9" s="196" t="s">
        <v>35</v>
      </c>
      <c r="B9" s="198" t="s">
        <v>516</v>
      </c>
    </row>
    <row r="10" spans="1:2" s="195" customFormat="1" ht="15" customHeight="1">
      <c r="A10" s="196" t="s">
        <v>36</v>
      </c>
      <c r="B10" s="198" t="s">
        <v>538</v>
      </c>
    </row>
    <row r="11" spans="1:2" s="195" customFormat="1" ht="15" customHeight="1">
      <c r="A11" s="196" t="s">
        <v>37</v>
      </c>
      <c r="B11" s="198" t="s">
        <v>539</v>
      </c>
    </row>
    <row r="12" spans="1:2" s="195" customFormat="1" ht="15" customHeight="1">
      <c r="A12" s="196" t="s">
        <v>38</v>
      </c>
      <c r="B12" s="198" t="s">
        <v>517</v>
      </c>
    </row>
    <row r="13" spans="1:2" s="195" customFormat="1" ht="15" customHeight="1">
      <c r="A13" s="196" t="s">
        <v>39</v>
      </c>
      <c r="B13" s="198" t="s">
        <v>518</v>
      </c>
    </row>
    <row r="14" spans="1:2" s="195" customFormat="1" ht="15" customHeight="1">
      <c r="A14" s="196" t="s">
        <v>40</v>
      </c>
      <c r="B14" s="198" t="s">
        <v>540</v>
      </c>
    </row>
    <row r="15" spans="1:2" s="195" customFormat="1" ht="15" customHeight="1">
      <c r="A15" s="196" t="s">
        <v>41</v>
      </c>
      <c r="B15" s="198" t="s">
        <v>541</v>
      </c>
    </row>
    <row r="16" spans="1:2" s="195" customFormat="1" ht="15" customHeight="1">
      <c r="A16" s="196" t="s">
        <v>256</v>
      </c>
      <c r="B16" s="198" t="s">
        <v>519</v>
      </c>
    </row>
    <row r="17" spans="1:2" s="195" customFormat="1" ht="15" customHeight="1">
      <c r="A17" s="196" t="s">
        <v>443</v>
      </c>
      <c r="B17" s="198" t="s">
        <v>520</v>
      </c>
    </row>
    <row r="18" spans="1:2" s="195" customFormat="1" ht="15" customHeight="1">
      <c r="A18" s="196" t="s">
        <v>444</v>
      </c>
      <c r="B18" s="198" t="s">
        <v>542</v>
      </c>
    </row>
    <row r="19" spans="1:2" s="195" customFormat="1" ht="15" customHeight="1">
      <c r="A19" s="196" t="s">
        <v>445</v>
      </c>
      <c r="B19" s="198" t="s">
        <v>543</v>
      </c>
    </row>
    <row r="20" spans="1:2" s="195" customFormat="1" ht="15" customHeight="1">
      <c r="A20" s="196" t="s">
        <v>446</v>
      </c>
      <c r="B20" s="198" t="s">
        <v>521</v>
      </c>
    </row>
    <row r="21" spans="1:2" s="195" customFormat="1" ht="15" customHeight="1">
      <c r="A21" s="196" t="s">
        <v>447</v>
      </c>
      <c r="B21" s="198" t="s">
        <v>522</v>
      </c>
    </row>
    <row r="22" spans="1:2" s="195" customFormat="1" ht="15" customHeight="1">
      <c r="A22" s="196" t="s">
        <v>448</v>
      </c>
      <c r="B22" s="198" t="s">
        <v>544</v>
      </c>
    </row>
    <row r="23" spans="1:2" s="195" customFormat="1" ht="15" customHeight="1">
      <c r="A23" s="196" t="s">
        <v>449</v>
      </c>
      <c r="B23" s="198" t="s">
        <v>545</v>
      </c>
    </row>
    <row r="24" spans="1:2" s="195" customFormat="1" ht="15" customHeight="1">
      <c r="A24" s="196" t="s">
        <v>450</v>
      </c>
      <c r="B24" s="198" t="s">
        <v>523</v>
      </c>
    </row>
    <row r="25" spans="1:2" s="195" customFormat="1" ht="15" customHeight="1">
      <c r="A25" s="196" t="s">
        <v>451</v>
      </c>
      <c r="B25" s="198" t="s">
        <v>524</v>
      </c>
    </row>
    <row r="26" spans="1:2" s="195" customFormat="1" ht="15" customHeight="1">
      <c r="A26" s="196" t="s">
        <v>452</v>
      </c>
      <c r="B26" s="198" t="s">
        <v>546</v>
      </c>
    </row>
    <row r="27" spans="1:2" s="195" customFormat="1" ht="15" customHeight="1">
      <c r="A27" s="196" t="s">
        <v>453</v>
      </c>
      <c r="B27" s="198" t="s">
        <v>547</v>
      </c>
    </row>
    <row r="28" spans="1:2" s="195" customFormat="1" ht="15" customHeight="1">
      <c r="A28" s="196" t="s">
        <v>454</v>
      </c>
      <c r="B28" s="198" t="s">
        <v>525</v>
      </c>
    </row>
    <row r="29" spans="1:2" s="195" customFormat="1" ht="15" customHeight="1">
      <c r="A29" s="196" t="s">
        <v>455</v>
      </c>
      <c r="B29" s="198" t="s">
        <v>526</v>
      </c>
    </row>
    <row r="30" spans="1:2" s="195" customFormat="1" ht="15" customHeight="1">
      <c r="A30" s="196" t="s">
        <v>456</v>
      </c>
      <c r="B30" s="198" t="s">
        <v>548</v>
      </c>
    </row>
    <row r="31" spans="1:2" s="195" customFormat="1" ht="15" customHeight="1">
      <c r="A31" s="196" t="s">
        <v>457</v>
      </c>
      <c r="B31" s="198" t="s">
        <v>549</v>
      </c>
    </row>
    <row r="32" spans="1:2" s="195" customFormat="1" ht="15" customHeight="1">
      <c r="A32" s="196" t="s">
        <v>458</v>
      </c>
      <c r="B32" s="198" t="s">
        <v>527</v>
      </c>
    </row>
    <row r="33" spans="1:2" s="195" customFormat="1" ht="15" customHeight="1">
      <c r="A33" s="196" t="s">
        <v>459</v>
      </c>
      <c r="B33" s="198" t="s">
        <v>528</v>
      </c>
    </row>
    <row r="34" spans="1:2" s="195" customFormat="1" ht="15" customHeight="1">
      <c r="A34" s="196" t="s">
        <v>460</v>
      </c>
      <c r="B34" s="198" t="s">
        <v>550</v>
      </c>
    </row>
    <row r="35" spans="1:2" s="195" customFormat="1" ht="15" customHeight="1">
      <c r="A35" s="196" t="s">
        <v>461</v>
      </c>
      <c r="B35" s="198" t="s">
        <v>551</v>
      </c>
    </row>
    <row r="36" spans="1:2" s="195" customFormat="1" ht="15" customHeight="1">
      <c r="A36" s="196" t="s">
        <v>462</v>
      </c>
      <c r="B36" s="200" t="s">
        <v>512</v>
      </c>
    </row>
    <row r="37" spans="1:2" s="195" customFormat="1" ht="15" customHeight="1">
      <c r="A37" s="196" t="s">
        <v>463</v>
      </c>
      <c r="B37" s="198" t="s">
        <v>529</v>
      </c>
    </row>
    <row r="38" spans="1:2" s="195" customFormat="1" ht="33">
      <c r="A38" s="196" t="s">
        <v>464</v>
      </c>
      <c r="B38" s="198" t="s">
        <v>530</v>
      </c>
    </row>
    <row r="39" spans="1:2" s="195" customFormat="1" ht="15" customHeight="1">
      <c r="A39" s="196" t="s">
        <v>465</v>
      </c>
      <c r="B39" s="198" t="s">
        <v>531</v>
      </c>
    </row>
    <row r="40" spans="1:2" s="195" customFormat="1" ht="15" customHeight="1">
      <c r="A40" s="196" t="s">
        <v>466</v>
      </c>
      <c r="B40" s="198" t="s">
        <v>532</v>
      </c>
    </row>
    <row r="41" spans="1:2" s="195" customFormat="1" ht="33">
      <c r="A41" s="196" t="s">
        <v>467</v>
      </c>
      <c r="B41" s="198" t="s">
        <v>533</v>
      </c>
    </row>
    <row r="42" spans="1:2" s="195" customFormat="1" ht="15" customHeight="1">
      <c r="A42" s="196" t="s">
        <v>468</v>
      </c>
      <c r="B42" s="198" t="s">
        <v>534</v>
      </c>
    </row>
    <row r="43" spans="1:2" s="195" customFormat="1" ht="15" customHeight="1">
      <c r="A43" s="196" t="s">
        <v>469</v>
      </c>
      <c r="B43" s="198" t="s">
        <v>535</v>
      </c>
    </row>
    <row r="44" spans="1:2" ht="33">
      <c r="A44" s="196" t="s">
        <v>500</v>
      </c>
      <c r="B44" s="198" t="s">
        <v>536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D8" sqref="D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588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9. PODJĘCIA PRACY I AKTYWIZACJA BEZROBOTNYCH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252</v>
      </c>
      <c r="C6" s="39">
        <v>55706</v>
      </c>
      <c r="D6" s="208">
        <v>62639</v>
      </c>
      <c r="E6" s="110">
        <v>-6933</v>
      </c>
      <c r="F6" s="42">
        <v>4608</v>
      </c>
      <c r="G6" s="40">
        <v>1822</v>
      </c>
      <c r="H6" s="40">
        <v>6430</v>
      </c>
      <c r="I6" s="40">
        <v>3191</v>
      </c>
      <c r="J6" s="40">
        <v>1782</v>
      </c>
      <c r="K6" s="40">
        <v>4973</v>
      </c>
      <c r="L6" s="40">
        <v>3728</v>
      </c>
      <c r="M6" s="40">
        <v>3106</v>
      </c>
      <c r="N6" s="40">
        <v>3254</v>
      </c>
      <c r="O6" s="40">
        <v>3268</v>
      </c>
      <c r="P6" s="40">
        <v>6522</v>
      </c>
      <c r="Q6" s="29" t="s">
        <v>12</v>
      </c>
      <c r="R6" s="38" t="s">
        <v>252</v>
      </c>
      <c r="S6" s="40">
        <v>1799</v>
      </c>
      <c r="T6" s="40">
        <v>1709</v>
      </c>
      <c r="U6" s="40">
        <v>1623</v>
      </c>
      <c r="V6" s="40">
        <v>1275</v>
      </c>
      <c r="W6" s="40">
        <v>5546</v>
      </c>
      <c r="X6" s="40">
        <v>2315</v>
      </c>
      <c r="Y6" s="40">
        <v>1615</v>
      </c>
      <c r="Z6" s="40">
        <v>2201</v>
      </c>
      <c r="AA6" s="40">
        <v>1697</v>
      </c>
      <c r="AB6" s="40">
        <v>1566</v>
      </c>
      <c r="AC6" s="40">
        <v>2178</v>
      </c>
      <c r="AD6" s="40">
        <v>2307</v>
      </c>
      <c r="AE6" s="40">
        <v>1723</v>
      </c>
      <c r="AF6" s="40">
        <v>1221</v>
      </c>
      <c r="AG6" s="40">
        <v>2172</v>
      </c>
    </row>
    <row r="7" spans="1:33" s="6" customFormat="1" ht="30" customHeight="1">
      <c r="A7" s="30" t="s">
        <v>188</v>
      </c>
      <c r="B7" s="18" t="s">
        <v>269</v>
      </c>
      <c r="C7" s="10">
        <v>43896</v>
      </c>
      <c r="D7" s="209">
        <v>47243</v>
      </c>
      <c r="E7" s="27">
        <v>-3347</v>
      </c>
      <c r="F7" s="9">
        <v>4051</v>
      </c>
      <c r="G7" s="8">
        <v>1437</v>
      </c>
      <c r="H7" s="8">
        <v>5488</v>
      </c>
      <c r="I7" s="8">
        <v>2209</v>
      </c>
      <c r="J7" s="8">
        <v>1143</v>
      </c>
      <c r="K7" s="8">
        <v>3352</v>
      </c>
      <c r="L7" s="8">
        <v>3411</v>
      </c>
      <c r="M7" s="8">
        <v>2489</v>
      </c>
      <c r="N7" s="8">
        <v>2549</v>
      </c>
      <c r="O7" s="8">
        <v>2324</v>
      </c>
      <c r="P7" s="8">
        <v>4873</v>
      </c>
      <c r="Q7" s="30" t="s">
        <v>188</v>
      </c>
      <c r="R7" s="18" t="s">
        <v>269</v>
      </c>
      <c r="S7" s="8">
        <v>1504</v>
      </c>
      <c r="T7" s="8">
        <v>1457</v>
      </c>
      <c r="U7" s="8">
        <v>1281</v>
      </c>
      <c r="V7" s="8">
        <v>1074</v>
      </c>
      <c r="W7" s="8">
        <v>4576</v>
      </c>
      <c r="X7" s="8">
        <v>1662</v>
      </c>
      <c r="Y7" s="8">
        <v>1208</v>
      </c>
      <c r="Z7" s="8">
        <v>1845</v>
      </c>
      <c r="AA7" s="8">
        <v>1251</v>
      </c>
      <c r="AB7" s="8">
        <v>1072</v>
      </c>
      <c r="AC7" s="8">
        <v>1425</v>
      </c>
      <c r="AD7" s="8">
        <v>1990</v>
      </c>
      <c r="AE7" s="8">
        <v>1289</v>
      </c>
      <c r="AF7" s="8">
        <v>902</v>
      </c>
      <c r="AG7" s="8">
        <v>1747</v>
      </c>
    </row>
    <row r="8" spans="1:33" s="152" customFormat="1" ht="30" customHeight="1">
      <c r="A8" s="161"/>
      <c r="B8" s="150" t="s">
        <v>127</v>
      </c>
      <c r="C8" s="10">
        <v>1975</v>
      </c>
      <c r="D8" s="209">
        <v>1557</v>
      </c>
      <c r="E8" s="27">
        <v>418</v>
      </c>
      <c r="F8" s="9">
        <v>161</v>
      </c>
      <c r="G8" s="8">
        <v>69</v>
      </c>
      <c r="H8" s="8">
        <v>230</v>
      </c>
      <c r="I8" s="8">
        <v>83</v>
      </c>
      <c r="J8" s="8">
        <v>36</v>
      </c>
      <c r="K8" s="8">
        <v>119</v>
      </c>
      <c r="L8" s="8">
        <v>216</v>
      </c>
      <c r="M8" s="8">
        <v>159</v>
      </c>
      <c r="N8" s="8">
        <v>107</v>
      </c>
      <c r="O8" s="8">
        <v>80</v>
      </c>
      <c r="P8" s="8">
        <v>187</v>
      </c>
      <c r="Q8" s="161"/>
      <c r="R8" s="151" t="s">
        <v>127</v>
      </c>
      <c r="S8" s="8">
        <v>52</v>
      </c>
      <c r="T8" s="8">
        <v>54</v>
      </c>
      <c r="U8" s="8">
        <v>49</v>
      </c>
      <c r="V8" s="8">
        <v>38</v>
      </c>
      <c r="W8" s="8">
        <v>259</v>
      </c>
      <c r="X8" s="8">
        <v>64</v>
      </c>
      <c r="Y8" s="8">
        <v>39</v>
      </c>
      <c r="Z8" s="8">
        <v>101</v>
      </c>
      <c r="AA8" s="8">
        <v>63</v>
      </c>
      <c r="AB8" s="8">
        <v>25</v>
      </c>
      <c r="AC8" s="8">
        <v>43</v>
      </c>
      <c r="AD8" s="8">
        <v>66</v>
      </c>
      <c r="AE8" s="8">
        <v>70</v>
      </c>
      <c r="AF8" s="8">
        <v>55</v>
      </c>
      <c r="AG8" s="8">
        <v>86</v>
      </c>
    </row>
    <row r="9" spans="1:33" s="152" customFormat="1" ht="30" customHeight="1">
      <c r="A9" s="161"/>
      <c r="B9" s="150" t="s">
        <v>117</v>
      </c>
      <c r="C9" s="10">
        <v>972</v>
      </c>
      <c r="D9" s="209">
        <v>1304</v>
      </c>
      <c r="E9" s="27">
        <v>-332</v>
      </c>
      <c r="F9" s="9">
        <v>0</v>
      </c>
      <c r="G9" s="8">
        <v>0</v>
      </c>
      <c r="H9" s="8">
        <v>0</v>
      </c>
      <c r="I9" s="8">
        <v>497</v>
      </c>
      <c r="J9" s="8">
        <v>197</v>
      </c>
      <c r="K9" s="8">
        <v>694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177</v>
      </c>
      <c r="U9" s="8">
        <v>0</v>
      </c>
      <c r="V9" s="8">
        <v>78</v>
      </c>
      <c r="W9" s="8">
        <v>0</v>
      </c>
      <c r="X9" s="8">
        <v>0</v>
      </c>
      <c r="Y9" s="8">
        <v>23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11810</v>
      </c>
      <c r="D10" s="209">
        <v>15396</v>
      </c>
      <c r="E10" s="27">
        <v>-3586</v>
      </c>
      <c r="F10" s="9">
        <v>557</v>
      </c>
      <c r="G10" s="8">
        <v>385</v>
      </c>
      <c r="H10" s="8">
        <v>942</v>
      </c>
      <c r="I10" s="8">
        <v>982</v>
      </c>
      <c r="J10" s="8">
        <v>639</v>
      </c>
      <c r="K10" s="8">
        <v>1621</v>
      </c>
      <c r="L10" s="8">
        <v>317</v>
      </c>
      <c r="M10" s="8">
        <v>617</v>
      </c>
      <c r="N10" s="8">
        <v>705</v>
      </c>
      <c r="O10" s="8">
        <v>944</v>
      </c>
      <c r="P10" s="8">
        <v>1649</v>
      </c>
      <c r="Q10" s="161" t="s">
        <v>189</v>
      </c>
      <c r="R10" s="151" t="s">
        <v>268</v>
      </c>
      <c r="S10" s="8">
        <v>295</v>
      </c>
      <c r="T10" s="8">
        <v>252</v>
      </c>
      <c r="U10" s="8">
        <v>342</v>
      </c>
      <c r="V10" s="8">
        <v>201</v>
      </c>
      <c r="W10" s="8">
        <v>970</v>
      </c>
      <c r="X10" s="8">
        <v>653</v>
      </c>
      <c r="Y10" s="8">
        <v>407</v>
      </c>
      <c r="Z10" s="8">
        <v>356</v>
      </c>
      <c r="AA10" s="8">
        <v>446</v>
      </c>
      <c r="AB10" s="8">
        <v>494</v>
      </c>
      <c r="AC10" s="8">
        <v>753</v>
      </c>
      <c r="AD10" s="8">
        <v>317</v>
      </c>
      <c r="AE10" s="8">
        <v>434</v>
      </c>
      <c r="AF10" s="8">
        <v>319</v>
      </c>
      <c r="AG10" s="8">
        <v>425</v>
      </c>
    </row>
    <row r="11" spans="1:33" s="6" customFormat="1" ht="30" customHeight="1">
      <c r="A11" s="30"/>
      <c r="B11" s="19" t="s">
        <v>118</v>
      </c>
      <c r="C11" s="10">
        <v>2555</v>
      </c>
      <c r="D11" s="209">
        <v>2635</v>
      </c>
      <c r="E11" s="27">
        <v>-80</v>
      </c>
      <c r="F11" s="9">
        <v>110</v>
      </c>
      <c r="G11" s="8">
        <v>45</v>
      </c>
      <c r="H11" s="8">
        <v>155</v>
      </c>
      <c r="I11" s="8">
        <v>29</v>
      </c>
      <c r="J11" s="8">
        <v>20</v>
      </c>
      <c r="K11" s="8">
        <v>49</v>
      </c>
      <c r="L11" s="8">
        <v>81</v>
      </c>
      <c r="M11" s="8">
        <v>314</v>
      </c>
      <c r="N11" s="8">
        <v>98</v>
      </c>
      <c r="O11" s="8">
        <v>70</v>
      </c>
      <c r="P11" s="8">
        <v>168</v>
      </c>
      <c r="Q11" s="30"/>
      <c r="R11" s="18" t="s">
        <v>118</v>
      </c>
      <c r="S11" s="8">
        <v>26</v>
      </c>
      <c r="T11" s="8">
        <v>48</v>
      </c>
      <c r="U11" s="8">
        <v>119</v>
      </c>
      <c r="V11" s="8">
        <v>89</v>
      </c>
      <c r="W11" s="8">
        <v>241</v>
      </c>
      <c r="X11" s="8">
        <v>157</v>
      </c>
      <c r="Y11" s="8">
        <v>174</v>
      </c>
      <c r="Z11" s="8">
        <v>24</v>
      </c>
      <c r="AA11" s="8">
        <v>40</v>
      </c>
      <c r="AB11" s="8">
        <v>149</v>
      </c>
      <c r="AC11" s="8">
        <v>292</v>
      </c>
      <c r="AD11" s="8">
        <v>54</v>
      </c>
      <c r="AE11" s="8">
        <v>120</v>
      </c>
      <c r="AF11" s="8">
        <v>168</v>
      </c>
      <c r="AG11" s="8">
        <v>87</v>
      </c>
    </row>
    <row r="12" spans="1:33" s="6" customFormat="1" ht="30" customHeight="1">
      <c r="A12" s="30"/>
      <c r="B12" s="19" t="s">
        <v>119</v>
      </c>
      <c r="C12" s="10">
        <v>4235</v>
      </c>
      <c r="D12" s="209">
        <v>4647</v>
      </c>
      <c r="E12" s="27">
        <v>-412</v>
      </c>
      <c r="F12" s="9">
        <v>42</v>
      </c>
      <c r="G12" s="8">
        <v>198</v>
      </c>
      <c r="H12" s="8">
        <v>240</v>
      </c>
      <c r="I12" s="8">
        <v>352</v>
      </c>
      <c r="J12" s="8">
        <v>421</v>
      </c>
      <c r="K12" s="8">
        <v>773</v>
      </c>
      <c r="L12" s="8">
        <v>11</v>
      </c>
      <c r="M12" s="8">
        <v>3</v>
      </c>
      <c r="N12" s="8">
        <v>234</v>
      </c>
      <c r="O12" s="8">
        <v>612</v>
      </c>
      <c r="P12" s="8">
        <v>846</v>
      </c>
      <c r="Q12" s="30"/>
      <c r="R12" s="18" t="s">
        <v>119</v>
      </c>
      <c r="S12" s="8">
        <v>80</v>
      </c>
      <c r="T12" s="8">
        <v>18</v>
      </c>
      <c r="U12" s="8">
        <v>143</v>
      </c>
      <c r="V12" s="8">
        <v>0</v>
      </c>
      <c r="W12" s="8">
        <v>379</v>
      </c>
      <c r="X12" s="8">
        <v>309</v>
      </c>
      <c r="Y12" s="8">
        <v>42</v>
      </c>
      <c r="Z12" s="8">
        <v>164</v>
      </c>
      <c r="AA12" s="8">
        <v>274</v>
      </c>
      <c r="AB12" s="8">
        <v>163</v>
      </c>
      <c r="AC12" s="8">
        <v>352</v>
      </c>
      <c r="AD12" s="8">
        <v>97</v>
      </c>
      <c r="AE12" s="8">
        <v>133</v>
      </c>
      <c r="AF12" s="8">
        <v>26</v>
      </c>
      <c r="AG12" s="8">
        <v>182</v>
      </c>
    </row>
    <row r="13" spans="1:33" s="6" customFormat="1" ht="30" customHeight="1">
      <c r="A13" s="30"/>
      <c r="B13" s="19" t="s">
        <v>120</v>
      </c>
      <c r="C13" s="10">
        <v>1368</v>
      </c>
      <c r="D13" s="209">
        <v>1620</v>
      </c>
      <c r="E13" s="27">
        <v>-252</v>
      </c>
      <c r="F13" s="9">
        <v>146</v>
      </c>
      <c r="G13" s="8">
        <v>63</v>
      </c>
      <c r="H13" s="8">
        <v>209</v>
      </c>
      <c r="I13" s="8">
        <v>74</v>
      </c>
      <c r="J13" s="8">
        <v>38</v>
      </c>
      <c r="K13" s="8">
        <v>112</v>
      </c>
      <c r="L13" s="8">
        <v>65</v>
      </c>
      <c r="M13" s="8">
        <v>125</v>
      </c>
      <c r="N13" s="8">
        <v>85</v>
      </c>
      <c r="O13" s="8">
        <v>73</v>
      </c>
      <c r="P13" s="8">
        <v>158</v>
      </c>
      <c r="Q13" s="30"/>
      <c r="R13" s="18" t="s">
        <v>120</v>
      </c>
      <c r="S13" s="8">
        <v>53</v>
      </c>
      <c r="T13" s="8">
        <v>46</v>
      </c>
      <c r="U13" s="8">
        <v>23</v>
      </c>
      <c r="V13" s="8">
        <v>21</v>
      </c>
      <c r="W13" s="8">
        <v>64</v>
      </c>
      <c r="X13" s="8">
        <v>67</v>
      </c>
      <c r="Y13" s="8">
        <v>54</v>
      </c>
      <c r="Z13" s="8">
        <v>55</v>
      </c>
      <c r="AA13" s="8">
        <v>37</v>
      </c>
      <c r="AB13" s="8">
        <v>56</v>
      </c>
      <c r="AC13" s="8">
        <v>54</v>
      </c>
      <c r="AD13" s="8">
        <v>50</v>
      </c>
      <c r="AE13" s="8">
        <v>52</v>
      </c>
      <c r="AF13" s="8">
        <v>28</v>
      </c>
      <c r="AG13" s="8">
        <v>39</v>
      </c>
    </row>
    <row r="14" spans="1:33" s="6" customFormat="1" ht="30" customHeight="1">
      <c r="A14" s="30"/>
      <c r="B14" s="19" t="s">
        <v>121</v>
      </c>
      <c r="C14" s="10">
        <v>11</v>
      </c>
      <c r="D14" s="209">
        <v>16</v>
      </c>
      <c r="E14" s="27">
        <v>-5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5</v>
      </c>
      <c r="M14" s="8">
        <v>0</v>
      </c>
      <c r="N14" s="8">
        <v>2</v>
      </c>
      <c r="O14" s="8">
        <v>0</v>
      </c>
      <c r="P14" s="8">
        <v>2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1889</v>
      </c>
      <c r="D15" s="209">
        <v>2252</v>
      </c>
      <c r="E15" s="27">
        <v>-363</v>
      </c>
      <c r="F15" s="9">
        <v>117</v>
      </c>
      <c r="G15" s="8">
        <v>45</v>
      </c>
      <c r="H15" s="8">
        <v>162</v>
      </c>
      <c r="I15" s="8">
        <v>363</v>
      </c>
      <c r="J15" s="8">
        <v>122</v>
      </c>
      <c r="K15" s="8">
        <v>485</v>
      </c>
      <c r="L15" s="8">
        <v>60</v>
      </c>
      <c r="M15" s="8">
        <v>96</v>
      </c>
      <c r="N15" s="8">
        <v>152</v>
      </c>
      <c r="O15" s="8">
        <v>99</v>
      </c>
      <c r="P15" s="8">
        <v>251</v>
      </c>
      <c r="Q15" s="30"/>
      <c r="R15" s="18" t="s">
        <v>265</v>
      </c>
      <c r="S15" s="8">
        <v>69</v>
      </c>
      <c r="T15" s="8">
        <v>58</v>
      </c>
      <c r="U15" s="8">
        <v>23</v>
      </c>
      <c r="V15" s="8">
        <v>37</v>
      </c>
      <c r="W15" s="8">
        <v>160</v>
      </c>
      <c r="X15" s="8">
        <v>46</v>
      </c>
      <c r="Y15" s="8">
        <v>66</v>
      </c>
      <c r="Z15" s="8">
        <v>44</v>
      </c>
      <c r="AA15" s="8">
        <v>19</v>
      </c>
      <c r="AB15" s="8">
        <v>64</v>
      </c>
      <c r="AC15" s="8">
        <v>19</v>
      </c>
      <c r="AD15" s="8">
        <v>58</v>
      </c>
      <c r="AE15" s="8">
        <v>85</v>
      </c>
      <c r="AF15" s="8">
        <v>38</v>
      </c>
      <c r="AG15" s="8">
        <v>49</v>
      </c>
    </row>
    <row r="16" spans="1:33" s="6" customFormat="1" ht="37.5" customHeight="1">
      <c r="A16" s="30"/>
      <c r="B16" s="19" t="s">
        <v>266</v>
      </c>
      <c r="C16" s="10">
        <v>388</v>
      </c>
      <c r="D16" s="209">
        <v>513</v>
      </c>
      <c r="E16" s="27">
        <v>-125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27</v>
      </c>
      <c r="M16" s="8">
        <v>2</v>
      </c>
      <c r="N16" s="8">
        <v>49</v>
      </c>
      <c r="O16" s="8">
        <v>43</v>
      </c>
      <c r="P16" s="8">
        <v>92</v>
      </c>
      <c r="Q16" s="30"/>
      <c r="R16" s="18" t="s">
        <v>266</v>
      </c>
      <c r="S16" s="8">
        <v>12</v>
      </c>
      <c r="T16" s="8">
        <v>15</v>
      </c>
      <c r="U16" s="8">
        <v>0</v>
      </c>
      <c r="V16" s="8">
        <v>18</v>
      </c>
      <c r="W16" s="8">
        <v>23</v>
      </c>
      <c r="X16" s="8">
        <v>1</v>
      </c>
      <c r="Y16" s="8">
        <v>43</v>
      </c>
      <c r="Z16" s="8">
        <v>4</v>
      </c>
      <c r="AA16" s="8">
        <v>43</v>
      </c>
      <c r="AB16" s="8">
        <v>18</v>
      </c>
      <c r="AC16" s="8">
        <v>21</v>
      </c>
      <c r="AD16" s="8">
        <v>28</v>
      </c>
      <c r="AE16" s="8">
        <v>0</v>
      </c>
      <c r="AF16" s="8">
        <v>11</v>
      </c>
      <c r="AG16" s="8">
        <v>30</v>
      </c>
    </row>
    <row r="17" spans="1:33" s="6" customFormat="1" ht="30" customHeight="1">
      <c r="A17" s="30"/>
      <c r="B17" s="19" t="s">
        <v>122</v>
      </c>
      <c r="C17" s="10">
        <v>18</v>
      </c>
      <c r="D17" s="209">
        <v>45</v>
      </c>
      <c r="E17" s="27">
        <v>-27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3</v>
      </c>
      <c r="AG17" s="8">
        <v>12</v>
      </c>
    </row>
    <row r="18" spans="1:33" s="6" customFormat="1" ht="30" customHeight="1">
      <c r="A18" s="30"/>
      <c r="B18" s="19" t="s">
        <v>123</v>
      </c>
      <c r="C18" s="10">
        <v>1</v>
      </c>
      <c r="D18" s="209">
        <v>1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3</v>
      </c>
      <c r="D20" s="209">
        <v>1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63</v>
      </c>
      <c r="D21" s="209">
        <v>146</v>
      </c>
      <c r="E21" s="27">
        <v>-83</v>
      </c>
      <c r="F21" s="9">
        <v>0</v>
      </c>
      <c r="G21" s="8">
        <v>0</v>
      </c>
      <c r="H21" s="8">
        <v>0</v>
      </c>
      <c r="I21" s="8">
        <v>10</v>
      </c>
      <c r="J21" s="8">
        <v>1</v>
      </c>
      <c r="K21" s="8">
        <v>11</v>
      </c>
      <c r="L21" s="8">
        <v>1</v>
      </c>
      <c r="M21" s="8">
        <v>7</v>
      </c>
      <c r="N21" s="8">
        <v>6</v>
      </c>
      <c r="O21" s="8">
        <v>3</v>
      </c>
      <c r="P21" s="8">
        <v>9</v>
      </c>
      <c r="Q21" s="30"/>
      <c r="R21" s="18" t="s">
        <v>504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16</v>
      </c>
      <c r="AA21" s="8">
        <v>0</v>
      </c>
      <c r="AB21" s="8">
        <v>0</v>
      </c>
      <c r="AC21" s="8">
        <v>0</v>
      </c>
      <c r="AD21" s="8">
        <v>0</v>
      </c>
      <c r="AE21" s="8">
        <v>3</v>
      </c>
      <c r="AF21" s="8">
        <v>6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1290</v>
      </c>
      <c r="D22" s="209">
        <v>3536</v>
      </c>
      <c r="E22" s="27">
        <v>-2246</v>
      </c>
      <c r="F22" s="9">
        <v>142</v>
      </c>
      <c r="G22" s="8">
        <v>34</v>
      </c>
      <c r="H22" s="8">
        <v>176</v>
      </c>
      <c r="I22" s="8">
        <v>154</v>
      </c>
      <c r="J22" s="8">
        <v>37</v>
      </c>
      <c r="K22" s="8">
        <v>191</v>
      </c>
      <c r="L22" s="8">
        <v>71</v>
      </c>
      <c r="M22" s="8">
        <v>68</v>
      </c>
      <c r="N22" s="8">
        <v>80</v>
      </c>
      <c r="O22" s="8">
        <v>43</v>
      </c>
      <c r="P22" s="8">
        <v>123</v>
      </c>
      <c r="Q22" s="31"/>
      <c r="R22" s="18" t="s">
        <v>125</v>
      </c>
      <c r="S22" s="8">
        <v>54</v>
      </c>
      <c r="T22" s="8">
        <v>58</v>
      </c>
      <c r="U22" s="8">
        <v>33</v>
      </c>
      <c r="V22" s="8">
        <v>36</v>
      </c>
      <c r="W22" s="8">
        <v>103</v>
      </c>
      <c r="X22" s="8">
        <v>73</v>
      </c>
      <c r="Y22" s="8">
        <v>28</v>
      </c>
      <c r="Z22" s="8">
        <v>49</v>
      </c>
      <c r="AA22" s="8">
        <v>32</v>
      </c>
      <c r="AB22" s="8">
        <v>44</v>
      </c>
      <c r="AC22" s="8">
        <v>15</v>
      </c>
      <c r="AD22" s="8">
        <v>30</v>
      </c>
      <c r="AE22" s="8">
        <v>41</v>
      </c>
      <c r="AF22" s="8">
        <v>39</v>
      </c>
      <c r="AG22" s="8">
        <v>26</v>
      </c>
    </row>
    <row r="23" spans="1:33" s="15" customFormat="1" ht="30" customHeight="1">
      <c r="A23" s="259" t="s">
        <v>17</v>
      </c>
      <c r="B23" s="38" t="s">
        <v>128</v>
      </c>
      <c r="C23" s="39">
        <v>3705</v>
      </c>
      <c r="D23" s="208">
        <v>3339</v>
      </c>
      <c r="E23" s="110">
        <v>366</v>
      </c>
      <c r="F23" s="42">
        <v>69</v>
      </c>
      <c r="G23" s="40">
        <v>11</v>
      </c>
      <c r="H23" s="40">
        <v>80</v>
      </c>
      <c r="I23" s="40">
        <v>755</v>
      </c>
      <c r="J23" s="40">
        <v>495</v>
      </c>
      <c r="K23" s="40">
        <v>1250</v>
      </c>
      <c r="L23" s="40">
        <v>199</v>
      </c>
      <c r="M23" s="40">
        <v>319</v>
      </c>
      <c r="N23" s="40">
        <v>298</v>
      </c>
      <c r="O23" s="40">
        <v>189</v>
      </c>
      <c r="P23" s="40">
        <v>487</v>
      </c>
      <c r="Q23" s="259" t="s">
        <v>17</v>
      </c>
      <c r="R23" s="38" t="s">
        <v>128</v>
      </c>
      <c r="S23" s="40">
        <v>34</v>
      </c>
      <c r="T23" s="40">
        <v>93</v>
      </c>
      <c r="U23" s="40">
        <v>76</v>
      </c>
      <c r="V23" s="40">
        <v>8</v>
      </c>
      <c r="W23" s="40">
        <v>385</v>
      </c>
      <c r="X23" s="40">
        <v>358</v>
      </c>
      <c r="Y23" s="40">
        <v>24</v>
      </c>
      <c r="Z23" s="40">
        <v>44</v>
      </c>
      <c r="AA23" s="40">
        <v>15</v>
      </c>
      <c r="AB23" s="40">
        <v>68</v>
      </c>
      <c r="AC23" s="40">
        <v>53</v>
      </c>
      <c r="AD23" s="40">
        <v>92</v>
      </c>
      <c r="AE23" s="40">
        <v>40</v>
      </c>
      <c r="AF23" s="40">
        <v>55</v>
      </c>
      <c r="AG23" s="40">
        <v>25</v>
      </c>
    </row>
    <row r="24" spans="1:33" s="6" customFormat="1" ht="30" customHeight="1">
      <c r="A24" s="260"/>
      <c r="B24" s="19" t="s">
        <v>129</v>
      </c>
      <c r="C24" s="10">
        <v>83</v>
      </c>
      <c r="D24" s="209">
        <v>100</v>
      </c>
      <c r="E24" s="27">
        <v>-17</v>
      </c>
      <c r="F24" s="9">
        <v>0</v>
      </c>
      <c r="G24" s="8">
        <v>0</v>
      </c>
      <c r="H24" s="8">
        <v>0</v>
      </c>
      <c r="I24" s="8">
        <v>26</v>
      </c>
      <c r="J24" s="8">
        <v>11</v>
      </c>
      <c r="K24" s="8">
        <v>37</v>
      </c>
      <c r="L24" s="8">
        <v>0</v>
      </c>
      <c r="M24" s="8">
        <v>0</v>
      </c>
      <c r="N24" s="8">
        <v>1</v>
      </c>
      <c r="O24" s="8">
        <v>1</v>
      </c>
      <c r="P24" s="173">
        <v>2</v>
      </c>
      <c r="Q24" s="260"/>
      <c r="R24" s="18" t="s">
        <v>129</v>
      </c>
      <c r="S24" s="8">
        <v>9</v>
      </c>
      <c r="T24" s="8">
        <v>21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6</v>
      </c>
      <c r="AE24" s="8">
        <v>0</v>
      </c>
      <c r="AF24" s="8">
        <v>7</v>
      </c>
      <c r="AG24" s="8">
        <v>1</v>
      </c>
    </row>
    <row r="25" spans="1:33" s="15" customFormat="1" ht="30" customHeight="1">
      <c r="A25" s="259" t="s">
        <v>19</v>
      </c>
      <c r="B25" s="38" t="s">
        <v>130</v>
      </c>
      <c r="C25" s="39">
        <v>8632</v>
      </c>
      <c r="D25" s="208">
        <v>11878</v>
      </c>
      <c r="E25" s="110">
        <v>-3246</v>
      </c>
      <c r="F25" s="42">
        <v>513</v>
      </c>
      <c r="G25" s="40">
        <v>225</v>
      </c>
      <c r="H25" s="40">
        <v>738</v>
      </c>
      <c r="I25" s="40">
        <v>307</v>
      </c>
      <c r="J25" s="40">
        <v>158</v>
      </c>
      <c r="K25" s="40">
        <v>465</v>
      </c>
      <c r="L25" s="40">
        <v>422</v>
      </c>
      <c r="M25" s="40">
        <v>510</v>
      </c>
      <c r="N25" s="40">
        <v>505</v>
      </c>
      <c r="O25" s="40">
        <v>447</v>
      </c>
      <c r="P25" s="40">
        <v>952</v>
      </c>
      <c r="Q25" s="259" t="s">
        <v>19</v>
      </c>
      <c r="R25" s="38" t="s">
        <v>130</v>
      </c>
      <c r="S25" s="40">
        <v>419</v>
      </c>
      <c r="T25" s="40">
        <v>234</v>
      </c>
      <c r="U25" s="40">
        <v>296</v>
      </c>
      <c r="V25" s="40">
        <v>308</v>
      </c>
      <c r="W25" s="40">
        <v>832</v>
      </c>
      <c r="X25" s="40">
        <v>637</v>
      </c>
      <c r="Y25" s="40">
        <v>292</v>
      </c>
      <c r="Z25" s="40">
        <v>398</v>
      </c>
      <c r="AA25" s="40">
        <v>610</v>
      </c>
      <c r="AB25" s="40">
        <v>284</v>
      </c>
      <c r="AC25" s="40">
        <v>267</v>
      </c>
      <c r="AD25" s="40">
        <v>435</v>
      </c>
      <c r="AE25" s="40">
        <v>149</v>
      </c>
      <c r="AF25" s="40">
        <v>98</v>
      </c>
      <c r="AG25" s="40">
        <v>286</v>
      </c>
    </row>
    <row r="26" spans="1:33" s="6" customFormat="1" ht="30" customHeight="1">
      <c r="A26" s="260"/>
      <c r="B26" s="19" t="s">
        <v>131</v>
      </c>
      <c r="C26" s="10">
        <v>8</v>
      </c>
      <c r="D26" s="209">
        <v>95</v>
      </c>
      <c r="E26" s="27">
        <v>-87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8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7</v>
      </c>
      <c r="D27" s="208">
        <v>13</v>
      </c>
      <c r="E27" s="110">
        <v>-6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5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2717</v>
      </c>
      <c r="D28" s="208">
        <v>3251</v>
      </c>
      <c r="E28" s="110">
        <v>-534</v>
      </c>
      <c r="F28" s="42">
        <v>0</v>
      </c>
      <c r="G28" s="40">
        <v>94</v>
      </c>
      <c r="H28" s="40">
        <v>94</v>
      </c>
      <c r="I28" s="40">
        <v>1</v>
      </c>
      <c r="J28" s="40">
        <v>66</v>
      </c>
      <c r="K28" s="40">
        <v>67</v>
      </c>
      <c r="L28" s="40">
        <v>216</v>
      </c>
      <c r="M28" s="40">
        <v>52</v>
      </c>
      <c r="N28" s="40">
        <v>67</v>
      </c>
      <c r="O28" s="40">
        <v>245</v>
      </c>
      <c r="P28" s="40">
        <v>312</v>
      </c>
      <c r="Q28" s="259" t="s">
        <v>24</v>
      </c>
      <c r="R28" s="38" t="s">
        <v>133</v>
      </c>
      <c r="S28" s="40">
        <v>85</v>
      </c>
      <c r="T28" s="40">
        <v>72</v>
      </c>
      <c r="U28" s="40">
        <v>24</v>
      </c>
      <c r="V28" s="40">
        <v>181</v>
      </c>
      <c r="W28" s="40">
        <v>149</v>
      </c>
      <c r="X28" s="40">
        <v>462</v>
      </c>
      <c r="Y28" s="40">
        <v>46</v>
      </c>
      <c r="Z28" s="40">
        <v>124</v>
      </c>
      <c r="AA28" s="40">
        <v>125</v>
      </c>
      <c r="AB28" s="40">
        <v>215</v>
      </c>
      <c r="AC28" s="40">
        <v>130</v>
      </c>
      <c r="AD28" s="40">
        <v>131</v>
      </c>
      <c r="AE28" s="40">
        <v>54</v>
      </c>
      <c r="AF28" s="40">
        <v>129</v>
      </c>
      <c r="AG28" s="40">
        <v>49</v>
      </c>
    </row>
    <row r="29" spans="1:33" s="54" customFormat="1" ht="30" customHeight="1">
      <c r="A29" s="260"/>
      <c r="B29" s="19" t="s">
        <v>438</v>
      </c>
      <c r="C29" s="10">
        <v>90</v>
      </c>
      <c r="D29" s="209">
        <v>118</v>
      </c>
      <c r="E29" s="27">
        <v>-28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11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24</v>
      </c>
      <c r="AD29" s="8">
        <v>3</v>
      </c>
      <c r="AE29" s="8">
        <v>20</v>
      </c>
      <c r="AF29" s="8">
        <v>31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41"/>
  <sheetViews>
    <sheetView zoomScale="75" zoomScaleNormal="75" workbookViewId="0">
      <selection activeCell="D27" sqref="D2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571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10. BILANS BEZROBOTNYCH KOBIET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81</v>
      </c>
      <c r="C6" s="10">
        <v>43576</v>
      </c>
      <c r="D6" s="8">
        <v>44237</v>
      </c>
      <c r="E6" s="11">
        <v>-661</v>
      </c>
      <c r="F6" s="9">
        <v>3610</v>
      </c>
      <c r="G6" s="8">
        <v>1431</v>
      </c>
      <c r="H6" s="8">
        <v>5041</v>
      </c>
      <c r="I6" s="8">
        <v>2048</v>
      </c>
      <c r="J6" s="8">
        <v>1217</v>
      </c>
      <c r="K6" s="8">
        <v>3265</v>
      </c>
      <c r="L6" s="8">
        <v>2560</v>
      </c>
      <c r="M6" s="8">
        <v>2447</v>
      </c>
      <c r="N6" s="8">
        <v>2896</v>
      </c>
      <c r="O6" s="8">
        <v>2885</v>
      </c>
      <c r="P6" s="8">
        <v>5781</v>
      </c>
      <c r="Q6" s="7" t="s">
        <v>12</v>
      </c>
      <c r="R6" s="18" t="s">
        <v>81</v>
      </c>
      <c r="S6" s="8">
        <v>1254</v>
      </c>
      <c r="T6" s="8">
        <v>1458</v>
      </c>
      <c r="U6" s="8">
        <v>1330</v>
      </c>
      <c r="V6" s="8">
        <v>1147</v>
      </c>
      <c r="W6" s="8">
        <v>4545</v>
      </c>
      <c r="X6" s="8">
        <v>2193</v>
      </c>
      <c r="Y6" s="8">
        <v>1199</v>
      </c>
      <c r="Z6" s="8">
        <v>2126</v>
      </c>
      <c r="AA6" s="8">
        <v>1470</v>
      </c>
      <c r="AB6" s="8">
        <v>1123</v>
      </c>
      <c r="AC6" s="8">
        <v>1081</v>
      </c>
      <c r="AD6" s="8">
        <v>1580</v>
      </c>
      <c r="AE6" s="8">
        <v>1222</v>
      </c>
      <c r="AF6" s="8">
        <v>1035</v>
      </c>
      <c r="AG6" s="8">
        <v>1719</v>
      </c>
    </row>
    <row r="7" spans="1:33" s="15" customFormat="1" ht="30" customHeight="1">
      <c r="A7" s="259" t="s">
        <v>17</v>
      </c>
      <c r="B7" s="38" t="s">
        <v>82</v>
      </c>
      <c r="C7" s="39">
        <v>5330</v>
      </c>
      <c r="D7" s="40">
        <v>5649</v>
      </c>
      <c r="E7" s="41">
        <v>-319</v>
      </c>
      <c r="F7" s="42">
        <v>489</v>
      </c>
      <c r="G7" s="40">
        <v>201</v>
      </c>
      <c r="H7" s="40">
        <v>690</v>
      </c>
      <c r="I7" s="40">
        <v>340</v>
      </c>
      <c r="J7" s="40">
        <v>166</v>
      </c>
      <c r="K7" s="40">
        <v>506</v>
      </c>
      <c r="L7" s="40">
        <v>336</v>
      </c>
      <c r="M7" s="40">
        <v>304</v>
      </c>
      <c r="N7" s="40">
        <v>290</v>
      </c>
      <c r="O7" s="40">
        <v>248</v>
      </c>
      <c r="P7" s="40">
        <v>538</v>
      </c>
      <c r="Q7" s="259" t="s">
        <v>17</v>
      </c>
      <c r="R7" s="38" t="s">
        <v>82</v>
      </c>
      <c r="S7" s="40">
        <v>177</v>
      </c>
      <c r="T7" s="40">
        <v>203</v>
      </c>
      <c r="U7" s="40">
        <v>153</v>
      </c>
      <c r="V7" s="40">
        <v>170</v>
      </c>
      <c r="W7" s="40">
        <v>485</v>
      </c>
      <c r="X7" s="40">
        <v>273</v>
      </c>
      <c r="Y7" s="40">
        <v>174</v>
      </c>
      <c r="Z7" s="40">
        <v>232</v>
      </c>
      <c r="AA7" s="40">
        <v>167</v>
      </c>
      <c r="AB7" s="40">
        <v>149</v>
      </c>
      <c r="AC7" s="40">
        <v>126</v>
      </c>
      <c r="AD7" s="40">
        <v>213</v>
      </c>
      <c r="AE7" s="40">
        <v>136</v>
      </c>
      <c r="AF7" s="40">
        <v>86</v>
      </c>
      <c r="AG7" s="40">
        <v>212</v>
      </c>
    </row>
    <row r="8" spans="1:33" s="6" customFormat="1" ht="30" customHeight="1">
      <c r="A8" s="261"/>
      <c r="B8" s="18" t="s">
        <v>83</v>
      </c>
      <c r="C8" s="10">
        <v>934</v>
      </c>
      <c r="D8" s="8">
        <v>1187</v>
      </c>
      <c r="E8" s="27">
        <v>-253</v>
      </c>
      <c r="F8" s="9">
        <v>106</v>
      </c>
      <c r="G8" s="8">
        <v>46</v>
      </c>
      <c r="H8" s="8">
        <v>152</v>
      </c>
      <c r="I8" s="8">
        <v>38</v>
      </c>
      <c r="J8" s="8">
        <v>16</v>
      </c>
      <c r="K8" s="8">
        <v>54</v>
      </c>
      <c r="L8" s="8">
        <v>91</v>
      </c>
      <c r="M8" s="8">
        <v>72</v>
      </c>
      <c r="N8" s="8">
        <v>45</v>
      </c>
      <c r="O8" s="8">
        <v>38</v>
      </c>
      <c r="P8" s="8">
        <v>83</v>
      </c>
      <c r="Q8" s="261"/>
      <c r="R8" s="18" t="s">
        <v>83</v>
      </c>
      <c r="S8" s="8">
        <v>23</v>
      </c>
      <c r="T8" s="8">
        <v>36</v>
      </c>
      <c r="U8" s="8">
        <v>33</v>
      </c>
      <c r="V8" s="8">
        <v>21</v>
      </c>
      <c r="W8" s="8">
        <v>64</v>
      </c>
      <c r="X8" s="8">
        <v>34</v>
      </c>
      <c r="Y8" s="8">
        <v>37</v>
      </c>
      <c r="Z8" s="8">
        <v>44</v>
      </c>
      <c r="AA8" s="8">
        <v>17</v>
      </c>
      <c r="AB8" s="8">
        <v>25</v>
      </c>
      <c r="AC8" s="8">
        <v>25</v>
      </c>
      <c r="AD8" s="8">
        <v>47</v>
      </c>
      <c r="AE8" s="8">
        <v>31</v>
      </c>
      <c r="AF8" s="8">
        <v>12</v>
      </c>
      <c r="AG8" s="8">
        <v>33</v>
      </c>
    </row>
    <row r="9" spans="1:33" s="152" customFormat="1" ht="30" customHeight="1">
      <c r="A9" s="261"/>
      <c r="B9" s="151" t="s">
        <v>84</v>
      </c>
      <c r="C9" s="10">
        <v>4396</v>
      </c>
      <c r="D9" s="8">
        <v>4462</v>
      </c>
      <c r="E9" s="27">
        <v>-66</v>
      </c>
      <c r="F9" s="9">
        <v>383</v>
      </c>
      <c r="G9" s="8">
        <v>155</v>
      </c>
      <c r="H9" s="8">
        <v>538</v>
      </c>
      <c r="I9" s="8">
        <v>302</v>
      </c>
      <c r="J9" s="8">
        <v>150</v>
      </c>
      <c r="K9" s="8">
        <v>452</v>
      </c>
      <c r="L9" s="8">
        <v>245</v>
      </c>
      <c r="M9" s="8">
        <v>232</v>
      </c>
      <c r="N9" s="8">
        <v>245</v>
      </c>
      <c r="O9" s="8">
        <v>210</v>
      </c>
      <c r="P9" s="8">
        <v>455</v>
      </c>
      <c r="Q9" s="261"/>
      <c r="R9" s="151" t="s">
        <v>84</v>
      </c>
      <c r="S9" s="8">
        <v>154</v>
      </c>
      <c r="T9" s="8">
        <v>167</v>
      </c>
      <c r="U9" s="8">
        <v>120</v>
      </c>
      <c r="V9" s="8">
        <v>149</v>
      </c>
      <c r="W9" s="8">
        <v>421</v>
      </c>
      <c r="X9" s="8">
        <v>239</v>
      </c>
      <c r="Y9" s="8">
        <v>137</v>
      </c>
      <c r="Z9" s="8">
        <v>188</v>
      </c>
      <c r="AA9" s="8">
        <v>150</v>
      </c>
      <c r="AB9" s="8">
        <v>124</v>
      </c>
      <c r="AC9" s="8">
        <v>101</v>
      </c>
      <c r="AD9" s="8">
        <v>166</v>
      </c>
      <c r="AE9" s="8">
        <v>105</v>
      </c>
      <c r="AF9" s="8">
        <v>74</v>
      </c>
      <c r="AG9" s="8">
        <v>179</v>
      </c>
    </row>
    <row r="10" spans="1:33" s="152" customFormat="1" ht="30" customHeight="1">
      <c r="A10" s="261"/>
      <c r="B10" s="151" t="s">
        <v>85</v>
      </c>
      <c r="C10" s="153">
        <v>5</v>
      </c>
      <c r="D10" s="8">
        <v>11</v>
      </c>
      <c r="E10" s="27">
        <v>-6</v>
      </c>
      <c r="F10" s="9">
        <v>0</v>
      </c>
      <c r="G10" s="8">
        <v>1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261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1"/>
      <c r="B11" s="18" t="s">
        <v>86</v>
      </c>
      <c r="C11" s="10">
        <v>55</v>
      </c>
      <c r="D11" s="8">
        <v>86</v>
      </c>
      <c r="E11" s="11">
        <v>-31</v>
      </c>
      <c r="F11" s="9">
        <v>0</v>
      </c>
      <c r="G11" s="8">
        <v>1</v>
      </c>
      <c r="H11" s="8">
        <v>1</v>
      </c>
      <c r="I11" s="8">
        <v>8</v>
      </c>
      <c r="J11" s="8">
        <v>10</v>
      </c>
      <c r="K11" s="8">
        <v>18</v>
      </c>
      <c r="L11" s="8">
        <v>0</v>
      </c>
      <c r="M11" s="8">
        <v>1</v>
      </c>
      <c r="N11" s="8">
        <v>0</v>
      </c>
      <c r="O11" s="8">
        <v>7</v>
      </c>
      <c r="P11" s="8">
        <v>7</v>
      </c>
      <c r="Q11" s="261"/>
      <c r="R11" s="18" t="s">
        <v>86</v>
      </c>
      <c r="S11" s="8">
        <v>4</v>
      </c>
      <c r="T11" s="8">
        <v>0</v>
      </c>
      <c r="U11" s="8">
        <v>3</v>
      </c>
      <c r="V11" s="8">
        <v>0</v>
      </c>
      <c r="W11" s="8">
        <v>1</v>
      </c>
      <c r="X11" s="8">
        <v>8</v>
      </c>
      <c r="Y11" s="8">
        <v>1</v>
      </c>
      <c r="Z11" s="8">
        <v>0</v>
      </c>
      <c r="AA11" s="8">
        <v>1</v>
      </c>
      <c r="AB11" s="8">
        <v>0</v>
      </c>
      <c r="AC11" s="8">
        <v>6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261"/>
      <c r="B12" s="18" t="s">
        <v>87</v>
      </c>
      <c r="C12" s="10">
        <v>592</v>
      </c>
      <c r="D12" s="8">
        <v>748</v>
      </c>
      <c r="E12" s="11">
        <v>-156</v>
      </c>
      <c r="F12" s="9">
        <v>39</v>
      </c>
      <c r="G12" s="8">
        <v>11</v>
      </c>
      <c r="H12" s="8">
        <v>50</v>
      </c>
      <c r="I12" s="8">
        <v>20</v>
      </c>
      <c r="J12" s="8">
        <v>9</v>
      </c>
      <c r="K12" s="8">
        <v>29</v>
      </c>
      <c r="L12" s="8">
        <v>30</v>
      </c>
      <c r="M12" s="8">
        <v>41</v>
      </c>
      <c r="N12" s="8">
        <v>26</v>
      </c>
      <c r="O12" s="8">
        <v>22</v>
      </c>
      <c r="P12" s="8">
        <v>48</v>
      </c>
      <c r="Q12" s="261"/>
      <c r="R12" s="18" t="s">
        <v>87</v>
      </c>
      <c r="S12" s="8">
        <v>20</v>
      </c>
      <c r="T12" s="8">
        <v>34</v>
      </c>
      <c r="U12" s="8">
        <v>12</v>
      </c>
      <c r="V12" s="8">
        <v>32</v>
      </c>
      <c r="W12" s="8">
        <v>70</v>
      </c>
      <c r="X12" s="8">
        <v>53</v>
      </c>
      <c r="Y12" s="8">
        <v>27</v>
      </c>
      <c r="Z12" s="8">
        <v>17</v>
      </c>
      <c r="AA12" s="8">
        <v>40</v>
      </c>
      <c r="AB12" s="8">
        <v>11</v>
      </c>
      <c r="AC12" s="8">
        <v>12</v>
      </c>
      <c r="AD12" s="8">
        <v>24</v>
      </c>
      <c r="AE12" s="8">
        <v>18</v>
      </c>
      <c r="AF12" s="8">
        <v>11</v>
      </c>
      <c r="AG12" s="8">
        <v>13</v>
      </c>
    </row>
    <row r="13" spans="1:33" s="6" customFormat="1" ht="30" customHeight="1">
      <c r="A13" s="261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183</v>
      </c>
      <c r="D14" s="8">
        <v>237</v>
      </c>
      <c r="E14" s="11">
        <v>-54</v>
      </c>
      <c r="F14" s="9">
        <v>0</v>
      </c>
      <c r="G14" s="8">
        <v>0</v>
      </c>
      <c r="H14" s="8">
        <v>0</v>
      </c>
      <c r="I14" s="8">
        <v>55</v>
      </c>
      <c r="J14" s="8">
        <v>26</v>
      </c>
      <c r="K14" s="8">
        <v>81</v>
      </c>
      <c r="L14" s="8">
        <v>3</v>
      </c>
      <c r="M14" s="8">
        <v>18</v>
      </c>
      <c r="N14" s="8">
        <v>24</v>
      </c>
      <c r="O14" s="8">
        <v>17</v>
      </c>
      <c r="P14" s="8">
        <v>41</v>
      </c>
      <c r="Q14" s="261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4</v>
      </c>
      <c r="X14" s="8">
        <v>23</v>
      </c>
      <c r="Y14" s="8">
        <v>0</v>
      </c>
      <c r="Z14" s="8">
        <v>3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9</v>
      </c>
      <c r="AG14" s="8">
        <v>0</v>
      </c>
    </row>
    <row r="15" spans="1:33" s="6" customFormat="1" ht="30" customHeight="1">
      <c r="A15" s="260"/>
      <c r="B15" s="18" t="s">
        <v>90</v>
      </c>
      <c r="C15" s="10">
        <v>144</v>
      </c>
      <c r="D15" s="8">
        <v>153</v>
      </c>
      <c r="E15" s="11">
        <v>-9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4</v>
      </c>
      <c r="M15" s="8">
        <v>0</v>
      </c>
      <c r="N15" s="8">
        <v>4</v>
      </c>
      <c r="O15" s="8">
        <v>8</v>
      </c>
      <c r="P15" s="8">
        <v>12</v>
      </c>
      <c r="Q15" s="260"/>
      <c r="R15" s="18" t="s">
        <v>90</v>
      </c>
      <c r="S15" s="8">
        <v>16</v>
      </c>
      <c r="T15" s="8">
        <v>11</v>
      </c>
      <c r="U15" s="8">
        <v>1</v>
      </c>
      <c r="V15" s="8">
        <v>14</v>
      </c>
      <c r="W15" s="8">
        <v>4</v>
      </c>
      <c r="X15" s="8">
        <v>16</v>
      </c>
      <c r="Y15" s="8">
        <v>13</v>
      </c>
      <c r="Z15" s="8">
        <v>1</v>
      </c>
      <c r="AA15" s="8">
        <v>21</v>
      </c>
      <c r="AB15" s="8">
        <v>3</v>
      </c>
      <c r="AC15" s="8">
        <v>5</v>
      </c>
      <c r="AD15" s="8">
        <v>11</v>
      </c>
      <c r="AE15" s="8">
        <v>3</v>
      </c>
      <c r="AF15" s="8">
        <v>0</v>
      </c>
      <c r="AG15" s="8">
        <v>6</v>
      </c>
    </row>
    <row r="16" spans="1:33" s="15" customFormat="1" ht="30" customHeight="1">
      <c r="A16" s="4" t="s">
        <v>19</v>
      </c>
      <c r="B16" s="38" t="s">
        <v>91</v>
      </c>
      <c r="C16" s="39">
        <v>5856</v>
      </c>
      <c r="D16" s="40">
        <v>6310</v>
      </c>
      <c r="E16" s="41">
        <v>-454</v>
      </c>
      <c r="F16" s="42">
        <v>536</v>
      </c>
      <c r="G16" s="40">
        <v>192</v>
      </c>
      <c r="H16" s="40">
        <v>728</v>
      </c>
      <c r="I16" s="40">
        <v>450</v>
      </c>
      <c r="J16" s="40">
        <v>204</v>
      </c>
      <c r="K16" s="40">
        <v>654</v>
      </c>
      <c r="L16" s="40">
        <v>402</v>
      </c>
      <c r="M16" s="40">
        <v>374</v>
      </c>
      <c r="N16" s="40">
        <v>365</v>
      </c>
      <c r="O16" s="40">
        <v>241</v>
      </c>
      <c r="P16" s="40">
        <v>606</v>
      </c>
      <c r="Q16" s="4" t="s">
        <v>19</v>
      </c>
      <c r="R16" s="38" t="s">
        <v>91</v>
      </c>
      <c r="S16" s="40">
        <v>137</v>
      </c>
      <c r="T16" s="40">
        <v>194</v>
      </c>
      <c r="U16" s="40">
        <v>188</v>
      </c>
      <c r="V16" s="40">
        <v>146</v>
      </c>
      <c r="W16" s="40">
        <v>563</v>
      </c>
      <c r="X16" s="40">
        <v>258</v>
      </c>
      <c r="Y16" s="40">
        <v>188</v>
      </c>
      <c r="Z16" s="40">
        <v>271</v>
      </c>
      <c r="AA16" s="40">
        <v>178</v>
      </c>
      <c r="AB16" s="40">
        <v>157</v>
      </c>
      <c r="AC16" s="40">
        <v>143</v>
      </c>
      <c r="AD16" s="40">
        <v>187</v>
      </c>
      <c r="AE16" s="40">
        <v>141</v>
      </c>
      <c r="AF16" s="40">
        <v>138</v>
      </c>
      <c r="AG16" s="40">
        <v>203</v>
      </c>
    </row>
    <row r="17" spans="1:33" s="6" customFormat="1" ht="30" customHeight="1">
      <c r="A17" s="4" t="s">
        <v>103</v>
      </c>
      <c r="B17" s="18" t="s">
        <v>101</v>
      </c>
      <c r="C17" s="10">
        <v>3443</v>
      </c>
      <c r="D17" s="8">
        <v>3980</v>
      </c>
      <c r="E17" s="11">
        <v>-537</v>
      </c>
      <c r="F17" s="9">
        <v>341</v>
      </c>
      <c r="G17" s="8">
        <v>114</v>
      </c>
      <c r="H17" s="8">
        <v>455</v>
      </c>
      <c r="I17" s="8">
        <v>233</v>
      </c>
      <c r="J17" s="8">
        <v>112</v>
      </c>
      <c r="K17" s="8">
        <v>345</v>
      </c>
      <c r="L17" s="8">
        <v>254</v>
      </c>
      <c r="M17" s="8">
        <v>206</v>
      </c>
      <c r="N17" s="8">
        <v>237</v>
      </c>
      <c r="O17" s="8">
        <v>156</v>
      </c>
      <c r="P17" s="8">
        <v>393</v>
      </c>
      <c r="Q17" s="4" t="s">
        <v>103</v>
      </c>
      <c r="R17" s="18" t="s">
        <v>101</v>
      </c>
      <c r="S17" s="8">
        <v>82</v>
      </c>
      <c r="T17" s="8">
        <v>129</v>
      </c>
      <c r="U17" s="8">
        <v>105</v>
      </c>
      <c r="V17" s="8">
        <v>87</v>
      </c>
      <c r="W17" s="8">
        <v>343</v>
      </c>
      <c r="X17" s="8">
        <v>126</v>
      </c>
      <c r="Y17" s="8">
        <v>115</v>
      </c>
      <c r="Z17" s="8">
        <v>136</v>
      </c>
      <c r="AA17" s="8">
        <v>88</v>
      </c>
      <c r="AB17" s="8">
        <v>87</v>
      </c>
      <c r="AC17" s="8">
        <v>92</v>
      </c>
      <c r="AD17" s="8">
        <v>127</v>
      </c>
      <c r="AE17" s="8">
        <v>92</v>
      </c>
      <c r="AF17" s="8">
        <v>80</v>
      </c>
      <c r="AG17" s="8">
        <v>101</v>
      </c>
    </row>
    <row r="18" spans="1:33" s="6" customFormat="1" ht="30" customHeight="1">
      <c r="A18" s="4"/>
      <c r="B18" s="18" t="s">
        <v>114</v>
      </c>
      <c r="C18" s="10">
        <v>2825</v>
      </c>
      <c r="D18" s="8">
        <v>3161</v>
      </c>
      <c r="E18" s="11">
        <v>-336</v>
      </c>
      <c r="F18" s="9">
        <v>314</v>
      </c>
      <c r="G18" s="8">
        <v>90</v>
      </c>
      <c r="H18" s="8">
        <v>404</v>
      </c>
      <c r="I18" s="8">
        <v>156</v>
      </c>
      <c r="J18" s="8">
        <v>62</v>
      </c>
      <c r="K18" s="8">
        <v>218</v>
      </c>
      <c r="L18" s="8">
        <v>244</v>
      </c>
      <c r="M18" s="8">
        <v>166</v>
      </c>
      <c r="N18" s="8">
        <v>204</v>
      </c>
      <c r="O18" s="8">
        <v>128</v>
      </c>
      <c r="P18" s="8">
        <v>332</v>
      </c>
      <c r="Q18" s="4"/>
      <c r="R18" s="18" t="s">
        <v>114</v>
      </c>
      <c r="S18" s="8">
        <v>74</v>
      </c>
      <c r="T18" s="8">
        <v>117</v>
      </c>
      <c r="U18" s="8">
        <v>81</v>
      </c>
      <c r="V18" s="8">
        <v>78</v>
      </c>
      <c r="W18" s="8">
        <v>291</v>
      </c>
      <c r="X18" s="8">
        <v>96</v>
      </c>
      <c r="Y18" s="8">
        <v>89</v>
      </c>
      <c r="Z18" s="8">
        <v>115</v>
      </c>
      <c r="AA18" s="8">
        <v>68</v>
      </c>
      <c r="AB18" s="8">
        <v>61</v>
      </c>
      <c r="AC18" s="8">
        <v>55</v>
      </c>
      <c r="AD18" s="8">
        <v>116</v>
      </c>
      <c r="AE18" s="8">
        <v>76</v>
      </c>
      <c r="AF18" s="8">
        <v>61</v>
      </c>
      <c r="AG18" s="8">
        <v>83</v>
      </c>
    </row>
    <row r="19" spans="1:33" s="6" customFormat="1" ht="30" customHeight="1">
      <c r="A19" s="4"/>
      <c r="B19" s="18" t="s">
        <v>115</v>
      </c>
      <c r="C19" s="10">
        <v>618</v>
      </c>
      <c r="D19" s="8">
        <v>819</v>
      </c>
      <c r="E19" s="11">
        <v>-201</v>
      </c>
      <c r="F19" s="9">
        <v>27</v>
      </c>
      <c r="G19" s="8">
        <v>24</v>
      </c>
      <c r="H19" s="8">
        <v>51</v>
      </c>
      <c r="I19" s="8">
        <v>77</v>
      </c>
      <c r="J19" s="8">
        <v>50</v>
      </c>
      <c r="K19" s="8">
        <v>127</v>
      </c>
      <c r="L19" s="8">
        <v>10</v>
      </c>
      <c r="M19" s="8">
        <v>40</v>
      </c>
      <c r="N19" s="8">
        <v>33</v>
      </c>
      <c r="O19" s="8">
        <v>28</v>
      </c>
      <c r="P19" s="8">
        <v>61</v>
      </c>
      <c r="Q19" s="4"/>
      <c r="R19" s="18" t="s">
        <v>115</v>
      </c>
      <c r="S19" s="8">
        <v>8</v>
      </c>
      <c r="T19" s="8">
        <v>12</v>
      </c>
      <c r="U19" s="8">
        <v>24</v>
      </c>
      <c r="V19" s="8">
        <v>9</v>
      </c>
      <c r="W19" s="8">
        <v>52</v>
      </c>
      <c r="X19" s="8">
        <v>30</v>
      </c>
      <c r="Y19" s="8">
        <v>26</v>
      </c>
      <c r="Z19" s="8">
        <v>21</v>
      </c>
      <c r="AA19" s="8">
        <v>20</v>
      </c>
      <c r="AB19" s="8">
        <v>26</v>
      </c>
      <c r="AC19" s="8">
        <v>37</v>
      </c>
      <c r="AD19" s="8">
        <v>11</v>
      </c>
      <c r="AE19" s="8">
        <v>16</v>
      </c>
      <c r="AF19" s="8">
        <v>19</v>
      </c>
      <c r="AG19" s="8">
        <v>18</v>
      </c>
    </row>
    <row r="20" spans="1:33" s="176" customFormat="1" ht="30" customHeight="1">
      <c r="A20" s="170" t="s">
        <v>104</v>
      </c>
      <c r="B20" s="171" t="s">
        <v>102</v>
      </c>
      <c r="C20" s="172">
        <v>577</v>
      </c>
      <c r="D20" s="173">
        <v>788</v>
      </c>
      <c r="E20" s="174">
        <v>-211</v>
      </c>
      <c r="F20" s="175">
        <v>2</v>
      </c>
      <c r="G20" s="173">
        <v>1</v>
      </c>
      <c r="H20" s="173">
        <v>3</v>
      </c>
      <c r="I20" s="173">
        <v>101</v>
      </c>
      <c r="J20" s="173">
        <v>43</v>
      </c>
      <c r="K20" s="173">
        <v>144</v>
      </c>
      <c r="L20" s="173">
        <v>48</v>
      </c>
      <c r="M20" s="173">
        <v>79</v>
      </c>
      <c r="N20" s="173">
        <v>9</v>
      </c>
      <c r="O20" s="173">
        <v>5</v>
      </c>
      <c r="P20" s="173">
        <v>14</v>
      </c>
      <c r="Q20" s="170" t="s">
        <v>104</v>
      </c>
      <c r="R20" s="171" t="s">
        <v>102</v>
      </c>
      <c r="S20" s="173">
        <v>14</v>
      </c>
      <c r="T20" s="173">
        <v>5</v>
      </c>
      <c r="U20" s="173">
        <v>27</v>
      </c>
      <c r="V20" s="173">
        <v>2</v>
      </c>
      <c r="W20" s="173">
        <v>18</v>
      </c>
      <c r="X20" s="173">
        <v>40</v>
      </c>
      <c r="Y20" s="173">
        <v>26</v>
      </c>
      <c r="Z20" s="173">
        <v>22</v>
      </c>
      <c r="AA20" s="173">
        <v>55</v>
      </c>
      <c r="AB20" s="173">
        <v>31</v>
      </c>
      <c r="AC20" s="173">
        <v>12</v>
      </c>
      <c r="AD20" s="173">
        <v>4</v>
      </c>
      <c r="AE20" s="173">
        <v>1</v>
      </c>
      <c r="AF20" s="173">
        <v>30</v>
      </c>
      <c r="AG20" s="173">
        <v>2</v>
      </c>
    </row>
    <row r="21" spans="1:33" s="6" customFormat="1" ht="56.25">
      <c r="A21" s="4" t="s">
        <v>105</v>
      </c>
      <c r="B21" s="18" t="s">
        <v>436</v>
      </c>
      <c r="C21" s="10">
        <v>148</v>
      </c>
      <c r="D21" s="8">
        <v>166</v>
      </c>
      <c r="E21" s="11">
        <v>-18</v>
      </c>
      <c r="F21" s="9">
        <v>4</v>
      </c>
      <c r="G21" s="8">
        <v>2</v>
      </c>
      <c r="H21" s="8">
        <v>6</v>
      </c>
      <c r="I21" s="8">
        <v>17</v>
      </c>
      <c r="J21" s="8">
        <v>2</v>
      </c>
      <c r="K21" s="8">
        <v>19</v>
      </c>
      <c r="L21" s="8">
        <v>0</v>
      </c>
      <c r="M21" s="8">
        <v>5</v>
      </c>
      <c r="N21" s="8">
        <v>53</v>
      </c>
      <c r="O21" s="8">
        <v>11</v>
      </c>
      <c r="P21" s="8">
        <v>64</v>
      </c>
      <c r="Q21" s="4" t="s">
        <v>105</v>
      </c>
      <c r="R21" s="18" t="s">
        <v>436</v>
      </c>
      <c r="S21" s="8">
        <v>7</v>
      </c>
      <c r="T21" s="8">
        <v>3</v>
      </c>
      <c r="U21" s="8">
        <v>2</v>
      </c>
      <c r="V21" s="8">
        <v>4</v>
      </c>
      <c r="W21" s="8">
        <v>4</v>
      </c>
      <c r="X21" s="8">
        <v>3</v>
      </c>
      <c r="Y21" s="8">
        <v>5</v>
      </c>
      <c r="Z21" s="8">
        <v>3</v>
      </c>
      <c r="AA21" s="8">
        <v>3</v>
      </c>
      <c r="AB21" s="8">
        <v>4</v>
      </c>
      <c r="AC21" s="8">
        <v>1</v>
      </c>
      <c r="AD21" s="8">
        <v>6</v>
      </c>
      <c r="AE21" s="8">
        <v>2</v>
      </c>
      <c r="AF21" s="8">
        <v>0</v>
      </c>
      <c r="AG21" s="8">
        <v>7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809</v>
      </c>
      <c r="D23" s="8">
        <v>682</v>
      </c>
      <c r="E23" s="11">
        <v>127</v>
      </c>
      <c r="F23" s="9">
        <v>101</v>
      </c>
      <c r="G23" s="8">
        <v>47</v>
      </c>
      <c r="H23" s="8">
        <v>148</v>
      </c>
      <c r="I23" s="8">
        <v>53</v>
      </c>
      <c r="J23" s="8">
        <v>12</v>
      </c>
      <c r="K23" s="8">
        <v>65</v>
      </c>
      <c r="L23" s="8">
        <v>44</v>
      </c>
      <c r="M23" s="8">
        <v>32</v>
      </c>
      <c r="N23" s="8">
        <v>31</v>
      </c>
      <c r="O23" s="8">
        <v>34</v>
      </c>
      <c r="P23" s="8">
        <v>65</v>
      </c>
      <c r="Q23" s="4" t="s">
        <v>107</v>
      </c>
      <c r="R23" s="18" t="s">
        <v>93</v>
      </c>
      <c r="S23" s="8">
        <v>19</v>
      </c>
      <c r="T23" s="8">
        <v>31</v>
      </c>
      <c r="U23" s="8">
        <v>18</v>
      </c>
      <c r="V23" s="8">
        <v>26</v>
      </c>
      <c r="W23" s="8">
        <v>115</v>
      </c>
      <c r="X23" s="8">
        <v>35</v>
      </c>
      <c r="Y23" s="8">
        <v>18</v>
      </c>
      <c r="Z23" s="8">
        <v>32</v>
      </c>
      <c r="AA23" s="8">
        <v>10</v>
      </c>
      <c r="AB23" s="8">
        <v>17</v>
      </c>
      <c r="AC23" s="8">
        <v>20</v>
      </c>
      <c r="AD23" s="8">
        <v>27</v>
      </c>
      <c r="AE23" s="8">
        <v>20</v>
      </c>
      <c r="AF23" s="8">
        <v>13</v>
      </c>
      <c r="AG23" s="8">
        <v>54</v>
      </c>
    </row>
    <row r="24" spans="1:33" s="6" customFormat="1" ht="30" customHeight="1">
      <c r="A24" s="4" t="s">
        <v>108</v>
      </c>
      <c r="B24" s="18" t="s">
        <v>94</v>
      </c>
      <c r="C24" s="10">
        <v>345</v>
      </c>
      <c r="D24" s="8">
        <v>362</v>
      </c>
      <c r="E24" s="11">
        <v>-17</v>
      </c>
      <c r="F24" s="9">
        <v>41</v>
      </c>
      <c r="G24" s="8">
        <v>6</v>
      </c>
      <c r="H24" s="8">
        <v>47</v>
      </c>
      <c r="I24" s="8">
        <v>18</v>
      </c>
      <c r="J24" s="8">
        <v>15</v>
      </c>
      <c r="K24" s="8">
        <v>33</v>
      </c>
      <c r="L24" s="8">
        <v>15</v>
      </c>
      <c r="M24" s="8">
        <v>30</v>
      </c>
      <c r="N24" s="8">
        <v>10</v>
      </c>
      <c r="O24" s="8">
        <v>13</v>
      </c>
      <c r="P24" s="173">
        <v>23</v>
      </c>
      <c r="Q24" s="4" t="s">
        <v>108</v>
      </c>
      <c r="R24" s="18" t="s">
        <v>94</v>
      </c>
      <c r="S24" s="8">
        <v>6</v>
      </c>
      <c r="T24" s="8">
        <v>11</v>
      </c>
      <c r="U24" s="8">
        <v>18</v>
      </c>
      <c r="V24" s="8">
        <v>9</v>
      </c>
      <c r="W24" s="8">
        <v>33</v>
      </c>
      <c r="X24" s="8">
        <v>17</v>
      </c>
      <c r="Y24" s="8">
        <v>12</v>
      </c>
      <c r="Z24" s="8">
        <v>19</v>
      </c>
      <c r="AA24" s="8">
        <v>2</v>
      </c>
      <c r="AB24" s="8">
        <v>10</v>
      </c>
      <c r="AC24" s="8">
        <v>7</v>
      </c>
      <c r="AD24" s="8">
        <v>11</v>
      </c>
      <c r="AE24" s="8">
        <v>9</v>
      </c>
      <c r="AF24" s="8">
        <v>9</v>
      </c>
      <c r="AG24" s="8">
        <v>24</v>
      </c>
    </row>
    <row r="25" spans="1:33" s="6" customFormat="1" ht="30" customHeight="1">
      <c r="A25" s="4" t="s">
        <v>109</v>
      </c>
      <c r="B25" s="18" t="s">
        <v>95</v>
      </c>
      <c r="C25" s="10">
        <v>126</v>
      </c>
      <c r="D25" s="8">
        <v>6</v>
      </c>
      <c r="E25" s="11">
        <v>120</v>
      </c>
      <c r="F25" s="9">
        <v>8</v>
      </c>
      <c r="G25" s="8">
        <v>4</v>
      </c>
      <c r="H25" s="8">
        <v>12</v>
      </c>
      <c r="I25" s="8">
        <v>1</v>
      </c>
      <c r="J25" s="8">
        <v>1</v>
      </c>
      <c r="K25" s="8">
        <v>2</v>
      </c>
      <c r="L25" s="8">
        <v>11</v>
      </c>
      <c r="M25" s="8">
        <v>5</v>
      </c>
      <c r="N25" s="8">
        <v>5</v>
      </c>
      <c r="O25" s="8">
        <v>9</v>
      </c>
      <c r="P25" s="8">
        <v>14</v>
      </c>
      <c r="Q25" s="4" t="s">
        <v>109</v>
      </c>
      <c r="R25" s="18" t="s">
        <v>95</v>
      </c>
      <c r="S25" s="8">
        <v>2</v>
      </c>
      <c r="T25" s="8">
        <v>6</v>
      </c>
      <c r="U25" s="8">
        <v>3</v>
      </c>
      <c r="V25" s="8">
        <v>10</v>
      </c>
      <c r="W25" s="8">
        <v>12</v>
      </c>
      <c r="X25" s="8">
        <v>15</v>
      </c>
      <c r="Y25" s="8">
        <v>4</v>
      </c>
      <c r="Z25" s="8">
        <v>3</v>
      </c>
      <c r="AA25" s="8">
        <v>8</v>
      </c>
      <c r="AB25" s="8">
        <v>3</v>
      </c>
      <c r="AC25" s="8">
        <v>2</v>
      </c>
      <c r="AD25" s="8">
        <v>2</v>
      </c>
      <c r="AE25" s="8">
        <v>5</v>
      </c>
      <c r="AF25" s="8">
        <v>3</v>
      </c>
      <c r="AG25" s="8">
        <v>4</v>
      </c>
    </row>
    <row r="26" spans="1:33" s="6" customFormat="1" ht="30" customHeight="1">
      <c r="A26" s="4" t="s">
        <v>110</v>
      </c>
      <c r="B26" s="18" t="s">
        <v>96</v>
      </c>
      <c r="C26" s="10">
        <v>77</v>
      </c>
      <c r="D26" s="8">
        <v>58</v>
      </c>
      <c r="E26" s="11">
        <v>19</v>
      </c>
      <c r="F26" s="9">
        <v>11</v>
      </c>
      <c r="G26" s="8">
        <v>6</v>
      </c>
      <c r="H26" s="8">
        <v>17</v>
      </c>
      <c r="I26" s="8">
        <v>7</v>
      </c>
      <c r="J26" s="8">
        <v>4</v>
      </c>
      <c r="K26" s="8">
        <v>11</v>
      </c>
      <c r="L26" s="8">
        <v>8</v>
      </c>
      <c r="M26" s="8">
        <v>2</v>
      </c>
      <c r="N26" s="8">
        <v>5</v>
      </c>
      <c r="O26" s="8">
        <v>5</v>
      </c>
      <c r="P26" s="8">
        <v>10</v>
      </c>
      <c r="Q26" s="4" t="s">
        <v>110</v>
      </c>
      <c r="R26" s="18" t="s">
        <v>96</v>
      </c>
      <c r="S26" s="8">
        <v>0</v>
      </c>
      <c r="T26" s="8">
        <v>1</v>
      </c>
      <c r="U26" s="8">
        <v>2</v>
      </c>
      <c r="V26" s="8">
        <v>0</v>
      </c>
      <c r="W26" s="8">
        <v>2</v>
      </c>
      <c r="X26" s="8">
        <v>5</v>
      </c>
      <c r="Y26" s="8">
        <v>5</v>
      </c>
      <c r="Z26" s="8">
        <v>5</v>
      </c>
      <c r="AA26" s="8">
        <v>2</v>
      </c>
      <c r="AB26" s="8">
        <v>1</v>
      </c>
      <c r="AC26" s="8">
        <v>1</v>
      </c>
      <c r="AD26" s="8">
        <v>2</v>
      </c>
      <c r="AE26" s="8">
        <v>2</v>
      </c>
      <c r="AF26" s="8">
        <v>0</v>
      </c>
      <c r="AG26" s="8">
        <v>1</v>
      </c>
    </row>
    <row r="27" spans="1:33" s="6" customFormat="1" ht="30" customHeight="1">
      <c r="A27" s="4" t="s">
        <v>111</v>
      </c>
      <c r="B27" s="18" t="s">
        <v>97</v>
      </c>
      <c r="C27" s="10">
        <v>18</v>
      </c>
      <c r="D27" s="8">
        <v>8</v>
      </c>
      <c r="E27" s="11">
        <v>10</v>
      </c>
      <c r="F27" s="9">
        <v>5</v>
      </c>
      <c r="G27" s="8">
        <v>0</v>
      </c>
      <c r="H27" s="8">
        <v>5</v>
      </c>
      <c r="I27" s="8">
        <v>1</v>
      </c>
      <c r="J27" s="8">
        <v>2</v>
      </c>
      <c r="K27" s="8">
        <v>3</v>
      </c>
      <c r="L27" s="8">
        <v>0</v>
      </c>
      <c r="M27" s="8">
        <v>2</v>
      </c>
      <c r="N27" s="8">
        <v>1</v>
      </c>
      <c r="O27" s="8">
        <v>1</v>
      </c>
      <c r="P27" s="8">
        <v>2</v>
      </c>
      <c r="Q27" s="4" t="s">
        <v>111</v>
      </c>
      <c r="R27" s="18" t="s">
        <v>97</v>
      </c>
      <c r="S27" s="8">
        <v>1</v>
      </c>
      <c r="T27" s="8">
        <v>0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0</v>
      </c>
      <c r="AA27" s="8">
        <v>2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2</v>
      </c>
    </row>
    <row r="28" spans="1:33" s="6" customFormat="1" ht="30" customHeight="1">
      <c r="A28" s="4" t="s">
        <v>112</v>
      </c>
      <c r="B28" s="18" t="s">
        <v>98</v>
      </c>
      <c r="C28" s="10">
        <v>34</v>
      </c>
      <c r="D28" s="8">
        <v>29</v>
      </c>
      <c r="E28" s="11">
        <v>5</v>
      </c>
      <c r="F28" s="9">
        <v>10</v>
      </c>
      <c r="G28" s="8">
        <v>0</v>
      </c>
      <c r="H28" s="8">
        <v>10</v>
      </c>
      <c r="I28" s="8">
        <v>1</v>
      </c>
      <c r="J28" s="8">
        <v>0</v>
      </c>
      <c r="K28" s="8">
        <v>1</v>
      </c>
      <c r="L28" s="8">
        <v>1</v>
      </c>
      <c r="M28" s="8">
        <v>2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2</v>
      </c>
      <c r="T28" s="8">
        <v>2</v>
      </c>
      <c r="U28" s="8">
        <v>2</v>
      </c>
      <c r="V28" s="8">
        <v>1</v>
      </c>
      <c r="W28" s="8">
        <v>4</v>
      </c>
      <c r="X28" s="8">
        <v>1</v>
      </c>
      <c r="Y28" s="8">
        <v>0</v>
      </c>
      <c r="Z28" s="8">
        <v>0</v>
      </c>
      <c r="AA28" s="8">
        <v>0</v>
      </c>
      <c r="AB28" s="8">
        <v>0</v>
      </c>
      <c r="AC28" s="8">
        <v>2</v>
      </c>
      <c r="AD28" s="8">
        <v>1</v>
      </c>
      <c r="AE28" s="8">
        <v>2</v>
      </c>
      <c r="AF28" s="8">
        <v>1</v>
      </c>
      <c r="AG28" s="8">
        <v>1</v>
      </c>
    </row>
    <row r="29" spans="1:33" s="6" customFormat="1" ht="30" customHeight="1">
      <c r="A29" s="5" t="s">
        <v>126</v>
      </c>
      <c r="B29" s="18" t="s">
        <v>99</v>
      </c>
      <c r="C29" s="10">
        <v>279</v>
      </c>
      <c r="D29" s="8">
        <v>231</v>
      </c>
      <c r="E29" s="11">
        <v>48</v>
      </c>
      <c r="F29" s="9">
        <v>13</v>
      </c>
      <c r="G29" s="8">
        <v>12</v>
      </c>
      <c r="H29" s="8">
        <v>25</v>
      </c>
      <c r="I29" s="8">
        <v>18</v>
      </c>
      <c r="J29" s="8">
        <v>13</v>
      </c>
      <c r="K29" s="8">
        <v>31</v>
      </c>
      <c r="L29" s="8">
        <v>21</v>
      </c>
      <c r="M29" s="8">
        <v>11</v>
      </c>
      <c r="N29" s="8">
        <v>13</v>
      </c>
      <c r="O29" s="8">
        <v>7</v>
      </c>
      <c r="P29" s="8">
        <v>20</v>
      </c>
      <c r="Q29" s="5" t="s">
        <v>126</v>
      </c>
      <c r="R29" s="18" t="s">
        <v>99</v>
      </c>
      <c r="S29" s="8">
        <v>4</v>
      </c>
      <c r="T29" s="8">
        <v>6</v>
      </c>
      <c r="U29" s="8">
        <v>11</v>
      </c>
      <c r="V29" s="8">
        <v>7</v>
      </c>
      <c r="W29" s="8">
        <v>31</v>
      </c>
      <c r="X29" s="8">
        <v>16</v>
      </c>
      <c r="Y29" s="8">
        <v>3</v>
      </c>
      <c r="Z29" s="8">
        <v>51</v>
      </c>
      <c r="AA29" s="8">
        <v>8</v>
      </c>
      <c r="AB29" s="8">
        <v>4</v>
      </c>
      <c r="AC29" s="8">
        <v>6</v>
      </c>
      <c r="AD29" s="8">
        <v>7</v>
      </c>
      <c r="AE29" s="8">
        <v>8</v>
      </c>
      <c r="AF29" s="8">
        <v>2</v>
      </c>
      <c r="AG29" s="8">
        <v>7</v>
      </c>
    </row>
    <row r="30" spans="1:33" s="45" customFormat="1" ht="30" customHeight="1">
      <c r="A30" s="274" t="s">
        <v>22</v>
      </c>
      <c r="B30" s="38" t="s">
        <v>100</v>
      </c>
      <c r="C30" s="39">
        <v>43050</v>
      </c>
      <c r="D30" s="40">
        <v>43576</v>
      </c>
      <c r="E30" s="41">
        <v>-526</v>
      </c>
      <c r="F30" s="42">
        <v>3563</v>
      </c>
      <c r="G30" s="40">
        <v>1440</v>
      </c>
      <c r="H30" s="40">
        <v>5003</v>
      </c>
      <c r="I30" s="40">
        <v>1938</v>
      </c>
      <c r="J30" s="40">
        <v>1179</v>
      </c>
      <c r="K30" s="40">
        <v>3117</v>
      </c>
      <c r="L30" s="40">
        <v>2494</v>
      </c>
      <c r="M30" s="40">
        <v>2377</v>
      </c>
      <c r="N30" s="40">
        <v>2821</v>
      </c>
      <c r="O30" s="40">
        <v>2892</v>
      </c>
      <c r="P30" s="40">
        <v>5713</v>
      </c>
      <c r="Q30" s="259" t="s">
        <v>22</v>
      </c>
      <c r="R30" s="43" t="s">
        <v>100</v>
      </c>
      <c r="S30" s="40">
        <v>1294</v>
      </c>
      <c r="T30" s="40">
        <v>1467</v>
      </c>
      <c r="U30" s="40">
        <v>1295</v>
      </c>
      <c r="V30" s="40">
        <v>1171</v>
      </c>
      <c r="W30" s="40">
        <v>4467</v>
      </c>
      <c r="X30" s="40">
        <v>2208</v>
      </c>
      <c r="Y30" s="40">
        <v>1185</v>
      </c>
      <c r="Z30" s="40">
        <v>2087</v>
      </c>
      <c r="AA30" s="40">
        <v>1459</v>
      </c>
      <c r="AB30" s="40">
        <v>1115</v>
      </c>
      <c r="AC30" s="40">
        <v>1064</v>
      </c>
      <c r="AD30" s="40">
        <v>1606</v>
      </c>
      <c r="AE30" s="40">
        <v>1217</v>
      </c>
      <c r="AF30" s="40">
        <v>983</v>
      </c>
      <c r="AG30" s="40">
        <v>1728</v>
      </c>
    </row>
    <row r="31" spans="1:33" s="55" customFormat="1" ht="30" customHeight="1" thickBot="1">
      <c r="A31" s="275"/>
      <c r="B31" s="18" t="s">
        <v>113</v>
      </c>
      <c r="C31" s="12">
        <v>6504</v>
      </c>
      <c r="D31" s="13">
        <v>6573</v>
      </c>
      <c r="E31" s="14">
        <v>-69</v>
      </c>
      <c r="F31" s="9">
        <v>637</v>
      </c>
      <c r="G31" s="8">
        <v>262</v>
      </c>
      <c r="H31" s="8">
        <v>899</v>
      </c>
      <c r="I31" s="8">
        <v>229</v>
      </c>
      <c r="J31" s="8">
        <v>139</v>
      </c>
      <c r="K31" s="8">
        <v>368</v>
      </c>
      <c r="L31" s="8">
        <v>490</v>
      </c>
      <c r="M31" s="8">
        <v>475</v>
      </c>
      <c r="N31" s="8">
        <v>291</v>
      </c>
      <c r="O31" s="8">
        <v>427</v>
      </c>
      <c r="P31" s="8">
        <v>718</v>
      </c>
      <c r="Q31" s="260"/>
      <c r="R31" s="53" t="s">
        <v>113</v>
      </c>
      <c r="S31" s="8">
        <v>180</v>
      </c>
      <c r="T31" s="8">
        <v>224</v>
      </c>
      <c r="U31" s="8">
        <v>205</v>
      </c>
      <c r="V31" s="8">
        <v>187</v>
      </c>
      <c r="W31" s="8">
        <v>619</v>
      </c>
      <c r="X31" s="8">
        <v>278</v>
      </c>
      <c r="Y31" s="8">
        <v>211</v>
      </c>
      <c r="Z31" s="8">
        <v>297</v>
      </c>
      <c r="AA31" s="8">
        <v>222</v>
      </c>
      <c r="AB31" s="8">
        <v>132</v>
      </c>
      <c r="AC31" s="8">
        <v>168</v>
      </c>
      <c r="AD31" s="8">
        <v>239</v>
      </c>
      <c r="AE31" s="8">
        <v>213</v>
      </c>
      <c r="AF31" s="8">
        <v>155</v>
      </c>
      <c r="AG31" s="8">
        <v>224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H13" sqref="H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570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11. PODJĘCIA PRACY I AKTYWIZACJA BEZROBOTNYCH KOBIET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3443</v>
      </c>
      <c r="D6" s="201">
        <v>3980</v>
      </c>
      <c r="E6" s="110">
        <v>-537</v>
      </c>
      <c r="F6" s="42">
        <v>341</v>
      </c>
      <c r="G6" s="40">
        <v>114</v>
      </c>
      <c r="H6" s="40">
        <v>455</v>
      </c>
      <c r="I6" s="40">
        <v>233</v>
      </c>
      <c r="J6" s="40">
        <v>112</v>
      </c>
      <c r="K6" s="40">
        <v>345</v>
      </c>
      <c r="L6" s="40">
        <v>254</v>
      </c>
      <c r="M6" s="40">
        <v>206</v>
      </c>
      <c r="N6" s="40">
        <v>237</v>
      </c>
      <c r="O6" s="40">
        <v>156</v>
      </c>
      <c r="P6" s="40">
        <v>393</v>
      </c>
      <c r="Q6" s="29" t="s">
        <v>12</v>
      </c>
      <c r="R6" s="38" t="s">
        <v>116</v>
      </c>
      <c r="S6" s="40">
        <v>82</v>
      </c>
      <c r="T6" s="40">
        <v>129</v>
      </c>
      <c r="U6" s="40">
        <v>105</v>
      </c>
      <c r="V6" s="40">
        <v>87</v>
      </c>
      <c r="W6" s="40">
        <v>343</v>
      </c>
      <c r="X6" s="40">
        <v>126</v>
      </c>
      <c r="Y6" s="40">
        <v>115</v>
      </c>
      <c r="Z6" s="40">
        <v>136</v>
      </c>
      <c r="AA6" s="40">
        <v>88</v>
      </c>
      <c r="AB6" s="40">
        <v>87</v>
      </c>
      <c r="AC6" s="40">
        <v>92</v>
      </c>
      <c r="AD6" s="40">
        <v>127</v>
      </c>
      <c r="AE6" s="40">
        <v>92</v>
      </c>
      <c r="AF6" s="40">
        <v>80</v>
      </c>
      <c r="AG6" s="40">
        <v>101</v>
      </c>
    </row>
    <row r="7" spans="1:33" s="6" customFormat="1" ht="30" customHeight="1">
      <c r="A7" s="30" t="s">
        <v>188</v>
      </c>
      <c r="B7" s="18" t="s">
        <v>269</v>
      </c>
      <c r="C7" s="10">
        <v>2825</v>
      </c>
      <c r="D7" s="164">
        <v>3161</v>
      </c>
      <c r="E7" s="27">
        <v>-336</v>
      </c>
      <c r="F7" s="9">
        <v>314</v>
      </c>
      <c r="G7" s="8">
        <v>90</v>
      </c>
      <c r="H7" s="8">
        <v>404</v>
      </c>
      <c r="I7" s="8">
        <v>156</v>
      </c>
      <c r="J7" s="8">
        <v>62</v>
      </c>
      <c r="K7" s="8">
        <v>218</v>
      </c>
      <c r="L7" s="8">
        <v>244</v>
      </c>
      <c r="M7" s="8">
        <v>166</v>
      </c>
      <c r="N7" s="8">
        <v>204</v>
      </c>
      <c r="O7" s="8">
        <v>128</v>
      </c>
      <c r="P7" s="8">
        <v>332</v>
      </c>
      <c r="Q7" s="30" t="s">
        <v>188</v>
      </c>
      <c r="R7" s="18" t="s">
        <v>269</v>
      </c>
      <c r="S7" s="8">
        <v>74</v>
      </c>
      <c r="T7" s="8">
        <v>117</v>
      </c>
      <c r="U7" s="8">
        <v>81</v>
      </c>
      <c r="V7" s="8">
        <v>78</v>
      </c>
      <c r="W7" s="8">
        <v>291</v>
      </c>
      <c r="X7" s="8">
        <v>96</v>
      </c>
      <c r="Y7" s="8">
        <v>89</v>
      </c>
      <c r="Z7" s="8">
        <v>115</v>
      </c>
      <c r="AA7" s="8">
        <v>68</v>
      </c>
      <c r="AB7" s="8">
        <v>61</v>
      </c>
      <c r="AC7" s="8">
        <v>55</v>
      </c>
      <c r="AD7" s="8">
        <v>116</v>
      </c>
      <c r="AE7" s="8">
        <v>76</v>
      </c>
      <c r="AF7" s="8">
        <v>61</v>
      </c>
      <c r="AG7" s="8">
        <v>83</v>
      </c>
    </row>
    <row r="8" spans="1:33" s="6" customFormat="1" ht="30" customHeight="1">
      <c r="A8" s="30"/>
      <c r="B8" s="19" t="s">
        <v>127</v>
      </c>
      <c r="C8" s="10">
        <v>58</v>
      </c>
      <c r="D8" s="164">
        <v>62</v>
      </c>
      <c r="E8" s="27">
        <v>-4</v>
      </c>
      <c r="F8" s="9">
        <v>10</v>
      </c>
      <c r="G8" s="8">
        <v>3</v>
      </c>
      <c r="H8" s="8">
        <v>13</v>
      </c>
      <c r="I8" s="8">
        <v>6</v>
      </c>
      <c r="J8" s="8">
        <v>1</v>
      </c>
      <c r="K8" s="8">
        <v>7</v>
      </c>
      <c r="L8" s="8">
        <v>7</v>
      </c>
      <c r="M8" s="8">
        <v>5</v>
      </c>
      <c r="N8" s="8">
        <v>3</v>
      </c>
      <c r="O8" s="8">
        <v>4</v>
      </c>
      <c r="P8" s="8">
        <v>7</v>
      </c>
      <c r="Q8" s="30"/>
      <c r="R8" s="18" t="s">
        <v>127</v>
      </c>
      <c r="S8" s="8">
        <v>0</v>
      </c>
      <c r="T8" s="8">
        <v>2</v>
      </c>
      <c r="U8" s="8">
        <v>1</v>
      </c>
      <c r="V8" s="8">
        <v>0</v>
      </c>
      <c r="W8" s="8">
        <v>4</v>
      </c>
      <c r="X8" s="8">
        <v>2</v>
      </c>
      <c r="Y8" s="8">
        <v>1</v>
      </c>
      <c r="Z8" s="8">
        <v>2</v>
      </c>
      <c r="AA8" s="8">
        <v>0</v>
      </c>
      <c r="AB8" s="8">
        <v>2</v>
      </c>
      <c r="AC8" s="8">
        <v>0</v>
      </c>
      <c r="AD8" s="8">
        <v>0</v>
      </c>
      <c r="AE8" s="8">
        <v>3</v>
      </c>
      <c r="AF8" s="8">
        <v>1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68</v>
      </c>
      <c r="D9" s="164">
        <v>54</v>
      </c>
      <c r="E9" s="27">
        <v>14</v>
      </c>
      <c r="F9" s="9">
        <v>0</v>
      </c>
      <c r="G9" s="8">
        <v>0</v>
      </c>
      <c r="H9" s="8">
        <v>0</v>
      </c>
      <c r="I9" s="8">
        <v>45</v>
      </c>
      <c r="J9" s="8">
        <v>15</v>
      </c>
      <c r="K9" s="8">
        <v>60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5</v>
      </c>
      <c r="U9" s="8">
        <v>0</v>
      </c>
      <c r="V9" s="8">
        <v>2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618</v>
      </c>
      <c r="D10" s="164">
        <v>819</v>
      </c>
      <c r="E10" s="27">
        <v>-201</v>
      </c>
      <c r="F10" s="9">
        <v>27</v>
      </c>
      <c r="G10" s="8">
        <v>24</v>
      </c>
      <c r="H10" s="8">
        <v>51</v>
      </c>
      <c r="I10" s="8">
        <v>77</v>
      </c>
      <c r="J10" s="8">
        <v>50</v>
      </c>
      <c r="K10" s="8">
        <v>127</v>
      </c>
      <c r="L10" s="8">
        <v>10</v>
      </c>
      <c r="M10" s="8">
        <v>40</v>
      </c>
      <c r="N10" s="8">
        <v>33</v>
      </c>
      <c r="O10" s="8">
        <v>28</v>
      </c>
      <c r="P10" s="8">
        <v>61</v>
      </c>
      <c r="Q10" s="161" t="s">
        <v>189</v>
      </c>
      <c r="R10" s="151" t="s">
        <v>268</v>
      </c>
      <c r="S10" s="8">
        <v>8</v>
      </c>
      <c r="T10" s="8">
        <v>12</v>
      </c>
      <c r="U10" s="8">
        <v>24</v>
      </c>
      <c r="V10" s="8">
        <v>9</v>
      </c>
      <c r="W10" s="8">
        <v>52</v>
      </c>
      <c r="X10" s="8">
        <v>30</v>
      </c>
      <c r="Y10" s="8">
        <v>26</v>
      </c>
      <c r="Z10" s="8">
        <v>21</v>
      </c>
      <c r="AA10" s="8">
        <v>20</v>
      </c>
      <c r="AB10" s="8">
        <v>26</v>
      </c>
      <c r="AC10" s="8">
        <v>37</v>
      </c>
      <c r="AD10" s="8">
        <v>11</v>
      </c>
      <c r="AE10" s="8">
        <v>16</v>
      </c>
      <c r="AF10" s="8">
        <v>19</v>
      </c>
      <c r="AG10" s="8">
        <v>18</v>
      </c>
    </row>
    <row r="11" spans="1:33" s="6" customFormat="1" ht="30" customHeight="1">
      <c r="A11" s="30"/>
      <c r="B11" s="19" t="s">
        <v>118</v>
      </c>
      <c r="C11" s="10">
        <v>122</v>
      </c>
      <c r="D11" s="164">
        <v>216</v>
      </c>
      <c r="E11" s="27">
        <v>-94</v>
      </c>
      <c r="F11" s="9">
        <v>2</v>
      </c>
      <c r="G11" s="8">
        <v>1</v>
      </c>
      <c r="H11" s="8">
        <v>3</v>
      </c>
      <c r="I11" s="8">
        <v>1</v>
      </c>
      <c r="J11" s="8">
        <v>2</v>
      </c>
      <c r="K11" s="8">
        <v>3</v>
      </c>
      <c r="L11" s="8">
        <v>0</v>
      </c>
      <c r="M11" s="8">
        <v>21</v>
      </c>
      <c r="N11" s="8">
        <v>7</v>
      </c>
      <c r="O11" s="8">
        <v>1</v>
      </c>
      <c r="P11" s="8">
        <v>8</v>
      </c>
      <c r="Q11" s="30"/>
      <c r="R11" s="18" t="s">
        <v>118</v>
      </c>
      <c r="S11" s="8">
        <v>0</v>
      </c>
      <c r="T11" s="8">
        <v>7</v>
      </c>
      <c r="U11" s="8">
        <v>1</v>
      </c>
      <c r="V11" s="8">
        <v>2</v>
      </c>
      <c r="W11" s="8">
        <v>23</v>
      </c>
      <c r="X11" s="8">
        <v>8</v>
      </c>
      <c r="Y11" s="8">
        <v>12</v>
      </c>
      <c r="Z11" s="8">
        <v>1</v>
      </c>
      <c r="AA11" s="8">
        <v>0</v>
      </c>
      <c r="AB11" s="8">
        <v>8</v>
      </c>
      <c r="AC11" s="8">
        <v>11</v>
      </c>
      <c r="AD11" s="8">
        <v>1</v>
      </c>
      <c r="AE11" s="8">
        <v>4</v>
      </c>
      <c r="AF11" s="8">
        <v>8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198</v>
      </c>
      <c r="D12" s="164">
        <v>350</v>
      </c>
      <c r="E12" s="27">
        <v>-152</v>
      </c>
      <c r="F12" s="9">
        <v>2</v>
      </c>
      <c r="G12" s="8">
        <v>11</v>
      </c>
      <c r="H12" s="8">
        <v>13</v>
      </c>
      <c r="I12" s="8">
        <v>36</v>
      </c>
      <c r="J12" s="8">
        <v>39</v>
      </c>
      <c r="K12" s="8">
        <v>75</v>
      </c>
      <c r="L12" s="8">
        <v>0</v>
      </c>
      <c r="M12" s="8">
        <v>0</v>
      </c>
      <c r="N12" s="8">
        <v>3</v>
      </c>
      <c r="O12" s="8">
        <v>16</v>
      </c>
      <c r="P12" s="8">
        <v>19</v>
      </c>
      <c r="Q12" s="30"/>
      <c r="R12" s="18" t="s">
        <v>119</v>
      </c>
      <c r="S12" s="8">
        <v>1</v>
      </c>
      <c r="T12" s="8">
        <v>0</v>
      </c>
      <c r="U12" s="8">
        <v>15</v>
      </c>
      <c r="V12" s="8">
        <v>0</v>
      </c>
      <c r="W12" s="8">
        <v>9</v>
      </c>
      <c r="X12" s="8">
        <v>12</v>
      </c>
      <c r="Y12" s="8">
        <v>0</v>
      </c>
      <c r="Z12" s="8">
        <v>1</v>
      </c>
      <c r="AA12" s="8">
        <v>15</v>
      </c>
      <c r="AB12" s="8">
        <v>1</v>
      </c>
      <c r="AC12" s="8">
        <v>21</v>
      </c>
      <c r="AD12" s="8">
        <v>1</v>
      </c>
      <c r="AE12" s="8">
        <v>5</v>
      </c>
      <c r="AF12" s="8">
        <v>0</v>
      </c>
      <c r="AG12" s="8">
        <v>10</v>
      </c>
    </row>
    <row r="13" spans="1:33" s="6" customFormat="1" ht="30" customHeight="1">
      <c r="A13" s="30"/>
      <c r="B13" s="19" t="s">
        <v>120</v>
      </c>
      <c r="C13" s="10">
        <v>86</v>
      </c>
      <c r="D13" s="164">
        <v>44</v>
      </c>
      <c r="E13" s="27">
        <v>42</v>
      </c>
      <c r="F13" s="9">
        <v>10</v>
      </c>
      <c r="G13" s="8">
        <v>6</v>
      </c>
      <c r="H13" s="8">
        <v>16</v>
      </c>
      <c r="I13" s="8">
        <v>4</v>
      </c>
      <c r="J13" s="8">
        <v>0</v>
      </c>
      <c r="K13" s="8">
        <v>4</v>
      </c>
      <c r="L13" s="8">
        <v>2</v>
      </c>
      <c r="M13" s="8">
        <v>9</v>
      </c>
      <c r="N13" s="8">
        <v>2</v>
      </c>
      <c r="O13" s="8">
        <v>1</v>
      </c>
      <c r="P13" s="8">
        <v>3</v>
      </c>
      <c r="Q13" s="30"/>
      <c r="R13" s="18" t="s">
        <v>120</v>
      </c>
      <c r="S13" s="8">
        <v>2</v>
      </c>
      <c r="T13" s="8">
        <v>2</v>
      </c>
      <c r="U13" s="8">
        <v>5</v>
      </c>
      <c r="V13" s="8">
        <v>1</v>
      </c>
      <c r="W13" s="8">
        <v>2</v>
      </c>
      <c r="X13" s="8">
        <v>6</v>
      </c>
      <c r="Y13" s="8">
        <v>6</v>
      </c>
      <c r="Z13" s="8">
        <v>11</v>
      </c>
      <c r="AA13" s="8">
        <v>1</v>
      </c>
      <c r="AB13" s="8">
        <v>5</v>
      </c>
      <c r="AC13" s="8">
        <v>2</v>
      </c>
      <c r="AD13" s="8">
        <v>4</v>
      </c>
      <c r="AE13" s="8">
        <v>2</v>
      </c>
      <c r="AF13" s="8">
        <v>3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2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106</v>
      </c>
      <c r="D15" s="164">
        <v>98</v>
      </c>
      <c r="E15" s="27">
        <v>8</v>
      </c>
      <c r="F15" s="9">
        <v>11</v>
      </c>
      <c r="G15" s="8">
        <v>5</v>
      </c>
      <c r="H15" s="8">
        <v>16</v>
      </c>
      <c r="I15" s="8">
        <v>29</v>
      </c>
      <c r="J15" s="8">
        <v>8</v>
      </c>
      <c r="K15" s="8">
        <v>37</v>
      </c>
      <c r="L15" s="8">
        <v>3</v>
      </c>
      <c r="M15" s="8">
        <v>5</v>
      </c>
      <c r="N15" s="8">
        <v>10</v>
      </c>
      <c r="O15" s="8">
        <v>5</v>
      </c>
      <c r="P15" s="8">
        <v>15</v>
      </c>
      <c r="Q15" s="30"/>
      <c r="R15" s="18" t="s">
        <v>265</v>
      </c>
      <c r="S15" s="8">
        <v>1</v>
      </c>
      <c r="T15" s="8">
        <v>1</v>
      </c>
      <c r="U15" s="8">
        <v>0</v>
      </c>
      <c r="V15" s="8">
        <v>3</v>
      </c>
      <c r="W15" s="8">
        <v>9</v>
      </c>
      <c r="X15" s="8">
        <v>0</v>
      </c>
      <c r="Y15" s="8">
        <v>4</v>
      </c>
      <c r="Z15" s="8">
        <v>2</v>
      </c>
      <c r="AA15" s="8">
        <v>1</v>
      </c>
      <c r="AB15" s="8">
        <v>1</v>
      </c>
      <c r="AC15" s="8">
        <v>0</v>
      </c>
      <c r="AD15" s="8">
        <v>2</v>
      </c>
      <c r="AE15" s="8">
        <v>3</v>
      </c>
      <c r="AF15" s="8">
        <v>2</v>
      </c>
      <c r="AG15" s="8">
        <v>1</v>
      </c>
    </row>
    <row r="16" spans="1:33" s="6" customFormat="1" ht="37.5">
      <c r="A16" s="30"/>
      <c r="B16" s="19" t="s">
        <v>266</v>
      </c>
      <c r="C16" s="10">
        <v>35</v>
      </c>
      <c r="D16" s="164">
        <v>32</v>
      </c>
      <c r="E16" s="27">
        <v>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6</v>
      </c>
      <c r="O16" s="8">
        <v>1</v>
      </c>
      <c r="P16" s="8">
        <v>7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2</v>
      </c>
      <c r="W16" s="8">
        <v>1</v>
      </c>
      <c r="X16" s="8">
        <v>0</v>
      </c>
      <c r="Y16" s="8">
        <v>3</v>
      </c>
      <c r="Z16" s="8">
        <v>1</v>
      </c>
      <c r="AA16" s="8">
        <v>2</v>
      </c>
      <c r="AB16" s="8">
        <v>8</v>
      </c>
      <c r="AC16" s="8">
        <v>2</v>
      </c>
      <c r="AD16" s="8">
        <v>1</v>
      </c>
      <c r="AE16" s="8">
        <v>0</v>
      </c>
      <c r="AF16" s="8">
        <v>1</v>
      </c>
      <c r="AG16" s="8">
        <v>6</v>
      </c>
    </row>
    <row r="17" spans="1:33" s="6" customFormat="1" ht="30" customHeight="1">
      <c r="A17" s="30"/>
      <c r="B17" s="19" t="s">
        <v>122</v>
      </c>
      <c r="C17" s="10">
        <v>0</v>
      </c>
      <c r="D17" s="164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3</v>
      </c>
      <c r="D21" s="164">
        <v>2</v>
      </c>
      <c r="E21" s="27">
        <v>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68</v>
      </c>
      <c r="D22" s="164">
        <v>75</v>
      </c>
      <c r="E22" s="27">
        <v>-7</v>
      </c>
      <c r="F22" s="9">
        <v>2</v>
      </c>
      <c r="G22" s="8">
        <v>1</v>
      </c>
      <c r="H22" s="8">
        <v>3</v>
      </c>
      <c r="I22" s="8">
        <v>7</v>
      </c>
      <c r="J22" s="8">
        <v>1</v>
      </c>
      <c r="K22" s="8">
        <v>8</v>
      </c>
      <c r="L22" s="8">
        <v>5</v>
      </c>
      <c r="M22" s="8">
        <v>5</v>
      </c>
      <c r="N22" s="8">
        <v>5</v>
      </c>
      <c r="O22" s="8">
        <v>4</v>
      </c>
      <c r="P22" s="8">
        <v>9</v>
      </c>
      <c r="Q22" s="31"/>
      <c r="R22" s="18" t="s">
        <v>125</v>
      </c>
      <c r="S22" s="8">
        <v>3</v>
      </c>
      <c r="T22" s="8">
        <v>1</v>
      </c>
      <c r="U22" s="8">
        <v>3</v>
      </c>
      <c r="V22" s="8">
        <v>1</v>
      </c>
      <c r="W22" s="8">
        <v>8</v>
      </c>
      <c r="X22" s="8">
        <v>4</v>
      </c>
      <c r="Y22" s="8">
        <v>1</v>
      </c>
      <c r="Z22" s="8">
        <v>4</v>
      </c>
      <c r="AA22" s="8">
        <v>1</v>
      </c>
      <c r="AB22" s="8">
        <v>3</v>
      </c>
      <c r="AC22" s="8">
        <v>1</v>
      </c>
      <c r="AD22" s="8">
        <v>2</v>
      </c>
      <c r="AE22" s="8">
        <v>2</v>
      </c>
      <c r="AF22" s="8">
        <v>4</v>
      </c>
      <c r="AG22" s="8">
        <v>0</v>
      </c>
    </row>
    <row r="23" spans="1:33" s="15" customFormat="1" ht="30" customHeight="1">
      <c r="A23" s="259" t="s">
        <v>17</v>
      </c>
      <c r="B23" s="38" t="s">
        <v>128</v>
      </c>
      <c r="C23" s="39">
        <v>204</v>
      </c>
      <c r="D23" s="201">
        <v>228</v>
      </c>
      <c r="E23" s="110">
        <v>-24</v>
      </c>
      <c r="F23" s="42">
        <v>0</v>
      </c>
      <c r="G23" s="40">
        <v>0</v>
      </c>
      <c r="H23" s="40">
        <v>0</v>
      </c>
      <c r="I23" s="40">
        <v>65</v>
      </c>
      <c r="J23" s="40">
        <v>27</v>
      </c>
      <c r="K23" s="40">
        <v>92</v>
      </c>
      <c r="L23" s="40">
        <v>4</v>
      </c>
      <c r="M23" s="40">
        <v>20</v>
      </c>
      <c r="N23" s="40">
        <v>7</v>
      </c>
      <c r="O23" s="40">
        <v>4</v>
      </c>
      <c r="P23" s="40">
        <v>11</v>
      </c>
      <c r="Q23" s="259" t="s">
        <v>17</v>
      </c>
      <c r="R23" s="38" t="s">
        <v>128</v>
      </c>
      <c r="S23" s="40">
        <v>0</v>
      </c>
      <c r="T23" s="40">
        <v>1</v>
      </c>
      <c r="U23" s="40">
        <v>10</v>
      </c>
      <c r="V23" s="40">
        <v>0</v>
      </c>
      <c r="W23" s="40">
        <v>10</v>
      </c>
      <c r="X23" s="40">
        <v>23</v>
      </c>
      <c r="Y23" s="40">
        <v>0</v>
      </c>
      <c r="Z23" s="40">
        <v>5</v>
      </c>
      <c r="AA23" s="40">
        <v>1</v>
      </c>
      <c r="AB23" s="40">
        <v>0</v>
      </c>
      <c r="AC23" s="40">
        <v>0</v>
      </c>
      <c r="AD23" s="40">
        <v>0</v>
      </c>
      <c r="AE23" s="40">
        <v>0</v>
      </c>
      <c r="AF23" s="40">
        <v>26</v>
      </c>
      <c r="AG23" s="40">
        <v>1</v>
      </c>
    </row>
    <row r="24" spans="1:33" s="6" customFormat="1" ht="30" customHeight="1">
      <c r="A24" s="260"/>
      <c r="B24" s="19" t="s">
        <v>129</v>
      </c>
      <c r="C24" s="10">
        <v>1</v>
      </c>
      <c r="D24" s="164">
        <v>11</v>
      </c>
      <c r="E24" s="27">
        <v>-10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0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9" t="s">
        <v>19</v>
      </c>
      <c r="B25" s="38" t="s">
        <v>130</v>
      </c>
      <c r="C25" s="39">
        <v>325</v>
      </c>
      <c r="D25" s="201">
        <v>473</v>
      </c>
      <c r="E25" s="110">
        <v>-148</v>
      </c>
      <c r="F25" s="42">
        <v>2</v>
      </c>
      <c r="G25" s="40">
        <v>0</v>
      </c>
      <c r="H25" s="40">
        <v>2</v>
      </c>
      <c r="I25" s="40">
        <v>36</v>
      </c>
      <c r="J25" s="40">
        <v>5</v>
      </c>
      <c r="K25" s="40">
        <v>41</v>
      </c>
      <c r="L25" s="40">
        <v>42</v>
      </c>
      <c r="M25" s="40">
        <v>57</v>
      </c>
      <c r="N25" s="40">
        <v>1</v>
      </c>
      <c r="O25" s="40">
        <v>1</v>
      </c>
      <c r="P25" s="40">
        <v>2</v>
      </c>
      <c r="Q25" s="259" t="s">
        <v>19</v>
      </c>
      <c r="R25" s="38" t="s">
        <v>130</v>
      </c>
      <c r="S25" s="40">
        <v>13</v>
      </c>
      <c r="T25" s="40">
        <v>4</v>
      </c>
      <c r="U25" s="40">
        <v>17</v>
      </c>
      <c r="V25" s="40">
        <v>1</v>
      </c>
      <c r="W25" s="40">
        <v>3</v>
      </c>
      <c r="X25" s="40">
        <v>3</v>
      </c>
      <c r="Y25" s="40">
        <v>26</v>
      </c>
      <c r="Z25" s="40">
        <v>16</v>
      </c>
      <c r="AA25" s="40">
        <v>53</v>
      </c>
      <c r="AB25" s="40">
        <v>25</v>
      </c>
      <c r="AC25" s="40">
        <v>11</v>
      </c>
      <c r="AD25" s="40">
        <v>4</v>
      </c>
      <c r="AE25" s="40">
        <v>1</v>
      </c>
      <c r="AF25" s="40">
        <v>4</v>
      </c>
      <c r="AG25" s="40">
        <v>0</v>
      </c>
    </row>
    <row r="26" spans="1:33" s="6" customFormat="1" ht="30" customHeight="1">
      <c r="A26" s="260"/>
      <c r="B26" s="19" t="s">
        <v>131</v>
      </c>
      <c r="C26" s="10">
        <v>0</v>
      </c>
      <c r="D26" s="164">
        <v>2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48</v>
      </c>
      <c r="D28" s="201">
        <v>87</v>
      </c>
      <c r="E28" s="110">
        <v>-39</v>
      </c>
      <c r="F28" s="42">
        <v>0</v>
      </c>
      <c r="G28" s="40">
        <v>1</v>
      </c>
      <c r="H28" s="40">
        <v>1</v>
      </c>
      <c r="I28" s="40">
        <v>0</v>
      </c>
      <c r="J28" s="40">
        <v>11</v>
      </c>
      <c r="K28" s="40">
        <v>11</v>
      </c>
      <c r="L28" s="40">
        <v>2</v>
      </c>
      <c r="M28" s="40">
        <v>2</v>
      </c>
      <c r="N28" s="40">
        <v>1</v>
      </c>
      <c r="O28" s="40">
        <v>0</v>
      </c>
      <c r="P28" s="40">
        <v>1</v>
      </c>
      <c r="Q28" s="259" t="s">
        <v>24</v>
      </c>
      <c r="R28" s="38" t="s">
        <v>133</v>
      </c>
      <c r="S28" s="40">
        <v>1</v>
      </c>
      <c r="T28" s="40">
        <v>0</v>
      </c>
      <c r="U28" s="40">
        <v>0</v>
      </c>
      <c r="V28" s="40">
        <v>1</v>
      </c>
      <c r="W28" s="40">
        <v>5</v>
      </c>
      <c r="X28" s="40">
        <v>14</v>
      </c>
      <c r="Y28" s="40">
        <v>0</v>
      </c>
      <c r="Z28" s="40">
        <v>1</v>
      </c>
      <c r="AA28" s="40">
        <v>1</v>
      </c>
      <c r="AB28" s="40">
        <v>6</v>
      </c>
      <c r="AC28" s="40">
        <v>1</v>
      </c>
      <c r="AD28" s="40">
        <v>0</v>
      </c>
      <c r="AE28" s="40">
        <v>0</v>
      </c>
      <c r="AF28" s="40">
        <v>0</v>
      </c>
      <c r="AG28" s="40">
        <v>1</v>
      </c>
    </row>
    <row r="29" spans="1:33" s="54" customFormat="1" ht="30" customHeight="1">
      <c r="A29" s="260"/>
      <c r="B29" s="19" t="s">
        <v>438</v>
      </c>
      <c r="C29" s="10">
        <v>1</v>
      </c>
      <c r="D29" s="164">
        <v>17</v>
      </c>
      <c r="E29" s="27">
        <v>-16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1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41"/>
  <sheetViews>
    <sheetView zoomScale="75" zoomScaleNormal="75" workbookViewId="0">
      <selection activeCell="D30" sqref="D30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587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12. BILANS BEZROBOTNYCH KOBIET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47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249</v>
      </c>
      <c r="C6" s="10">
        <v>48825</v>
      </c>
      <c r="D6" s="209">
        <v>56684</v>
      </c>
      <c r="E6" s="11">
        <v>-7859</v>
      </c>
      <c r="F6" s="9">
        <v>3748</v>
      </c>
      <c r="G6" s="8">
        <v>1585</v>
      </c>
      <c r="H6" s="8">
        <v>5333</v>
      </c>
      <c r="I6" s="8">
        <v>2226</v>
      </c>
      <c r="J6" s="8">
        <v>1277</v>
      </c>
      <c r="K6" s="8">
        <v>3503</v>
      </c>
      <c r="L6" s="8">
        <v>2783</v>
      </c>
      <c r="M6" s="8">
        <v>2630</v>
      </c>
      <c r="N6" s="8">
        <v>3510</v>
      </c>
      <c r="O6" s="8">
        <v>3472</v>
      </c>
      <c r="P6" s="8">
        <v>6982</v>
      </c>
      <c r="Q6" s="7" t="s">
        <v>12</v>
      </c>
      <c r="R6" s="18" t="s">
        <v>249</v>
      </c>
      <c r="S6" s="8">
        <v>1457</v>
      </c>
      <c r="T6" s="8">
        <v>1566</v>
      </c>
      <c r="U6" s="8">
        <v>1494</v>
      </c>
      <c r="V6" s="8">
        <v>1285</v>
      </c>
      <c r="W6" s="8">
        <v>5130</v>
      </c>
      <c r="X6" s="8">
        <v>2461</v>
      </c>
      <c r="Y6" s="8">
        <v>1301</v>
      </c>
      <c r="Z6" s="8">
        <v>2283</v>
      </c>
      <c r="AA6" s="8">
        <v>1623</v>
      </c>
      <c r="AB6" s="8">
        <v>1335</v>
      </c>
      <c r="AC6" s="8">
        <v>1280</v>
      </c>
      <c r="AD6" s="8">
        <v>1852</v>
      </c>
      <c r="AE6" s="8">
        <v>1374</v>
      </c>
      <c r="AF6" s="8">
        <v>1133</v>
      </c>
      <c r="AG6" s="8">
        <v>2020</v>
      </c>
    </row>
    <row r="7" spans="1:33" s="15" customFormat="1" ht="30" customHeight="1">
      <c r="A7" s="259" t="s">
        <v>17</v>
      </c>
      <c r="B7" s="38" t="s">
        <v>248</v>
      </c>
      <c r="C7" s="39">
        <v>49634</v>
      </c>
      <c r="D7" s="208">
        <v>54014</v>
      </c>
      <c r="E7" s="41">
        <v>-4380</v>
      </c>
      <c r="F7" s="42">
        <v>4582</v>
      </c>
      <c r="G7" s="40">
        <v>1920</v>
      </c>
      <c r="H7" s="40">
        <v>6502</v>
      </c>
      <c r="I7" s="40">
        <v>3119</v>
      </c>
      <c r="J7" s="40">
        <v>1706</v>
      </c>
      <c r="K7" s="40">
        <v>4825</v>
      </c>
      <c r="L7" s="40">
        <v>3124</v>
      </c>
      <c r="M7" s="40">
        <v>2737</v>
      </c>
      <c r="N7" s="40">
        <v>2693</v>
      </c>
      <c r="O7" s="40">
        <v>2338</v>
      </c>
      <c r="P7" s="40">
        <v>5031</v>
      </c>
      <c r="Q7" s="259" t="s">
        <v>17</v>
      </c>
      <c r="R7" s="38" t="s">
        <v>248</v>
      </c>
      <c r="S7" s="40">
        <v>1472</v>
      </c>
      <c r="T7" s="40">
        <v>1667</v>
      </c>
      <c r="U7" s="40">
        <v>1411</v>
      </c>
      <c r="V7" s="40">
        <v>1327</v>
      </c>
      <c r="W7" s="40">
        <v>4838</v>
      </c>
      <c r="X7" s="40">
        <v>2559</v>
      </c>
      <c r="Y7" s="40">
        <v>1386</v>
      </c>
      <c r="Z7" s="40">
        <v>2206</v>
      </c>
      <c r="AA7" s="40">
        <v>1505</v>
      </c>
      <c r="AB7" s="40">
        <v>1383</v>
      </c>
      <c r="AC7" s="40">
        <v>1399</v>
      </c>
      <c r="AD7" s="40">
        <v>2140</v>
      </c>
      <c r="AE7" s="40">
        <v>1275</v>
      </c>
      <c r="AF7" s="40">
        <v>968</v>
      </c>
      <c r="AG7" s="40">
        <v>1879</v>
      </c>
    </row>
    <row r="8" spans="1:33" s="6" customFormat="1" ht="30" customHeight="1">
      <c r="A8" s="261"/>
      <c r="B8" s="18" t="s">
        <v>83</v>
      </c>
      <c r="C8" s="10">
        <v>7749</v>
      </c>
      <c r="D8" s="209">
        <v>9067</v>
      </c>
      <c r="E8" s="27">
        <v>-1318</v>
      </c>
      <c r="F8" s="9">
        <v>989</v>
      </c>
      <c r="G8" s="8">
        <v>389</v>
      </c>
      <c r="H8" s="8">
        <v>1378</v>
      </c>
      <c r="I8" s="8">
        <v>334</v>
      </c>
      <c r="J8" s="8">
        <v>147</v>
      </c>
      <c r="K8" s="8">
        <v>481</v>
      </c>
      <c r="L8" s="8">
        <v>697</v>
      </c>
      <c r="M8" s="8">
        <v>562</v>
      </c>
      <c r="N8" s="8">
        <v>359</v>
      </c>
      <c r="O8" s="8">
        <v>361</v>
      </c>
      <c r="P8" s="8">
        <v>720</v>
      </c>
      <c r="Q8" s="261"/>
      <c r="R8" s="18" t="s">
        <v>83</v>
      </c>
      <c r="S8" s="8">
        <v>217</v>
      </c>
      <c r="T8" s="8">
        <v>305</v>
      </c>
      <c r="U8" s="8">
        <v>199</v>
      </c>
      <c r="V8" s="8">
        <v>196</v>
      </c>
      <c r="W8" s="8">
        <v>611</v>
      </c>
      <c r="X8" s="8">
        <v>281</v>
      </c>
      <c r="Y8" s="8">
        <v>241</v>
      </c>
      <c r="Z8" s="8">
        <v>351</v>
      </c>
      <c r="AA8" s="8">
        <v>194</v>
      </c>
      <c r="AB8" s="8">
        <v>180</v>
      </c>
      <c r="AC8" s="8">
        <v>179</v>
      </c>
      <c r="AD8" s="8">
        <v>347</v>
      </c>
      <c r="AE8" s="8">
        <v>205</v>
      </c>
      <c r="AF8" s="8">
        <v>147</v>
      </c>
      <c r="AG8" s="8">
        <v>258</v>
      </c>
    </row>
    <row r="9" spans="1:33" s="152" customFormat="1" ht="30" customHeight="1">
      <c r="A9" s="261"/>
      <c r="B9" s="151" t="s">
        <v>84</v>
      </c>
      <c r="C9" s="10">
        <v>41885</v>
      </c>
      <c r="D9" s="209">
        <v>44947</v>
      </c>
      <c r="E9" s="27">
        <v>-3062</v>
      </c>
      <c r="F9" s="9">
        <v>3593</v>
      </c>
      <c r="G9" s="8">
        <v>1531</v>
      </c>
      <c r="H9" s="8">
        <v>5124</v>
      </c>
      <c r="I9" s="8">
        <v>2785</v>
      </c>
      <c r="J9" s="8">
        <v>1559</v>
      </c>
      <c r="K9" s="8">
        <v>4344</v>
      </c>
      <c r="L9" s="8">
        <v>2427</v>
      </c>
      <c r="M9" s="8">
        <v>2175</v>
      </c>
      <c r="N9" s="8">
        <v>2334</v>
      </c>
      <c r="O9" s="8">
        <v>1977</v>
      </c>
      <c r="P9" s="8">
        <v>4311</v>
      </c>
      <c r="Q9" s="261"/>
      <c r="R9" s="151" t="s">
        <v>84</v>
      </c>
      <c r="S9" s="8">
        <v>1255</v>
      </c>
      <c r="T9" s="8">
        <v>1362</v>
      </c>
      <c r="U9" s="8">
        <v>1212</v>
      </c>
      <c r="V9" s="8">
        <v>1131</v>
      </c>
      <c r="W9" s="8">
        <v>4227</v>
      </c>
      <c r="X9" s="8">
        <v>2278</v>
      </c>
      <c r="Y9" s="8">
        <v>1145</v>
      </c>
      <c r="Z9" s="8">
        <v>1855</v>
      </c>
      <c r="AA9" s="8">
        <v>1311</v>
      </c>
      <c r="AB9" s="8">
        <v>1203</v>
      </c>
      <c r="AC9" s="8">
        <v>1220</v>
      </c>
      <c r="AD9" s="8">
        <v>1793</v>
      </c>
      <c r="AE9" s="8">
        <v>1070</v>
      </c>
      <c r="AF9" s="8">
        <v>821</v>
      </c>
      <c r="AG9" s="8">
        <v>1621</v>
      </c>
    </row>
    <row r="10" spans="1:33" s="152" customFormat="1" ht="30" customHeight="1">
      <c r="A10" s="261"/>
      <c r="B10" s="151" t="s">
        <v>85</v>
      </c>
      <c r="C10" s="153">
        <v>50</v>
      </c>
      <c r="D10" s="209">
        <v>46</v>
      </c>
      <c r="E10" s="27">
        <v>4</v>
      </c>
      <c r="F10" s="9">
        <v>0</v>
      </c>
      <c r="G10" s="8">
        <v>1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2</v>
      </c>
      <c r="P10" s="8">
        <v>2</v>
      </c>
      <c r="Q10" s="261"/>
      <c r="R10" s="151" t="s">
        <v>85</v>
      </c>
      <c r="S10" s="8">
        <v>3</v>
      </c>
      <c r="T10" s="8">
        <v>1</v>
      </c>
      <c r="U10" s="8">
        <v>4</v>
      </c>
      <c r="V10" s="8">
        <v>3</v>
      </c>
      <c r="W10" s="8">
        <v>4</v>
      </c>
      <c r="X10" s="8">
        <v>4</v>
      </c>
      <c r="Y10" s="8">
        <v>3</v>
      </c>
      <c r="Z10" s="8">
        <v>0</v>
      </c>
      <c r="AA10" s="8">
        <v>1</v>
      </c>
      <c r="AB10" s="8">
        <v>9</v>
      </c>
      <c r="AC10" s="8">
        <v>4</v>
      </c>
      <c r="AD10" s="8">
        <v>0</v>
      </c>
      <c r="AE10" s="8">
        <v>3</v>
      </c>
      <c r="AF10" s="8">
        <v>3</v>
      </c>
      <c r="AG10" s="8">
        <v>2</v>
      </c>
    </row>
    <row r="11" spans="1:33" s="6" customFormat="1" ht="30" customHeight="1">
      <c r="A11" s="261"/>
      <c r="B11" s="18" t="s">
        <v>86</v>
      </c>
      <c r="C11" s="10">
        <v>669</v>
      </c>
      <c r="D11" s="209">
        <v>872</v>
      </c>
      <c r="E11" s="11">
        <v>-203</v>
      </c>
      <c r="F11" s="9">
        <v>6</v>
      </c>
      <c r="G11" s="8">
        <v>37</v>
      </c>
      <c r="H11" s="8">
        <v>43</v>
      </c>
      <c r="I11" s="8">
        <v>159</v>
      </c>
      <c r="J11" s="8">
        <v>121</v>
      </c>
      <c r="K11" s="8">
        <v>280</v>
      </c>
      <c r="L11" s="8">
        <v>0</v>
      </c>
      <c r="M11" s="8">
        <v>2</v>
      </c>
      <c r="N11" s="8">
        <v>15</v>
      </c>
      <c r="O11" s="8">
        <v>64</v>
      </c>
      <c r="P11" s="8">
        <v>79</v>
      </c>
      <c r="Q11" s="261"/>
      <c r="R11" s="18" t="s">
        <v>86</v>
      </c>
      <c r="S11" s="8">
        <v>4</v>
      </c>
      <c r="T11" s="8">
        <v>1</v>
      </c>
      <c r="U11" s="8">
        <v>30</v>
      </c>
      <c r="V11" s="8">
        <v>0</v>
      </c>
      <c r="W11" s="8">
        <v>57</v>
      </c>
      <c r="X11" s="8">
        <v>60</v>
      </c>
      <c r="Y11" s="8">
        <v>4</v>
      </c>
      <c r="Z11" s="8">
        <v>7</v>
      </c>
      <c r="AA11" s="8">
        <v>12</v>
      </c>
      <c r="AB11" s="8">
        <v>2</v>
      </c>
      <c r="AC11" s="8">
        <v>63</v>
      </c>
      <c r="AD11" s="8">
        <v>0</v>
      </c>
      <c r="AE11" s="8">
        <v>3</v>
      </c>
      <c r="AF11" s="8">
        <v>0</v>
      </c>
      <c r="AG11" s="8">
        <v>22</v>
      </c>
    </row>
    <row r="12" spans="1:33" s="6" customFormat="1" ht="30" customHeight="1">
      <c r="A12" s="261"/>
      <c r="B12" s="18" t="s">
        <v>87</v>
      </c>
      <c r="C12" s="10">
        <v>4858</v>
      </c>
      <c r="D12" s="209">
        <v>4053</v>
      </c>
      <c r="E12" s="11">
        <v>805</v>
      </c>
      <c r="F12" s="9">
        <v>257</v>
      </c>
      <c r="G12" s="8">
        <v>113</v>
      </c>
      <c r="H12" s="8">
        <v>370</v>
      </c>
      <c r="I12" s="8">
        <v>209</v>
      </c>
      <c r="J12" s="8">
        <v>136</v>
      </c>
      <c r="K12" s="8">
        <v>345</v>
      </c>
      <c r="L12" s="8">
        <v>284</v>
      </c>
      <c r="M12" s="8">
        <v>323</v>
      </c>
      <c r="N12" s="8">
        <v>190</v>
      </c>
      <c r="O12" s="8">
        <v>203</v>
      </c>
      <c r="P12" s="8">
        <v>393</v>
      </c>
      <c r="Q12" s="261"/>
      <c r="R12" s="18" t="s">
        <v>87</v>
      </c>
      <c r="S12" s="8">
        <v>195</v>
      </c>
      <c r="T12" s="8">
        <v>142</v>
      </c>
      <c r="U12" s="8">
        <v>164</v>
      </c>
      <c r="V12" s="8">
        <v>162</v>
      </c>
      <c r="W12" s="8">
        <v>474</v>
      </c>
      <c r="X12" s="8">
        <v>320</v>
      </c>
      <c r="Y12" s="8">
        <v>175</v>
      </c>
      <c r="Z12" s="8">
        <v>224</v>
      </c>
      <c r="AA12" s="8">
        <v>313</v>
      </c>
      <c r="AB12" s="8">
        <v>162</v>
      </c>
      <c r="AC12" s="8">
        <v>171</v>
      </c>
      <c r="AD12" s="8">
        <v>216</v>
      </c>
      <c r="AE12" s="8">
        <v>137</v>
      </c>
      <c r="AF12" s="8">
        <v>85</v>
      </c>
      <c r="AG12" s="8">
        <v>203</v>
      </c>
    </row>
    <row r="13" spans="1:33" s="6" customFormat="1" ht="30" customHeight="1">
      <c r="A13" s="261"/>
      <c r="B13" s="18" t="s">
        <v>88</v>
      </c>
      <c r="C13" s="10">
        <v>4</v>
      </c>
      <c r="D13" s="209">
        <v>5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1489</v>
      </c>
      <c r="D14" s="209">
        <v>1008</v>
      </c>
      <c r="E14" s="11">
        <v>481</v>
      </c>
      <c r="F14" s="9">
        <v>6</v>
      </c>
      <c r="G14" s="8">
        <v>1</v>
      </c>
      <c r="H14" s="8">
        <v>7</v>
      </c>
      <c r="I14" s="8">
        <v>405</v>
      </c>
      <c r="J14" s="8">
        <v>279</v>
      </c>
      <c r="K14" s="8">
        <v>684</v>
      </c>
      <c r="L14" s="8">
        <v>67</v>
      </c>
      <c r="M14" s="8">
        <v>104</v>
      </c>
      <c r="N14" s="8">
        <v>141</v>
      </c>
      <c r="O14" s="8">
        <v>81</v>
      </c>
      <c r="P14" s="8">
        <v>222</v>
      </c>
      <c r="Q14" s="261"/>
      <c r="R14" s="18" t="s">
        <v>89</v>
      </c>
      <c r="S14" s="8">
        <v>1</v>
      </c>
      <c r="T14" s="8">
        <v>20</v>
      </c>
      <c r="U14" s="8">
        <v>15</v>
      </c>
      <c r="V14" s="8">
        <v>0</v>
      </c>
      <c r="W14" s="8">
        <v>157</v>
      </c>
      <c r="X14" s="8">
        <v>112</v>
      </c>
      <c r="Y14" s="8">
        <v>4</v>
      </c>
      <c r="Z14" s="8">
        <v>10</v>
      </c>
      <c r="AA14" s="8">
        <v>0</v>
      </c>
      <c r="AB14" s="8">
        <v>25</v>
      </c>
      <c r="AC14" s="8">
        <v>14</v>
      </c>
      <c r="AD14" s="8">
        <v>21</v>
      </c>
      <c r="AE14" s="8">
        <v>1</v>
      </c>
      <c r="AF14" s="8">
        <v>12</v>
      </c>
      <c r="AG14" s="8">
        <v>13</v>
      </c>
    </row>
    <row r="15" spans="1:33" s="6" customFormat="1" ht="30" customHeight="1">
      <c r="A15" s="260"/>
      <c r="B15" s="18" t="s">
        <v>90</v>
      </c>
      <c r="C15" s="10">
        <v>1108</v>
      </c>
      <c r="D15" s="209">
        <v>1067</v>
      </c>
      <c r="E15" s="11">
        <v>41</v>
      </c>
      <c r="F15" s="9">
        <v>0</v>
      </c>
      <c r="G15" s="8">
        <v>35</v>
      </c>
      <c r="H15" s="8">
        <v>35</v>
      </c>
      <c r="I15" s="8">
        <v>1</v>
      </c>
      <c r="J15" s="8">
        <v>44</v>
      </c>
      <c r="K15" s="8">
        <v>45</v>
      </c>
      <c r="L15" s="8">
        <v>30</v>
      </c>
      <c r="M15" s="8">
        <v>23</v>
      </c>
      <c r="N15" s="8">
        <v>8</v>
      </c>
      <c r="O15" s="8">
        <v>77</v>
      </c>
      <c r="P15" s="8">
        <v>85</v>
      </c>
      <c r="Q15" s="260"/>
      <c r="R15" s="18" t="s">
        <v>90</v>
      </c>
      <c r="S15" s="8">
        <v>40</v>
      </c>
      <c r="T15" s="8">
        <v>24</v>
      </c>
      <c r="U15" s="8">
        <v>15</v>
      </c>
      <c r="V15" s="8">
        <v>115</v>
      </c>
      <c r="W15" s="8">
        <v>53</v>
      </c>
      <c r="X15" s="8">
        <v>300</v>
      </c>
      <c r="Y15" s="8">
        <v>28</v>
      </c>
      <c r="Z15" s="8">
        <v>22</v>
      </c>
      <c r="AA15" s="8">
        <v>40</v>
      </c>
      <c r="AB15" s="8">
        <v>75</v>
      </c>
      <c r="AC15" s="8">
        <v>25</v>
      </c>
      <c r="AD15" s="8">
        <v>43</v>
      </c>
      <c r="AE15" s="8">
        <v>36</v>
      </c>
      <c r="AF15" s="8">
        <v>61</v>
      </c>
      <c r="AG15" s="8">
        <v>13</v>
      </c>
    </row>
    <row r="16" spans="1:33" s="15" customFormat="1" ht="30" customHeight="1">
      <c r="A16" s="4" t="s">
        <v>19</v>
      </c>
      <c r="B16" s="38" t="s">
        <v>250</v>
      </c>
      <c r="C16" s="39">
        <v>55409</v>
      </c>
      <c r="D16" s="208">
        <v>61891</v>
      </c>
      <c r="E16" s="41">
        <v>-6482</v>
      </c>
      <c r="F16" s="42">
        <v>4767</v>
      </c>
      <c r="G16" s="40">
        <v>2065</v>
      </c>
      <c r="H16" s="40">
        <v>6832</v>
      </c>
      <c r="I16" s="40">
        <v>3407</v>
      </c>
      <c r="J16" s="40">
        <v>1804</v>
      </c>
      <c r="K16" s="40">
        <v>5211</v>
      </c>
      <c r="L16" s="40">
        <v>3413</v>
      </c>
      <c r="M16" s="40">
        <v>2990</v>
      </c>
      <c r="N16" s="40">
        <v>3382</v>
      </c>
      <c r="O16" s="40">
        <v>2918</v>
      </c>
      <c r="P16" s="40">
        <v>6300</v>
      </c>
      <c r="Q16" s="4" t="s">
        <v>19</v>
      </c>
      <c r="R16" s="38" t="s">
        <v>250</v>
      </c>
      <c r="S16" s="40">
        <v>1635</v>
      </c>
      <c r="T16" s="40">
        <v>1766</v>
      </c>
      <c r="U16" s="40">
        <v>1610</v>
      </c>
      <c r="V16" s="40">
        <v>1441</v>
      </c>
      <c r="W16" s="40">
        <v>5501</v>
      </c>
      <c r="X16" s="40">
        <v>2812</v>
      </c>
      <c r="Y16" s="40">
        <v>1502</v>
      </c>
      <c r="Z16" s="40">
        <v>2402</v>
      </c>
      <c r="AA16" s="40">
        <v>1669</v>
      </c>
      <c r="AB16" s="40">
        <v>1603</v>
      </c>
      <c r="AC16" s="40">
        <v>1615</v>
      </c>
      <c r="AD16" s="40">
        <v>2386</v>
      </c>
      <c r="AE16" s="40">
        <v>1432</v>
      </c>
      <c r="AF16" s="40">
        <v>1118</v>
      </c>
      <c r="AG16" s="40">
        <v>2171</v>
      </c>
    </row>
    <row r="17" spans="1:33" s="6" customFormat="1" ht="30" customHeight="1">
      <c r="A17" s="4" t="s">
        <v>103</v>
      </c>
      <c r="B17" s="18" t="s">
        <v>251</v>
      </c>
      <c r="C17" s="10">
        <v>28790</v>
      </c>
      <c r="D17" s="209">
        <v>30605</v>
      </c>
      <c r="E17" s="11">
        <v>-1815</v>
      </c>
      <c r="F17" s="9">
        <v>2554</v>
      </c>
      <c r="G17" s="8">
        <v>1033</v>
      </c>
      <c r="H17" s="8">
        <v>3587</v>
      </c>
      <c r="I17" s="8">
        <v>1681</v>
      </c>
      <c r="J17" s="8">
        <v>966</v>
      </c>
      <c r="K17" s="8">
        <v>2647</v>
      </c>
      <c r="L17" s="8">
        <v>1984</v>
      </c>
      <c r="M17" s="8">
        <v>1640</v>
      </c>
      <c r="N17" s="8">
        <v>1627</v>
      </c>
      <c r="O17" s="8">
        <v>1546</v>
      </c>
      <c r="P17" s="8">
        <v>3173</v>
      </c>
      <c r="Q17" s="4" t="s">
        <v>103</v>
      </c>
      <c r="R17" s="18" t="s">
        <v>251</v>
      </c>
      <c r="S17" s="8">
        <v>840</v>
      </c>
      <c r="T17" s="8">
        <v>887</v>
      </c>
      <c r="U17" s="8">
        <v>867</v>
      </c>
      <c r="V17" s="8">
        <v>623</v>
      </c>
      <c r="W17" s="8">
        <v>2862</v>
      </c>
      <c r="X17" s="8">
        <v>1097</v>
      </c>
      <c r="Y17" s="8">
        <v>893</v>
      </c>
      <c r="Z17" s="8">
        <v>1087</v>
      </c>
      <c r="AA17" s="8">
        <v>866</v>
      </c>
      <c r="AB17" s="8">
        <v>824</v>
      </c>
      <c r="AC17" s="8">
        <v>1019</v>
      </c>
      <c r="AD17" s="8">
        <v>1215</v>
      </c>
      <c r="AE17" s="8">
        <v>882</v>
      </c>
      <c r="AF17" s="8">
        <v>620</v>
      </c>
      <c r="AG17" s="8">
        <v>1177</v>
      </c>
    </row>
    <row r="18" spans="1:33" s="6" customFormat="1" ht="30" customHeight="1">
      <c r="A18" s="4"/>
      <c r="B18" s="18" t="s">
        <v>114</v>
      </c>
      <c r="C18" s="10">
        <v>23050</v>
      </c>
      <c r="D18" s="209">
        <v>23462</v>
      </c>
      <c r="E18" s="11">
        <v>-412</v>
      </c>
      <c r="F18" s="9">
        <v>2314</v>
      </c>
      <c r="G18" s="8">
        <v>803</v>
      </c>
      <c r="H18" s="8">
        <v>3117</v>
      </c>
      <c r="I18" s="8">
        <v>1142</v>
      </c>
      <c r="J18" s="8">
        <v>605</v>
      </c>
      <c r="K18" s="8">
        <v>1747</v>
      </c>
      <c r="L18" s="8">
        <v>1826</v>
      </c>
      <c r="M18" s="8">
        <v>1353</v>
      </c>
      <c r="N18" s="8">
        <v>1321</v>
      </c>
      <c r="O18" s="8">
        <v>1128</v>
      </c>
      <c r="P18" s="8">
        <v>2449</v>
      </c>
      <c r="Q18" s="4"/>
      <c r="R18" s="18" t="s">
        <v>114</v>
      </c>
      <c r="S18" s="8">
        <v>728</v>
      </c>
      <c r="T18" s="8">
        <v>795</v>
      </c>
      <c r="U18" s="8">
        <v>700</v>
      </c>
      <c r="V18" s="8">
        <v>526</v>
      </c>
      <c r="W18" s="8">
        <v>2357</v>
      </c>
      <c r="X18" s="8">
        <v>750</v>
      </c>
      <c r="Y18" s="8">
        <v>694</v>
      </c>
      <c r="Z18" s="8">
        <v>948</v>
      </c>
      <c r="AA18" s="8">
        <v>626</v>
      </c>
      <c r="AB18" s="8">
        <v>588</v>
      </c>
      <c r="AC18" s="8">
        <v>646</v>
      </c>
      <c r="AD18" s="8">
        <v>1096</v>
      </c>
      <c r="AE18" s="8">
        <v>678</v>
      </c>
      <c r="AF18" s="8">
        <v>464</v>
      </c>
      <c r="AG18" s="8">
        <v>962</v>
      </c>
    </row>
    <row r="19" spans="1:33" s="6" customFormat="1" ht="30" customHeight="1">
      <c r="A19" s="4"/>
      <c r="B19" s="18" t="s">
        <v>115</v>
      </c>
      <c r="C19" s="10">
        <v>5740</v>
      </c>
      <c r="D19" s="209">
        <v>7143</v>
      </c>
      <c r="E19" s="11">
        <v>-1403</v>
      </c>
      <c r="F19" s="9">
        <v>240</v>
      </c>
      <c r="G19" s="8">
        <v>230</v>
      </c>
      <c r="H19" s="8">
        <v>470</v>
      </c>
      <c r="I19" s="8">
        <v>539</v>
      </c>
      <c r="J19" s="8">
        <v>361</v>
      </c>
      <c r="K19" s="8">
        <v>900</v>
      </c>
      <c r="L19" s="8">
        <v>158</v>
      </c>
      <c r="M19" s="8">
        <v>287</v>
      </c>
      <c r="N19" s="8">
        <v>306</v>
      </c>
      <c r="O19" s="8">
        <v>418</v>
      </c>
      <c r="P19" s="8">
        <v>724</v>
      </c>
      <c r="Q19" s="4"/>
      <c r="R19" s="18" t="s">
        <v>115</v>
      </c>
      <c r="S19" s="8">
        <v>112</v>
      </c>
      <c r="T19" s="8">
        <v>92</v>
      </c>
      <c r="U19" s="8">
        <v>167</v>
      </c>
      <c r="V19" s="8">
        <v>97</v>
      </c>
      <c r="W19" s="8">
        <v>505</v>
      </c>
      <c r="X19" s="8">
        <v>347</v>
      </c>
      <c r="Y19" s="8">
        <v>199</v>
      </c>
      <c r="Z19" s="8">
        <v>139</v>
      </c>
      <c r="AA19" s="8">
        <v>240</v>
      </c>
      <c r="AB19" s="8">
        <v>236</v>
      </c>
      <c r="AC19" s="8">
        <v>373</v>
      </c>
      <c r="AD19" s="8">
        <v>119</v>
      </c>
      <c r="AE19" s="8">
        <v>204</v>
      </c>
      <c r="AF19" s="8">
        <v>156</v>
      </c>
      <c r="AG19" s="8">
        <v>215</v>
      </c>
    </row>
    <row r="20" spans="1:33" s="176" customFormat="1" ht="30" customHeight="1">
      <c r="A20" s="170" t="s">
        <v>104</v>
      </c>
      <c r="B20" s="171" t="s">
        <v>102</v>
      </c>
      <c r="C20" s="172">
        <v>9178</v>
      </c>
      <c r="D20" s="209">
        <v>11219</v>
      </c>
      <c r="E20" s="174">
        <v>-2041</v>
      </c>
      <c r="F20" s="175">
        <v>347</v>
      </c>
      <c r="G20" s="173">
        <v>190</v>
      </c>
      <c r="H20" s="173">
        <v>537</v>
      </c>
      <c r="I20" s="173">
        <v>648</v>
      </c>
      <c r="J20" s="173">
        <v>441</v>
      </c>
      <c r="K20" s="173">
        <v>1089</v>
      </c>
      <c r="L20" s="173">
        <v>473</v>
      </c>
      <c r="M20" s="173">
        <v>508</v>
      </c>
      <c r="N20" s="173">
        <v>544</v>
      </c>
      <c r="O20" s="173">
        <v>485</v>
      </c>
      <c r="P20" s="173">
        <v>1029</v>
      </c>
      <c r="Q20" s="170" t="s">
        <v>104</v>
      </c>
      <c r="R20" s="171" t="s">
        <v>102</v>
      </c>
      <c r="S20" s="173">
        <v>308</v>
      </c>
      <c r="T20" s="173">
        <v>244</v>
      </c>
      <c r="U20" s="173">
        <v>266</v>
      </c>
      <c r="V20" s="173">
        <v>333</v>
      </c>
      <c r="W20" s="173">
        <v>805</v>
      </c>
      <c r="X20" s="173">
        <v>808</v>
      </c>
      <c r="Y20" s="173">
        <v>275</v>
      </c>
      <c r="Z20" s="173">
        <v>343</v>
      </c>
      <c r="AA20" s="173">
        <v>490</v>
      </c>
      <c r="AB20" s="173">
        <v>381</v>
      </c>
      <c r="AC20" s="173">
        <v>279</v>
      </c>
      <c r="AD20" s="173">
        <v>393</v>
      </c>
      <c r="AE20" s="173">
        <v>163</v>
      </c>
      <c r="AF20" s="173">
        <v>192</v>
      </c>
      <c r="AG20" s="173">
        <v>262</v>
      </c>
    </row>
    <row r="21" spans="1:33" s="6" customFormat="1" ht="56.25">
      <c r="A21" s="4" t="s">
        <v>105</v>
      </c>
      <c r="B21" s="18" t="s">
        <v>436</v>
      </c>
      <c r="C21" s="10">
        <v>1713</v>
      </c>
      <c r="D21" s="209">
        <v>1804</v>
      </c>
      <c r="E21" s="11">
        <v>-91</v>
      </c>
      <c r="F21" s="9">
        <v>83</v>
      </c>
      <c r="G21" s="8">
        <v>68</v>
      </c>
      <c r="H21" s="8">
        <v>151</v>
      </c>
      <c r="I21" s="8">
        <v>146</v>
      </c>
      <c r="J21" s="8">
        <v>26</v>
      </c>
      <c r="K21" s="8">
        <v>172</v>
      </c>
      <c r="L21" s="8">
        <v>16</v>
      </c>
      <c r="M21" s="8">
        <v>78</v>
      </c>
      <c r="N21" s="8">
        <v>463</v>
      </c>
      <c r="O21" s="8">
        <v>224</v>
      </c>
      <c r="P21" s="8">
        <v>687</v>
      </c>
      <c r="Q21" s="4" t="s">
        <v>105</v>
      </c>
      <c r="R21" s="18" t="s">
        <v>436</v>
      </c>
      <c r="S21" s="8">
        <v>43</v>
      </c>
      <c r="T21" s="8">
        <v>46</v>
      </c>
      <c r="U21" s="8">
        <v>31</v>
      </c>
      <c r="V21" s="8">
        <v>47</v>
      </c>
      <c r="W21" s="8">
        <v>34</v>
      </c>
      <c r="X21" s="8">
        <v>134</v>
      </c>
      <c r="Y21" s="8">
        <v>32</v>
      </c>
      <c r="Z21" s="8">
        <v>27</v>
      </c>
      <c r="AA21" s="8">
        <v>29</v>
      </c>
      <c r="AB21" s="8">
        <v>24</v>
      </c>
      <c r="AC21" s="8">
        <v>9</v>
      </c>
      <c r="AD21" s="8">
        <v>63</v>
      </c>
      <c r="AE21" s="8">
        <v>11</v>
      </c>
      <c r="AF21" s="8">
        <v>4</v>
      </c>
      <c r="AG21" s="8">
        <v>75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09">
        <v>1</v>
      </c>
      <c r="E22" s="27">
        <v>1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7356</v>
      </c>
      <c r="D23" s="209">
        <v>8135</v>
      </c>
      <c r="E23" s="11">
        <v>-779</v>
      </c>
      <c r="F23" s="9">
        <v>1043</v>
      </c>
      <c r="G23" s="8">
        <v>462</v>
      </c>
      <c r="H23" s="8">
        <v>1505</v>
      </c>
      <c r="I23" s="8">
        <v>412</v>
      </c>
      <c r="J23" s="8">
        <v>95</v>
      </c>
      <c r="K23" s="8">
        <v>507</v>
      </c>
      <c r="L23" s="8">
        <v>505</v>
      </c>
      <c r="M23" s="8">
        <v>301</v>
      </c>
      <c r="N23" s="8">
        <v>301</v>
      </c>
      <c r="O23" s="8">
        <v>255</v>
      </c>
      <c r="P23" s="8">
        <v>556</v>
      </c>
      <c r="Q23" s="4" t="s">
        <v>107</v>
      </c>
      <c r="R23" s="18" t="s">
        <v>93</v>
      </c>
      <c r="S23" s="8">
        <v>231</v>
      </c>
      <c r="T23" s="8">
        <v>299</v>
      </c>
      <c r="U23" s="8">
        <v>181</v>
      </c>
      <c r="V23" s="8">
        <v>186</v>
      </c>
      <c r="W23" s="8">
        <v>1032</v>
      </c>
      <c r="X23" s="8">
        <v>328</v>
      </c>
      <c r="Y23" s="8">
        <v>99</v>
      </c>
      <c r="Z23" s="8">
        <v>283</v>
      </c>
      <c r="AA23" s="8">
        <v>81</v>
      </c>
      <c r="AB23" s="8">
        <v>156</v>
      </c>
      <c r="AC23" s="8">
        <v>122</v>
      </c>
      <c r="AD23" s="8">
        <v>348</v>
      </c>
      <c r="AE23" s="8">
        <v>117</v>
      </c>
      <c r="AF23" s="8">
        <v>128</v>
      </c>
      <c r="AG23" s="8">
        <v>391</v>
      </c>
    </row>
    <row r="24" spans="1:33" s="6" customFormat="1" ht="30" customHeight="1">
      <c r="A24" s="4" t="s">
        <v>108</v>
      </c>
      <c r="B24" s="18" t="s">
        <v>94</v>
      </c>
      <c r="C24" s="10">
        <v>4284</v>
      </c>
      <c r="D24" s="209">
        <v>5145</v>
      </c>
      <c r="E24" s="11">
        <v>-861</v>
      </c>
      <c r="F24" s="9">
        <v>341</v>
      </c>
      <c r="G24" s="8">
        <v>154</v>
      </c>
      <c r="H24" s="8">
        <v>495</v>
      </c>
      <c r="I24" s="8">
        <v>259</v>
      </c>
      <c r="J24" s="8">
        <v>149</v>
      </c>
      <c r="K24" s="8">
        <v>408</v>
      </c>
      <c r="L24" s="8">
        <v>151</v>
      </c>
      <c r="M24" s="8">
        <v>289</v>
      </c>
      <c r="N24" s="8">
        <v>181</v>
      </c>
      <c r="O24" s="8">
        <v>210</v>
      </c>
      <c r="P24" s="173">
        <v>391</v>
      </c>
      <c r="Q24" s="4" t="s">
        <v>108</v>
      </c>
      <c r="R24" s="18" t="s">
        <v>94</v>
      </c>
      <c r="S24" s="8">
        <v>109</v>
      </c>
      <c r="T24" s="8">
        <v>160</v>
      </c>
      <c r="U24" s="8">
        <v>153</v>
      </c>
      <c r="V24" s="8">
        <v>149</v>
      </c>
      <c r="W24" s="8">
        <v>455</v>
      </c>
      <c r="X24" s="8">
        <v>233</v>
      </c>
      <c r="Y24" s="8">
        <v>118</v>
      </c>
      <c r="Z24" s="8">
        <v>225</v>
      </c>
      <c r="AA24" s="8">
        <v>84</v>
      </c>
      <c r="AB24" s="8">
        <v>144</v>
      </c>
      <c r="AC24" s="8">
        <v>97</v>
      </c>
      <c r="AD24" s="8">
        <v>214</v>
      </c>
      <c r="AE24" s="8">
        <v>147</v>
      </c>
      <c r="AF24" s="8">
        <v>112</v>
      </c>
      <c r="AG24" s="8">
        <v>150</v>
      </c>
    </row>
    <row r="25" spans="1:33" s="6" customFormat="1" ht="30" customHeight="1">
      <c r="A25" s="4" t="s">
        <v>109</v>
      </c>
      <c r="B25" s="18" t="s">
        <v>95</v>
      </c>
      <c r="C25" s="10">
        <v>140</v>
      </c>
      <c r="D25" s="209">
        <v>165</v>
      </c>
      <c r="E25" s="11">
        <v>-25</v>
      </c>
      <c r="F25" s="9">
        <v>9</v>
      </c>
      <c r="G25" s="8">
        <v>4</v>
      </c>
      <c r="H25" s="8">
        <v>13</v>
      </c>
      <c r="I25" s="8">
        <v>1</v>
      </c>
      <c r="J25" s="8">
        <v>1</v>
      </c>
      <c r="K25" s="8">
        <v>2</v>
      </c>
      <c r="L25" s="8">
        <v>13</v>
      </c>
      <c r="M25" s="8">
        <v>5</v>
      </c>
      <c r="N25" s="8">
        <v>5</v>
      </c>
      <c r="O25" s="8">
        <v>11</v>
      </c>
      <c r="P25" s="8">
        <v>16</v>
      </c>
      <c r="Q25" s="4" t="s">
        <v>109</v>
      </c>
      <c r="R25" s="18" t="s">
        <v>95</v>
      </c>
      <c r="S25" s="8">
        <v>3</v>
      </c>
      <c r="T25" s="8">
        <v>6</v>
      </c>
      <c r="U25" s="8">
        <v>3</v>
      </c>
      <c r="V25" s="8">
        <v>11</v>
      </c>
      <c r="W25" s="8">
        <v>14</v>
      </c>
      <c r="X25" s="8">
        <v>15</v>
      </c>
      <c r="Y25" s="8">
        <v>4</v>
      </c>
      <c r="Z25" s="8">
        <v>3</v>
      </c>
      <c r="AA25" s="8">
        <v>9</v>
      </c>
      <c r="AB25" s="8">
        <v>3</v>
      </c>
      <c r="AC25" s="8">
        <v>3</v>
      </c>
      <c r="AD25" s="8">
        <v>3</v>
      </c>
      <c r="AE25" s="8">
        <v>6</v>
      </c>
      <c r="AF25" s="8">
        <v>4</v>
      </c>
      <c r="AG25" s="8">
        <v>4</v>
      </c>
    </row>
    <row r="26" spans="1:33" s="6" customFormat="1" ht="30" customHeight="1">
      <c r="A26" s="4" t="s">
        <v>110</v>
      </c>
      <c r="B26" s="18" t="s">
        <v>96</v>
      </c>
      <c r="C26" s="10">
        <v>738</v>
      </c>
      <c r="D26" s="209">
        <v>1496</v>
      </c>
      <c r="E26" s="11">
        <v>-758</v>
      </c>
      <c r="F26" s="9">
        <v>78</v>
      </c>
      <c r="G26" s="8">
        <v>22</v>
      </c>
      <c r="H26" s="8">
        <v>100</v>
      </c>
      <c r="I26" s="8">
        <v>56</v>
      </c>
      <c r="J26" s="8">
        <v>18</v>
      </c>
      <c r="K26" s="8">
        <v>74</v>
      </c>
      <c r="L26" s="8">
        <v>60</v>
      </c>
      <c r="M26" s="8">
        <v>32</v>
      </c>
      <c r="N26" s="8">
        <v>98</v>
      </c>
      <c r="O26" s="8">
        <v>45</v>
      </c>
      <c r="P26" s="8">
        <v>143</v>
      </c>
      <c r="Q26" s="4" t="s">
        <v>110</v>
      </c>
      <c r="R26" s="18" t="s">
        <v>96</v>
      </c>
      <c r="S26" s="8">
        <v>23</v>
      </c>
      <c r="T26" s="8">
        <v>11</v>
      </c>
      <c r="U26" s="8">
        <v>17</v>
      </c>
      <c r="V26" s="8">
        <v>12</v>
      </c>
      <c r="W26" s="8">
        <v>62</v>
      </c>
      <c r="X26" s="8">
        <v>32</v>
      </c>
      <c r="Y26" s="8">
        <v>17</v>
      </c>
      <c r="Z26" s="8">
        <v>22</v>
      </c>
      <c r="AA26" s="8">
        <v>16</v>
      </c>
      <c r="AB26" s="8">
        <v>14</v>
      </c>
      <c r="AC26" s="8">
        <v>15</v>
      </c>
      <c r="AD26" s="8">
        <v>25</v>
      </c>
      <c r="AE26" s="8">
        <v>23</v>
      </c>
      <c r="AF26" s="8">
        <v>12</v>
      </c>
      <c r="AG26" s="8">
        <v>28</v>
      </c>
    </row>
    <row r="27" spans="1:33" s="6" customFormat="1" ht="30" customHeight="1">
      <c r="A27" s="4" t="s">
        <v>111</v>
      </c>
      <c r="B27" s="18" t="s">
        <v>97</v>
      </c>
      <c r="C27" s="10">
        <v>178</v>
      </c>
      <c r="D27" s="209">
        <v>428</v>
      </c>
      <c r="E27" s="11">
        <v>-250</v>
      </c>
      <c r="F27" s="9">
        <v>24</v>
      </c>
      <c r="G27" s="8">
        <v>7</v>
      </c>
      <c r="H27" s="8">
        <v>31</v>
      </c>
      <c r="I27" s="8">
        <v>7</v>
      </c>
      <c r="J27" s="8">
        <v>6</v>
      </c>
      <c r="K27" s="8">
        <v>13</v>
      </c>
      <c r="L27" s="8">
        <v>6</v>
      </c>
      <c r="M27" s="8">
        <v>12</v>
      </c>
      <c r="N27" s="8">
        <v>4</v>
      </c>
      <c r="O27" s="8">
        <v>7</v>
      </c>
      <c r="P27" s="8">
        <v>11</v>
      </c>
      <c r="Q27" s="4" t="s">
        <v>111</v>
      </c>
      <c r="R27" s="18" t="s">
        <v>97</v>
      </c>
      <c r="S27" s="8">
        <v>5</v>
      </c>
      <c r="T27" s="8">
        <v>9</v>
      </c>
      <c r="U27" s="8">
        <v>3</v>
      </c>
      <c r="V27" s="8">
        <v>6</v>
      </c>
      <c r="W27" s="8">
        <v>21</v>
      </c>
      <c r="X27" s="8">
        <v>5</v>
      </c>
      <c r="Y27" s="8">
        <v>3</v>
      </c>
      <c r="Z27" s="8">
        <v>3</v>
      </c>
      <c r="AA27" s="8">
        <v>12</v>
      </c>
      <c r="AB27" s="8">
        <v>3</v>
      </c>
      <c r="AC27" s="8">
        <v>4</v>
      </c>
      <c r="AD27" s="8">
        <v>14</v>
      </c>
      <c r="AE27" s="8">
        <v>2</v>
      </c>
      <c r="AF27" s="8">
        <v>5</v>
      </c>
      <c r="AG27" s="8">
        <v>10</v>
      </c>
    </row>
    <row r="28" spans="1:33" s="6" customFormat="1" ht="30" customHeight="1">
      <c r="A28" s="4" t="s">
        <v>112</v>
      </c>
      <c r="B28" s="18" t="s">
        <v>98</v>
      </c>
      <c r="C28" s="10">
        <v>353</v>
      </c>
      <c r="D28" s="209">
        <v>571</v>
      </c>
      <c r="E28" s="11">
        <v>-218</v>
      </c>
      <c r="F28" s="9">
        <v>76</v>
      </c>
      <c r="G28" s="8">
        <v>22</v>
      </c>
      <c r="H28" s="8">
        <v>98</v>
      </c>
      <c r="I28" s="8">
        <v>8</v>
      </c>
      <c r="J28" s="8">
        <v>1</v>
      </c>
      <c r="K28" s="8">
        <v>9</v>
      </c>
      <c r="L28" s="8">
        <v>23</v>
      </c>
      <c r="M28" s="8">
        <v>20</v>
      </c>
      <c r="N28" s="8">
        <v>20</v>
      </c>
      <c r="O28" s="8">
        <v>7</v>
      </c>
      <c r="P28" s="8">
        <v>27</v>
      </c>
      <c r="Q28" s="4" t="s">
        <v>112</v>
      </c>
      <c r="R28" s="18" t="s">
        <v>98</v>
      </c>
      <c r="S28" s="8">
        <v>17</v>
      </c>
      <c r="T28" s="8">
        <v>14</v>
      </c>
      <c r="U28" s="8">
        <v>11</v>
      </c>
      <c r="V28" s="8">
        <v>13</v>
      </c>
      <c r="W28" s="8">
        <v>32</v>
      </c>
      <c r="X28" s="8">
        <v>10</v>
      </c>
      <c r="Y28" s="8">
        <v>7</v>
      </c>
      <c r="Z28" s="8">
        <v>12</v>
      </c>
      <c r="AA28" s="8">
        <v>4</v>
      </c>
      <c r="AB28" s="8">
        <v>2</v>
      </c>
      <c r="AC28" s="8">
        <v>9</v>
      </c>
      <c r="AD28" s="8">
        <v>15</v>
      </c>
      <c r="AE28" s="8">
        <v>11</v>
      </c>
      <c r="AF28" s="8">
        <v>4</v>
      </c>
      <c r="AG28" s="8">
        <v>15</v>
      </c>
    </row>
    <row r="29" spans="1:33" s="6" customFormat="1" ht="30" customHeight="1">
      <c r="A29" s="5" t="s">
        <v>126</v>
      </c>
      <c r="B29" s="18" t="s">
        <v>99</v>
      </c>
      <c r="C29" s="10">
        <v>2677</v>
      </c>
      <c r="D29" s="209">
        <v>2322</v>
      </c>
      <c r="E29" s="11">
        <v>355</v>
      </c>
      <c r="F29" s="9">
        <v>211</v>
      </c>
      <c r="G29" s="8">
        <v>102</v>
      </c>
      <c r="H29" s="8">
        <v>313</v>
      </c>
      <c r="I29" s="8">
        <v>189</v>
      </c>
      <c r="J29" s="8">
        <v>101</v>
      </c>
      <c r="K29" s="8">
        <v>290</v>
      </c>
      <c r="L29" s="8">
        <v>182</v>
      </c>
      <c r="M29" s="8">
        <v>105</v>
      </c>
      <c r="N29" s="8">
        <v>139</v>
      </c>
      <c r="O29" s="8">
        <v>128</v>
      </c>
      <c r="P29" s="8">
        <v>267</v>
      </c>
      <c r="Q29" s="5" t="s">
        <v>126</v>
      </c>
      <c r="R29" s="18" t="s">
        <v>99</v>
      </c>
      <c r="S29" s="8">
        <v>56</v>
      </c>
      <c r="T29" s="8">
        <v>90</v>
      </c>
      <c r="U29" s="8">
        <v>78</v>
      </c>
      <c r="V29" s="8">
        <v>61</v>
      </c>
      <c r="W29" s="8">
        <v>184</v>
      </c>
      <c r="X29" s="8">
        <v>150</v>
      </c>
      <c r="Y29" s="8">
        <v>54</v>
      </c>
      <c r="Z29" s="8">
        <v>397</v>
      </c>
      <c r="AA29" s="8">
        <v>78</v>
      </c>
      <c r="AB29" s="8">
        <v>52</v>
      </c>
      <c r="AC29" s="8">
        <v>58</v>
      </c>
      <c r="AD29" s="8">
        <v>96</v>
      </c>
      <c r="AE29" s="8">
        <v>70</v>
      </c>
      <c r="AF29" s="8">
        <v>37</v>
      </c>
      <c r="AG29" s="8">
        <v>59</v>
      </c>
    </row>
    <row r="30" spans="1:33" s="45" customFormat="1" ht="30" customHeight="1">
      <c r="A30" s="274" t="s">
        <v>22</v>
      </c>
      <c r="B30" s="38" t="s">
        <v>100</v>
      </c>
      <c r="C30" s="39">
        <v>43050</v>
      </c>
      <c r="D30" s="208">
        <v>48807</v>
      </c>
      <c r="E30" s="41">
        <v>-5757</v>
      </c>
      <c r="F30" s="42">
        <v>3563</v>
      </c>
      <c r="G30" s="40">
        <v>1440</v>
      </c>
      <c r="H30" s="40">
        <v>5003</v>
      </c>
      <c r="I30" s="40">
        <v>1938</v>
      </c>
      <c r="J30" s="40">
        <v>1179</v>
      </c>
      <c r="K30" s="40">
        <v>3117</v>
      </c>
      <c r="L30" s="40">
        <v>2494</v>
      </c>
      <c r="M30" s="40">
        <v>2377</v>
      </c>
      <c r="N30" s="40">
        <v>2821</v>
      </c>
      <c r="O30" s="40">
        <v>2892</v>
      </c>
      <c r="P30" s="40">
        <v>5713</v>
      </c>
      <c r="Q30" s="259" t="s">
        <v>22</v>
      </c>
      <c r="R30" s="43" t="s">
        <v>100</v>
      </c>
      <c r="S30" s="40">
        <v>1294</v>
      </c>
      <c r="T30" s="40">
        <v>1467</v>
      </c>
      <c r="U30" s="40">
        <v>1295</v>
      </c>
      <c r="V30" s="40">
        <v>1171</v>
      </c>
      <c r="W30" s="40">
        <v>4467</v>
      </c>
      <c r="X30" s="40">
        <v>2208</v>
      </c>
      <c r="Y30" s="40">
        <v>1185</v>
      </c>
      <c r="Z30" s="40">
        <v>2087</v>
      </c>
      <c r="AA30" s="40">
        <v>1459</v>
      </c>
      <c r="AB30" s="40">
        <v>1115</v>
      </c>
      <c r="AC30" s="40">
        <v>1064</v>
      </c>
      <c r="AD30" s="40">
        <v>1606</v>
      </c>
      <c r="AE30" s="40">
        <v>1217</v>
      </c>
      <c r="AF30" s="40">
        <v>983</v>
      </c>
      <c r="AG30" s="40">
        <v>1728</v>
      </c>
    </row>
    <row r="31" spans="1:33" s="55" customFormat="1" ht="30" customHeight="1" thickBot="1">
      <c r="A31" s="275"/>
      <c r="B31" s="18" t="s">
        <v>113</v>
      </c>
      <c r="C31" s="12">
        <v>6504</v>
      </c>
      <c r="D31" s="211">
        <v>7272</v>
      </c>
      <c r="E31" s="14">
        <v>-768</v>
      </c>
      <c r="F31" s="9">
        <v>637</v>
      </c>
      <c r="G31" s="8">
        <v>262</v>
      </c>
      <c r="H31" s="8">
        <v>899</v>
      </c>
      <c r="I31" s="8">
        <v>229</v>
      </c>
      <c r="J31" s="8">
        <v>139</v>
      </c>
      <c r="K31" s="8">
        <v>368</v>
      </c>
      <c r="L31" s="8">
        <v>490</v>
      </c>
      <c r="M31" s="8">
        <v>475</v>
      </c>
      <c r="N31" s="8">
        <v>291</v>
      </c>
      <c r="O31" s="8">
        <v>427</v>
      </c>
      <c r="P31" s="8">
        <v>718</v>
      </c>
      <c r="Q31" s="260"/>
      <c r="R31" s="53" t="s">
        <v>113</v>
      </c>
      <c r="S31" s="8">
        <v>180</v>
      </c>
      <c r="T31" s="8">
        <v>224</v>
      </c>
      <c r="U31" s="8">
        <v>205</v>
      </c>
      <c r="V31" s="8">
        <v>187</v>
      </c>
      <c r="W31" s="8">
        <v>619</v>
      </c>
      <c r="X31" s="8">
        <v>278</v>
      </c>
      <c r="Y31" s="8">
        <v>211</v>
      </c>
      <c r="Z31" s="8">
        <v>297</v>
      </c>
      <c r="AA31" s="8">
        <v>222</v>
      </c>
      <c r="AB31" s="8">
        <v>132</v>
      </c>
      <c r="AC31" s="8">
        <v>168</v>
      </c>
      <c r="AD31" s="8">
        <v>239</v>
      </c>
      <c r="AE31" s="8">
        <v>213</v>
      </c>
      <c r="AF31" s="8">
        <v>155</v>
      </c>
      <c r="AG31" s="8">
        <v>224</v>
      </c>
    </row>
    <row r="32" spans="1:33" s="25" customFormat="1" ht="18.75">
      <c r="A32" s="47" t="s">
        <v>153</v>
      </c>
      <c r="D32" s="177"/>
      <c r="Q32" s="47" t="s">
        <v>153</v>
      </c>
    </row>
    <row r="33" spans="1:17" s="25" customFormat="1" ht="18.75">
      <c r="A33" s="47"/>
      <c r="D33" s="17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D25" sqref="D2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586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13. PODJĘCIA PRACY I AKTYWIZACJA BEZROBOTNYCH KOBIET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252</v>
      </c>
      <c r="C6" s="39">
        <v>28790</v>
      </c>
      <c r="D6" s="208">
        <v>30605</v>
      </c>
      <c r="E6" s="110">
        <v>-1815</v>
      </c>
      <c r="F6" s="42">
        <v>2554</v>
      </c>
      <c r="G6" s="40">
        <v>1033</v>
      </c>
      <c r="H6" s="40">
        <v>3587</v>
      </c>
      <c r="I6" s="40">
        <v>1681</v>
      </c>
      <c r="J6" s="40">
        <v>966</v>
      </c>
      <c r="K6" s="40">
        <v>2647</v>
      </c>
      <c r="L6" s="40">
        <v>1984</v>
      </c>
      <c r="M6" s="40">
        <v>1640</v>
      </c>
      <c r="N6" s="40">
        <v>1627</v>
      </c>
      <c r="O6" s="40">
        <v>1546</v>
      </c>
      <c r="P6" s="40">
        <v>3173</v>
      </c>
      <c r="Q6" s="29" t="s">
        <v>12</v>
      </c>
      <c r="R6" s="38" t="s">
        <v>252</v>
      </c>
      <c r="S6" s="40">
        <v>840</v>
      </c>
      <c r="T6" s="40">
        <v>887</v>
      </c>
      <c r="U6" s="40">
        <v>867</v>
      </c>
      <c r="V6" s="40">
        <v>623</v>
      </c>
      <c r="W6" s="40">
        <v>2862</v>
      </c>
      <c r="X6" s="40">
        <v>1097</v>
      </c>
      <c r="Y6" s="40">
        <v>893</v>
      </c>
      <c r="Z6" s="40">
        <v>1087</v>
      </c>
      <c r="AA6" s="40">
        <v>866</v>
      </c>
      <c r="AB6" s="40">
        <v>824</v>
      </c>
      <c r="AC6" s="40">
        <v>1019</v>
      </c>
      <c r="AD6" s="40">
        <v>1215</v>
      </c>
      <c r="AE6" s="40">
        <v>882</v>
      </c>
      <c r="AF6" s="40">
        <v>620</v>
      </c>
      <c r="AG6" s="40">
        <v>1177</v>
      </c>
    </row>
    <row r="7" spans="1:33" s="6" customFormat="1" ht="30" customHeight="1">
      <c r="A7" s="30" t="s">
        <v>188</v>
      </c>
      <c r="B7" s="18" t="s">
        <v>269</v>
      </c>
      <c r="C7" s="10">
        <v>23050</v>
      </c>
      <c r="D7" s="209">
        <v>23462</v>
      </c>
      <c r="E7" s="27">
        <v>-412</v>
      </c>
      <c r="F7" s="9">
        <v>2314</v>
      </c>
      <c r="G7" s="8">
        <v>803</v>
      </c>
      <c r="H7" s="8">
        <v>3117</v>
      </c>
      <c r="I7" s="8">
        <v>1142</v>
      </c>
      <c r="J7" s="8">
        <v>605</v>
      </c>
      <c r="K7" s="8">
        <v>1747</v>
      </c>
      <c r="L7" s="8">
        <v>1826</v>
      </c>
      <c r="M7" s="8">
        <v>1353</v>
      </c>
      <c r="N7" s="8">
        <v>1321</v>
      </c>
      <c r="O7" s="8">
        <v>1128</v>
      </c>
      <c r="P7" s="8">
        <v>2449</v>
      </c>
      <c r="Q7" s="30" t="s">
        <v>188</v>
      </c>
      <c r="R7" s="18" t="s">
        <v>269</v>
      </c>
      <c r="S7" s="8">
        <v>728</v>
      </c>
      <c r="T7" s="8">
        <v>795</v>
      </c>
      <c r="U7" s="8">
        <v>700</v>
      </c>
      <c r="V7" s="8">
        <v>526</v>
      </c>
      <c r="W7" s="8">
        <v>2357</v>
      </c>
      <c r="X7" s="8">
        <v>750</v>
      </c>
      <c r="Y7" s="8">
        <v>694</v>
      </c>
      <c r="Z7" s="8">
        <v>948</v>
      </c>
      <c r="AA7" s="8">
        <v>626</v>
      </c>
      <c r="AB7" s="8">
        <v>588</v>
      </c>
      <c r="AC7" s="8">
        <v>646</v>
      </c>
      <c r="AD7" s="8">
        <v>1096</v>
      </c>
      <c r="AE7" s="8">
        <v>678</v>
      </c>
      <c r="AF7" s="8">
        <v>464</v>
      </c>
      <c r="AG7" s="8">
        <v>962</v>
      </c>
    </row>
    <row r="8" spans="1:33" s="6" customFormat="1" ht="30" customHeight="1">
      <c r="A8" s="30"/>
      <c r="B8" s="19" t="s">
        <v>127</v>
      </c>
      <c r="C8" s="10">
        <v>789</v>
      </c>
      <c r="D8" s="209">
        <v>447</v>
      </c>
      <c r="E8" s="27">
        <v>342</v>
      </c>
      <c r="F8" s="9">
        <v>71</v>
      </c>
      <c r="G8" s="8">
        <v>29</v>
      </c>
      <c r="H8" s="8">
        <v>100</v>
      </c>
      <c r="I8" s="8">
        <v>41</v>
      </c>
      <c r="J8" s="8">
        <v>17</v>
      </c>
      <c r="K8" s="8">
        <v>58</v>
      </c>
      <c r="L8" s="8">
        <v>103</v>
      </c>
      <c r="M8" s="8">
        <v>70</v>
      </c>
      <c r="N8" s="8">
        <v>54</v>
      </c>
      <c r="O8" s="8">
        <v>36</v>
      </c>
      <c r="P8" s="8">
        <v>90</v>
      </c>
      <c r="Q8" s="30"/>
      <c r="R8" s="18" t="s">
        <v>127</v>
      </c>
      <c r="S8" s="8">
        <v>20</v>
      </c>
      <c r="T8" s="8">
        <v>21</v>
      </c>
      <c r="U8" s="8">
        <v>21</v>
      </c>
      <c r="V8" s="8">
        <v>8</v>
      </c>
      <c r="W8" s="8">
        <v>102</v>
      </c>
      <c r="X8" s="8">
        <v>22</v>
      </c>
      <c r="Y8" s="8">
        <v>21</v>
      </c>
      <c r="Z8" s="8">
        <v>36</v>
      </c>
      <c r="AA8" s="8">
        <v>10</v>
      </c>
      <c r="AB8" s="8">
        <v>8</v>
      </c>
      <c r="AC8" s="8">
        <v>15</v>
      </c>
      <c r="AD8" s="8">
        <v>18</v>
      </c>
      <c r="AE8" s="8">
        <v>20</v>
      </c>
      <c r="AF8" s="8">
        <v>17</v>
      </c>
      <c r="AG8" s="8">
        <v>29</v>
      </c>
    </row>
    <row r="9" spans="1:33" s="152" customFormat="1" ht="30" customHeight="1">
      <c r="A9" s="161"/>
      <c r="B9" s="150" t="s">
        <v>117</v>
      </c>
      <c r="C9" s="10">
        <v>506</v>
      </c>
      <c r="D9" s="209">
        <v>692</v>
      </c>
      <c r="E9" s="27">
        <v>-186</v>
      </c>
      <c r="F9" s="9">
        <v>0</v>
      </c>
      <c r="G9" s="8">
        <v>0</v>
      </c>
      <c r="H9" s="8">
        <v>0</v>
      </c>
      <c r="I9" s="8">
        <v>279</v>
      </c>
      <c r="J9" s="8">
        <v>118</v>
      </c>
      <c r="K9" s="8">
        <v>397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73</v>
      </c>
      <c r="U9" s="8">
        <v>0</v>
      </c>
      <c r="V9" s="8">
        <v>28</v>
      </c>
      <c r="W9" s="8">
        <v>0</v>
      </c>
      <c r="X9" s="8">
        <v>0</v>
      </c>
      <c r="Y9" s="8">
        <v>8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5740</v>
      </c>
      <c r="D10" s="209">
        <v>7143</v>
      </c>
      <c r="E10" s="27">
        <v>-1403</v>
      </c>
      <c r="F10" s="9">
        <v>240</v>
      </c>
      <c r="G10" s="8">
        <v>230</v>
      </c>
      <c r="H10" s="8">
        <v>470</v>
      </c>
      <c r="I10" s="8">
        <v>539</v>
      </c>
      <c r="J10" s="8">
        <v>361</v>
      </c>
      <c r="K10" s="8">
        <v>900</v>
      </c>
      <c r="L10" s="8">
        <v>158</v>
      </c>
      <c r="M10" s="8">
        <v>287</v>
      </c>
      <c r="N10" s="8">
        <v>306</v>
      </c>
      <c r="O10" s="8">
        <v>418</v>
      </c>
      <c r="P10" s="8">
        <v>724</v>
      </c>
      <c r="Q10" s="161" t="s">
        <v>189</v>
      </c>
      <c r="R10" s="151" t="s">
        <v>268</v>
      </c>
      <c r="S10" s="8">
        <v>112</v>
      </c>
      <c r="T10" s="8">
        <v>92</v>
      </c>
      <c r="U10" s="8">
        <v>167</v>
      </c>
      <c r="V10" s="8">
        <v>97</v>
      </c>
      <c r="W10" s="8">
        <v>505</v>
      </c>
      <c r="X10" s="8">
        <v>347</v>
      </c>
      <c r="Y10" s="8">
        <v>199</v>
      </c>
      <c r="Z10" s="8">
        <v>139</v>
      </c>
      <c r="AA10" s="8">
        <v>240</v>
      </c>
      <c r="AB10" s="8">
        <v>236</v>
      </c>
      <c r="AC10" s="8">
        <v>373</v>
      </c>
      <c r="AD10" s="8">
        <v>119</v>
      </c>
      <c r="AE10" s="8">
        <v>204</v>
      </c>
      <c r="AF10" s="8">
        <v>156</v>
      </c>
      <c r="AG10" s="8">
        <v>215</v>
      </c>
    </row>
    <row r="11" spans="1:33" s="6" customFormat="1" ht="30" customHeight="1">
      <c r="A11" s="30"/>
      <c r="B11" s="19" t="s">
        <v>118</v>
      </c>
      <c r="C11" s="10">
        <v>1454</v>
      </c>
      <c r="D11" s="209">
        <v>1449</v>
      </c>
      <c r="E11" s="27">
        <v>5</v>
      </c>
      <c r="F11" s="9">
        <v>53</v>
      </c>
      <c r="G11" s="8">
        <v>22</v>
      </c>
      <c r="H11" s="8">
        <v>75</v>
      </c>
      <c r="I11" s="8">
        <v>17</v>
      </c>
      <c r="J11" s="8">
        <v>15</v>
      </c>
      <c r="K11" s="8">
        <v>32</v>
      </c>
      <c r="L11" s="8">
        <v>38</v>
      </c>
      <c r="M11" s="8">
        <v>176</v>
      </c>
      <c r="N11" s="8">
        <v>48</v>
      </c>
      <c r="O11" s="8">
        <v>35</v>
      </c>
      <c r="P11" s="8">
        <v>83</v>
      </c>
      <c r="Q11" s="30"/>
      <c r="R11" s="18" t="s">
        <v>118</v>
      </c>
      <c r="S11" s="8">
        <v>9</v>
      </c>
      <c r="T11" s="8">
        <v>29</v>
      </c>
      <c r="U11" s="8">
        <v>65</v>
      </c>
      <c r="V11" s="8">
        <v>57</v>
      </c>
      <c r="W11" s="8">
        <v>156</v>
      </c>
      <c r="X11" s="8">
        <v>97</v>
      </c>
      <c r="Y11" s="8">
        <v>107</v>
      </c>
      <c r="Z11" s="8">
        <v>14</v>
      </c>
      <c r="AA11" s="8">
        <v>33</v>
      </c>
      <c r="AB11" s="8">
        <v>101</v>
      </c>
      <c r="AC11" s="8">
        <v>134</v>
      </c>
      <c r="AD11" s="8">
        <v>25</v>
      </c>
      <c r="AE11" s="8">
        <v>64</v>
      </c>
      <c r="AF11" s="8">
        <v>98</v>
      </c>
      <c r="AG11" s="8">
        <v>61</v>
      </c>
    </row>
    <row r="12" spans="1:33" s="6" customFormat="1" ht="30" customHeight="1">
      <c r="A12" s="30"/>
      <c r="B12" s="19" t="s">
        <v>119</v>
      </c>
      <c r="C12" s="10">
        <v>2209</v>
      </c>
      <c r="D12" s="209">
        <v>2207</v>
      </c>
      <c r="E12" s="27">
        <v>2</v>
      </c>
      <c r="F12" s="9">
        <v>16</v>
      </c>
      <c r="G12" s="8">
        <v>142</v>
      </c>
      <c r="H12" s="8">
        <v>158</v>
      </c>
      <c r="I12" s="8">
        <v>226</v>
      </c>
      <c r="J12" s="8">
        <v>262</v>
      </c>
      <c r="K12" s="8">
        <v>488</v>
      </c>
      <c r="L12" s="8">
        <v>3</v>
      </c>
      <c r="M12" s="8">
        <v>1</v>
      </c>
      <c r="N12" s="8">
        <v>92</v>
      </c>
      <c r="O12" s="8">
        <v>286</v>
      </c>
      <c r="P12" s="8">
        <v>378</v>
      </c>
      <c r="Q12" s="30"/>
      <c r="R12" s="18" t="s">
        <v>119</v>
      </c>
      <c r="S12" s="8">
        <v>22</v>
      </c>
      <c r="T12" s="8">
        <v>1</v>
      </c>
      <c r="U12" s="8">
        <v>59</v>
      </c>
      <c r="V12" s="8">
        <v>0</v>
      </c>
      <c r="W12" s="8">
        <v>206</v>
      </c>
      <c r="X12" s="8">
        <v>189</v>
      </c>
      <c r="Y12" s="8">
        <v>21</v>
      </c>
      <c r="Z12" s="8">
        <v>65</v>
      </c>
      <c r="AA12" s="8">
        <v>150</v>
      </c>
      <c r="AB12" s="8">
        <v>63</v>
      </c>
      <c r="AC12" s="8">
        <v>197</v>
      </c>
      <c r="AD12" s="8">
        <v>32</v>
      </c>
      <c r="AE12" s="8">
        <v>67</v>
      </c>
      <c r="AF12" s="8">
        <v>4</v>
      </c>
      <c r="AG12" s="8">
        <v>105</v>
      </c>
    </row>
    <row r="13" spans="1:33" s="6" customFormat="1" ht="30" customHeight="1">
      <c r="A13" s="30"/>
      <c r="B13" s="19" t="s">
        <v>120</v>
      </c>
      <c r="C13" s="10">
        <v>527</v>
      </c>
      <c r="D13" s="209">
        <v>666</v>
      </c>
      <c r="E13" s="27">
        <v>-139</v>
      </c>
      <c r="F13" s="9">
        <v>58</v>
      </c>
      <c r="G13" s="8">
        <v>32</v>
      </c>
      <c r="H13" s="8">
        <v>90</v>
      </c>
      <c r="I13" s="8">
        <v>26</v>
      </c>
      <c r="J13" s="8">
        <v>13</v>
      </c>
      <c r="K13" s="8">
        <v>39</v>
      </c>
      <c r="L13" s="8">
        <v>32</v>
      </c>
      <c r="M13" s="8">
        <v>44</v>
      </c>
      <c r="N13" s="8">
        <v>41</v>
      </c>
      <c r="O13" s="8">
        <v>31</v>
      </c>
      <c r="P13" s="8">
        <v>72</v>
      </c>
      <c r="Q13" s="30"/>
      <c r="R13" s="18" t="s">
        <v>120</v>
      </c>
      <c r="S13" s="8">
        <v>19</v>
      </c>
      <c r="T13" s="8">
        <v>10</v>
      </c>
      <c r="U13" s="8">
        <v>12</v>
      </c>
      <c r="V13" s="8">
        <v>4</v>
      </c>
      <c r="W13" s="8">
        <v>22</v>
      </c>
      <c r="X13" s="8">
        <v>26</v>
      </c>
      <c r="Y13" s="8">
        <v>18</v>
      </c>
      <c r="Z13" s="8">
        <v>22</v>
      </c>
      <c r="AA13" s="8">
        <v>12</v>
      </c>
      <c r="AB13" s="8">
        <v>23</v>
      </c>
      <c r="AC13" s="8">
        <v>21</v>
      </c>
      <c r="AD13" s="8">
        <v>18</v>
      </c>
      <c r="AE13" s="8">
        <v>21</v>
      </c>
      <c r="AF13" s="8">
        <v>14</v>
      </c>
      <c r="AG13" s="8">
        <v>8</v>
      </c>
    </row>
    <row r="14" spans="1:33" s="6" customFormat="1" ht="30" customHeight="1">
      <c r="A14" s="30"/>
      <c r="B14" s="19" t="s">
        <v>121</v>
      </c>
      <c r="C14" s="10">
        <v>7</v>
      </c>
      <c r="D14" s="209">
        <v>5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3</v>
      </c>
      <c r="M14" s="8">
        <v>0</v>
      </c>
      <c r="N14" s="8">
        <v>2</v>
      </c>
      <c r="O14" s="8">
        <v>0</v>
      </c>
      <c r="P14" s="8">
        <v>2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733</v>
      </c>
      <c r="D15" s="209">
        <v>818</v>
      </c>
      <c r="E15" s="27">
        <v>-85</v>
      </c>
      <c r="F15" s="9">
        <v>43</v>
      </c>
      <c r="G15" s="8">
        <v>23</v>
      </c>
      <c r="H15" s="8">
        <v>66</v>
      </c>
      <c r="I15" s="8">
        <v>188</v>
      </c>
      <c r="J15" s="8">
        <v>49</v>
      </c>
      <c r="K15" s="8">
        <v>237</v>
      </c>
      <c r="L15" s="8">
        <v>30</v>
      </c>
      <c r="M15" s="8">
        <v>28</v>
      </c>
      <c r="N15" s="8">
        <v>70</v>
      </c>
      <c r="O15" s="8">
        <v>31</v>
      </c>
      <c r="P15" s="8">
        <v>101</v>
      </c>
      <c r="Q15" s="30"/>
      <c r="R15" s="18" t="s">
        <v>265</v>
      </c>
      <c r="S15" s="8">
        <v>27</v>
      </c>
      <c r="T15" s="8">
        <v>19</v>
      </c>
      <c r="U15" s="8">
        <v>11</v>
      </c>
      <c r="V15" s="8">
        <v>9</v>
      </c>
      <c r="W15" s="8">
        <v>51</v>
      </c>
      <c r="X15" s="8">
        <v>8</v>
      </c>
      <c r="Y15" s="8">
        <v>23</v>
      </c>
      <c r="Z15" s="8">
        <v>12</v>
      </c>
      <c r="AA15" s="8">
        <v>9</v>
      </c>
      <c r="AB15" s="8">
        <v>19</v>
      </c>
      <c r="AC15" s="8">
        <v>5</v>
      </c>
      <c r="AD15" s="8">
        <v>19</v>
      </c>
      <c r="AE15" s="8">
        <v>32</v>
      </c>
      <c r="AF15" s="8">
        <v>15</v>
      </c>
      <c r="AG15" s="8">
        <v>12</v>
      </c>
    </row>
    <row r="16" spans="1:33" s="6" customFormat="1" ht="37.5" customHeight="1">
      <c r="A16" s="30"/>
      <c r="B16" s="19" t="s">
        <v>266</v>
      </c>
      <c r="C16" s="10">
        <v>194</v>
      </c>
      <c r="D16" s="209">
        <v>241</v>
      </c>
      <c r="E16" s="27">
        <v>-47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12</v>
      </c>
      <c r="M16" s="8">
        <v>2</v>
      </c>
      <c r="N16" s="8">
        <v>28</v>
      </c>
      <c r="O16" s="8">
        <v>15</v>
      </c>
      <c r="P16" s="8">
        <v>43</v>
      </c>
      <c r="Q16" s="30"/>
      <c r="R16" s="18" t="s">
        <v>266</v>
      </c>
      <c r="S16" s="8">
        <v>7</v>
      </c>
      <c r="T16" s="8">
        <v>5</v>
      </c>
      <c r="U16" s="8">
        <v>0</v>
      </c>
      <c r="V16" s="8">
        <v>11</v>
      </c>
      <c r="W16" s="8">
        <v>15</v>
      </c>
      <c r="X16" s="8">
        <v>1</v>
      </c>
      <c r="Y16" s="8">
        <v>22</v>
      </c>
      <c r="Z16" s="8">
        <v>1</v>
      </c>
      <c r="AA16" s="8">
        <v>23</v>
      </c>
      <c r="AB16" s="8">
        <v>11</v>
      </c>
      <c r="AC16" s="8">
        <v>9</v>
      </c>
      <c r="AD16" s="8">
        <v>13</v>
      </c>
      <c r="AE16" s="8">
        <v>0</v>
      </c>
      <c r="AF16" s="8">
        <v>4</v>
      </c>
      <c r="AG16" s="8">
        <v>15</v>
      </c>
    </row>
    <row r="17" spans="1:33" s="6" customFormat="1" ht="30" customHeight="1">
      <c r="A17" s="30"/>
      <c r="B17" s="19" t="s">
        <v>122</v>
      </c>
      <c r="C17" s="10">
        <v>6</v>
      </c>
      <c r="D17" s="209">
        <v>26</v>
      </c>
      <c r="E17" s="27">
        <v>-20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4</v>
      </c>
    </row>
    <row r="18" spans="1:33" s="6" customFormat="1" ht="30" customHeight="1">
      <c r="A18" s="30"/>
      <c r="B18" s="19" t="s">
        <v>123</v>
      </c>
      <c r="C18" s="10">
        <v>1</v>
      </c>
      <c r="D18" s="209">
        <v>1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2</v>
      </c>
      <c r="D20" s="209">
        <v>0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24</v>
      </c>
      <c r="D21" s="209">
        <v>54</v>
      </c>
      <c r="E21" s="27">
        <v>-30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5</v>
      </c>
      <c r="N21" s="8">
        <v>2</v>
      </c>
      <c r="O21" s="8">
        <v>1</v>
      </c>
      <c r="P21" s="8">
        <v>3</v>
      </c>
      <c r="Q21" s="30"/>
      <c r="R21" s="18" t="s">
        <v>504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590</v>
      </c>
      <c r="D22" s="209">
        <v>1681</v>
      </c>
      <c r="E22" s="27">
        <v>-1091</v>
      </c>
      <c r="F22" s="9">
        <v>70</v>
      </c>
      <c r="G22" s="8">
        <v>11</v>
      </c>
      <c r="H22" s="8">
        <v>81</v>
      </c>
      <c r="I22" s="8">
        <v>81</v>
      </c>
      <c r="J22" s="8">
        <v>22</v>
      </c>
      <c r="K22" s="8">
        <v>103</v>
      </c>
      <c r="L22" s="8">
        <v>42</v>
      </c>
      <c r="M22" s="8">
        <v>30</v>
      </c>
      <c r="N22" s="8">
        <v>24</v>
      </c>
      <c r="O22" s="8">
        <v>18</v>
      </c>
      <c r="P22" s="8">
        <v>42</v>
      </c>
      <c r="Q22" s="31"/>
      <c r="R22" s="18" t="s">
        <v>125</v>
      </c>
      <c r="S22" s="8">
        <v>27</v>
      </c>
      <c r="T22" s="8">
        <v>23</v>
      </c>
      <c r="U22" s="8">
        <v>19</v>
      </c>
      <c r="V22" s="8">
        <v>16</v>
      </c>
      <c r="W22" s="8">
        <v>55</v>
      </c>
      <c r="X22" s="8">
        <v>26</v>
      </c>
      <c r="Y22" s="8">
        <v>8</v>
      </c>
      <c r="Z22" s="8">
        <v>21</v>
      </c>
      <c r="AA22" s="8">
        <v>13</v>
      </c>
      <c r="AB22" s="8">
        <v>19</v>
      </c>
      <c r="AC22" s="8">
        <v>7</v>
      </c>
      <c r="AD22" s="8">
        <v>12</v>
      </c>
      <c r="AE22" s="8">
        <v>18</v>
      </c>
      <c r="AF22" s="8">
        <v>18</v>
      </c>
      <c r="AG22" s="8">
        <v>10</v>
      </c>
    </row>
    <row r="23" spans="1:33" s="15" customFormat="1" ht="30" customHeight="1">
      <c r="A23" s="4" t="s">
        <v>17</v>
      </c>
      <c r="B23" s="38" t="s">
        <v>128</v>
      </c>
      <c r="C23" s="39">
        <v>1552</v>
      </c>
      <c r="D23" s="208">
        <v>1204</v>
      </c>
      <c r="E23" s="110">
        <v>348</v>
      </c>
      <c r="F23" s="42">
        <v>5</v>
      </c>
      <c r="G23" s="40">
        <v>0</v>
      </c>
      <c r="H23" s="40">
        <v>5</v>
      </c>
      <c r="I23" s="40">
        <v>419</v>
      </c>
      <c r="J23" s="40">
        <v>279</v>
      </c>
      <c r="K23" s="40">
        <v>698</v>
      </c>
      <c r="L23" s="40">
        <v>60</v>
      </c>
      <c r="M23" s="40">
        <v>106</v>
      </c>
      <c r="N23" s="40">
        <v>150</v>
      </c>
      <c r="O23" s="40">
        <v>84</v>
      </c>
      <c r="P23" s="40">
        <v>234</v>
      </c>
      <c r="Q23" s="4" t="s">
        <v>17</v>
      </c>
      <c r="R23" s="38" t="s">
        <v>128</v>
      </c>
      <c r="S23" s="40">
        <v>1</v>
      </c>
      <c r="T23" s="40">
        <v>22</v>
      </c>
      <c r="U23" s="40">
        <v>26</v>
      </c>
      <c r="V23" s="40">
        <v>0</v>
      </c>
      <c r="W23" s="40">
        <v>166</v>
      </c>
      <c r="X23" s="40">
        <v>112</v>
      </c>
      <c r="Y23" s="40">
        <v>4</v>
      </c>
      <c r="Z23" s="40">
        <v>13</v>
      </c>
      <c r="AA23" s="40">
        <v>1</v>
      </c>
      <c r="AB23" s="40">
        <v>25</v>
      </c>
      <c r="AC23" s="40">
        <v>14</v>
      </c>
      <c r="AD23" s="40">
        <v>21</v>
      </c>
      <c r="AE23" s="40">
        <v>1</v>
      </c>
      <c r="AF23" s="40">
        <v>29</v>
      </c>
      <c r="AG23" s="40">
        <v>14</v>
      </c>
    </row>
    <row r="24" spans="1:33" s="6" customFormat="1" ht="30" customHeight="1">
      <c r="A24" s="5"/>
      <c r="B24" s="19" t="s">
        <v>129</v>
      </c>
      <c r="C24" s="10">
        <v>36</v>
      </c>
      <c r="D24" s="209">
        <v>32</v>
      </c>
      <c r="E24" s="27">
        <v>4</v>
      </c>
      <c r="F24" s="9">
        <v>0</v>
      </c>
      <c r="G24" s="8">
        <v>0</v>
      </c>
      <c r="H24" s="8">
        <v>0</v>
      </c>
      <c r="I24" s="8">
        <v>20</v>
      </c>
      <c r="J24" s="8">
        <v>10</v>
      </c>
      <c r="K24" s="8">
        <v>30</v>
      </c>
      <c r="L24" s="8">
        <v>0</v>
      </c>
      <c r="M24" s="8">
        <v>0</v>
      </c>
      <c r="N24" s="8">
        <v>0</v>
      </c>
      <c r="O24" s="8">
        <v>1</v>
      </c>
      <c r="P24" s="173">
        <v>1</v>
      </c>
      <c r="Q24" s="5"/>
      <c r="R24" s="18" t="s">
        <v>129</v>
      </c>
      <c r="S24" s="8">
        <v>1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2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5936</v>
      </c>
      <c r="D25" s="208">
        <v>8049</v>
      </c>
      <c r="E25" s="110">
        <v>-2113</v>
      </c>
      <c r="F25" s="42">
        <v>342</v>
      </c>
      <c r="G25" s="40">
        <v>132</v>
      </c>
      <c r="H25" s="40">
        <v>474</v>
      </c>
      <c r="I25" s="40">
        <v>228</v>
      </c>
      <c r="J25" s="40">
        <v>107</v>
      </c>
      <c r="K25" s="40">
        <v>335</v>
      </c>
      <c r="L25" s="40">
        <v>306</v>
      </c>
      <c r="M25" s="40">
        <v>370</v>
      </c>
      <c r="N25" s="40">
        <v>339</v>
      </c>
      <c r="O25" s="40">
        <v>289</v>
      </c>
      <c r="P25" s="40">
        <v>628</v>
      </c>
      <c r="Q25" s="4" t="s">
        <v>19</v>
      </c>
      <c r="R25" s="38" t="s">
        <v>130</v>
      </c>
      <c r="S25" s="40">
        <v>257</v>
      </c>
      <c r="T25" s="40">
        <v>192</v>
      </c>
      <c r="U25" s="40">
        <v>225</v>
      </c>
      <c r="V25" s="40">
        <v>207</v>
      </c>
      <c r="W25" s="40">
        <v>537</v>
      </c>
      <c r="X25" s="40">
        <v>393</v>
      </c>
      <c r="Y25" s="40">
        <v>239</v>
      </c>
      <c r="Z25" s="40">
        <v>273</v>
      </c>
      <c r="AA25" s="40">
        <v>424</v>
      </c>
      <c r="AB25" s="40">
        <v>205</v>
      </c>
      <c r="AC25" s="40">
        <v>187</v>
      </c>
      <c r="AD25" s="40">
        <v>285</v>
      </c>
      <c r="AE25" s="40">
        <v>122</v>
      </c>
      <c r="AF25" s="40">
        <v>70</v>
      </c>
      <c r="AG25" s="40">
        <v>207</v>
      </c>
    </row>
    <row r="26" spans="1:33" s="6" customFormat="1" ht="30" customHeight="1">
      <c r="A26" s="5"/>
      <c r="B26" s="19" t="s">
        <v>131</v>
      </c>
      <c r="C26" s="10">
        <v>4</v>
      </c>
      <c r="D26" s="209">
        <v>65</v>
      </c>
      <c r="E26" s="27">
        <v>-61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5"/>
      <c r="R26" s="18" t="s">
        <v>131</v>
      </c>
      <c r="S26" s="8">
        <v>0</v>
      </c>
      <c r="T26" s="8">
        <v>4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8">
        <v>6</v>
      </c>
      <c r="E27" s="110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1688</v>
      </c>
      <c r="D28" s="208">
        <v>1960</v>
      </c>
      <c r="E28" s="110">
        <v>-272</v>
      </c>
      <c r="F28" s="42">
        <v>0</v>
      </c>
      <c r="G28" s="40">
        <v>58</v>
      </c>
      <c r="H28" s="40">
        <v>58</v>
      </c>
      <c r="I28" s="40">
        <v>1</v>
      </c>
      <c r="J28" s="40">
        <v>55</v>
      </c>
      <c r="K28" s="40">
        <v>56</v>
      </c>
      <c r="L28" s="40">
        <v>107</v>
      </c>
      <c r="M28" s="40">
        <v>32</v>
      </c>
      <c r="N28" s="40">
        <v>55</v>
      </c>
      <c r="O28" s="40">
        <v>111</v>
      </c>
      <c r="P28" s="40">
        <v>166</v>
      </c>
      <c r="Q28" s="3" t="s">
        <v>24</v>
      </c>
      <c r="R28" s="38" t="s">
        <v>133</v>
      </c>
      <c r="S28" s="40">
        <v>50</v>
      </c>
      <c r="T28" s="40">
        <v>30</v>
      </c>
      <c r="U28" s="40">
        <v>15</v>
      </c>
      <c r="V28" s="40">
        <v>126</v>
      </c>
      <c r="W28" s="40">
        <v>102</v>
      </c>
      <c r="X28" s="40">
        <v>303</v>
      </c>
      <c r="Y28" s="40">
        <v>32</v>
      </c>
      <c r="Z28" s="40">
        <v>57</v>
      </c>
      <c r="AA28" s="40">
        <v>64</v>
      </c>
      <c r="AB28" s="40">
        <v>151</v>
      </c>
      <c r="AC28" s="40">
        <v>78</v>
      </c>
      <c r="AD28" s="40">
        <v>87</v>
      </c>
      <c r="AE28" s="40">
        <v>40</v>
      </c>
      <c r="AF28" s="40">
        <v>93</v>
      </c>
      <c r="AG28" s="40">
        <v>41</v>
      </c>
    </row>
    <row r="29" spans="1:33" s="54" customFormat="1" ht="30" customHeight="1">
      <c r="A29" s="56"/>
      <c r="B29" s="19" t="s">
        <v>438</v>
      </c>
      <c r="C29" s="10">
        <v>60</v>
      </c>
      <c r="D29" s="209">
        <v>75</v>
      </c>
      <c r="E29" s="27">
        <v>-15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4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17</v>
      </c>
      <c r="AD29" s="8">
        <v>3</v>
      </c>
      <c r="AE29" s="8">
        <v>14</v>
      </c>
      <c r="AF29" s="8">
        <v>22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41"/>
  <sheetViews>
    <sheetView zoomScale="75" zoomScaleNormal="75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569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14. BILANS BEZROBOTNYCH ZAMIESZKAŁYCH NA WSI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32819</v>
      </c>
      <c r="D6" s="8">
        <v>33004</v>
      </c>
      <c r="E6" s="11">
        <v>-185</v>
      </c>
      <c r="F6" s="9">
        <v>0</v>
      </c>
      <c r="G6" s="8">
        <v>1811</v>
      </c>
      <c r="H6" s="8">
        <v>1811</v>
      </c>
      <c r="I6" s="8">
        <v>0</v>
      </c>
      <c r="J6" s="8">
        <v>1609</v>
      </c>
      <c r="K6" s="8">
        <v>1609</v>
      </c>
      <c r="L6" s="8">
        <v>0</v>
      </c>
      <c r="M6" s="8">
        <v>3164</v>
      </c>
      <c r="N6" s="8">
        <v>0</v>
      </c>
      <c r="O6" s="8">
        <v>3817</v>
      </c>
      <c r="P6" s="8">
        <v>3817</v>
      </c>
      <c r="Q6" s="48" t="s">
        <v>12</v>
      </c>
      <c r="R6" s="18" t="s">
        <v>81</v>
      </c>
      <c r="S6" s="8">
        <v>1299</v>
      </c>
      <c r="T6" s="8">
        <v>1267</v>
      </c>
      <c r="U6" s="8">
        <v>1300</v>
      </c>
      <c r="V6" s="8">
        <v>1018</v>
      </c>
      <c r="W6" s="8">
        <v>2801</v>
      </c>
      <c r="X6" s="8">
        <v>2481</v>
      </c>
      <c r="Y6" s="8">
        <v>1129</v>
      </c>
      <c r="Z6" s="8">
        <v>1828</v>
      </c>
      <c r="AA6" s="8">
        <v>1816</v>
      </c>
      <c r="AB6" s="8">
        <v>968</v>
      </c>
      <c r="AC6" s="8">
        <v>973</v>
      </c>
      <c r="AD6" s="8">
        <v>1674</v>
      </c>
      <c r="AE6" s="8">
        <v>1375</v>
      </c>
      <c r="AF6" s="8">
        <v>949</v>
      </c>
      <c r="AG6" s="8">
        <v>1540</v>
      </c>
    </row>
    <row r="7" spans="1:33" s="15" customFormat="1" ht="30" customHeight="1">
      <c r="A7" s="259" t="s">
        <v>17</v>
      </c>
      <c r="B7" s="38" t="s">
        <v>82</v>
      </c>
      <c r="C7" s="39">
        <v>4646</v>
      </c>
      <c r="D7" s="40">
        <v>4844</v>
      </c>
      <c r="E7" s="41">
        <v>-198</v>
      </c>
      <c r="F7" s="42">
        <v>0</v>
      </c>
      <c r="G7" s="40">
        <v>277</v>
      </c>
      <c r="H7" s="40">
        <v>277</v>
      </c>
      <c r="I7" s="40">
        <v>0</v>
      </c>
      <c r="J7" s="40">
        <v>286</v>
      </c>
      <c r="K7" s="40">
        <v>286</v>
      </c>
      <c r="L7" s="40">
        <v>0</v>
      </c>
      <c r="M7" s="40">
        <v>491</v>
      </c>
      <c r="N7" s="40">
        <v>0</v>
      </c>
      <c r="O7" s="40">
        <v>388</v>
      </c>
      <c r="P7" s="40">
        <v>388</v>
      </c>
      <c r="Q7" s="29" t="s">
        <v>17</v>
      </c>
      <c r="R7" s="38" t="s">
        <v>82</v>
      </c>
      <c r="S7" s="40">
        <v>183</v>
      </c>
      <c r="T7" s="40">
        <v>243</v>
      </c>
      <c r="U7" s="40">
        <v>180</v>
      </c>
      <c r="V7" s="40">
        <v>174</v>
      </c>
      <c r="W7" s="40">
        <v>328</v>
      </c>
      <c r="X7" s="40">
        <v>369</v>
      </c>
      <c r="Y7" s="40">
        <v>197</v>
      </c>
      <c r="Z7" s="40">
        <v>224</v>
      </c>
      <c r="AA7" s="40">
        <v>249</v>
      </c>
      <c r="AB7" s="40">
        <v>143</v>
      </c>
      <c r="AC7" s="40">
        <v>175</v>
      </c>
      <c r="AD7" s="40">
        <v>274</v>
      </c>
      <c r="AE7" s="40">
        <v>165</v>
      </c>
      <c r="AF7" s="40">
        <v>90</v>
      </c>
      <c r="AG7" s="40">
        <v>210</v>
      </c>
    </row>
    <row r="8" spans="1:33" s="6" customFormat="1" ht="30" customHeight="1">
      <c r="A8" s="261"/>
      <c r="B8" s="18" t="s">
        <v>83</v>
      </c>
      <c r="C8" s="10">
        <v>835</v>
      </c>
      <c r="D8" s="8">
        <v>1150</v>
      </c>
      <c r="E8" s="27">
        <v>-315</v>
      </c>
      <c r="F8" s="9">
        <v>0</v>
      </c>
      <c r="G8" s="8">
        <v>56</v>
      </c>
      <c r="H8" s="8">
        <v>56</v>
      </c>
      <c r="I8" s="8">
        <v>0</v>
      </c>
      <c r="J8" s="8">
        <v>30</v>
      </c>
      <c r="K8" s="8">
        <v>30</v>
      </c>
      <c r="L8" s="8">
        <v>0</v>
      </c>
      <c r="M8" s="8">
        <v>126</v>
      </c>
      <c r="N8" s="8">
        <v>0</v>
      </c>
      <c r="O8" s="8">
        <v>58</v>
      </c>
      <c r="P8" s="8">
        <v>58</v>
      </c>
      <c r="Q8" s="30"/>
      <c r="R8" s="18" t="s">
        <v>83</v>
      </c>
      <c r="S8" s="8">
        <v>31</v>
      </c>
      <c r="T8" s="8">
        <v>44</v>
      </c>
      <c r="U8" s="8">
        <v>33</v>
      </c>
      <c r="V8" s="8">
        <v>34</v>
      </c>
      <c r="W8" s="8">
        <v>52</v>
      </c>
      <c r="X8" s="8">
        <v>49</v>
      </c>
      <c r="Y8" s="8">
        <v>41</v>
      </c>
      <c r="Z8" s="8">
        <v>54</v>
      </c>
      <c r="AA8" s="8">
        <v>24</v>
      </c>
      <c r="AB8" s="8">
        <v>32</v>
      </c>
      <c r="AC8" s="8">
        <v>23</v>
      </c>
      <c r="AD8" s="8">
        <v>53</v>
      </c>
      <c r="AE8" s="8">
        <v>39</v>
      </c>
      <c r="AF8" s="8">
        <v>16</v>
      </c>
      <c r="AG8" s="8">
        <v>40</v>
      </c>
    </row>
    <row r="9" spans="1:33" s="152" customFormat="1" ht="30" customHeight="1">
      <c r="A9" s="261"/>
      <c r="B9" s="151" t="s">
        <v>84</v>
      </c>
      <c r="C9" s="10">
        <v>3811</v>
      </c>
      <c r="D9" s="8">
        <v>3694</v>
      </c>
      <c r="E9" s="27">
        <v>117</v>
      </c>
      <c r="F9" s="9">
        <v>0</v>
      </c>
      <c r="G9" s="8">
        <v>221</v>
      </c>
      <c r="H9" s="8">
        <v>221</v>
      </c>
      <c r="I9" s="8">
        <v>0</v>
      </c>
      <c r="J9" s="8">
        <v>256</v>
      </c>
      <c r="K9" s="8">
        <v>256</v>
      </c>
      <c r="L9" s="8">
        <v>0</v>
      </c>
      <c r="M9" s="8">
        <v>365</v>
      </c>
      <c r="N9" s="8">
        <v>0</v>
      </c>
      <c r="O9" s="8">
        <v>330</v>
      </c>
      <c r="P9" s="8">
        <v>330</v>
      </c>
      <c r="Q9" s="161"/>
      <c r="R9" s="151" t="s">
        <v>84</v>
      </c>
      <c r="S9" s="8">
        <v>152</v>
      </c>
      <c r="T9" s="8">
        <v>199</v>
      </c>
      <c r="U9" s="8">
        <v>147</v>
      </c>
      <c r="V9" s="8">
        <v>140</v>
      </c>
      <c r="W9" s="8">
        <v>276</v>
      </c>
      <c r="X9" s="8">
        <v>320</v>
      </c>
      <c r="Y9" s="8">
        <v>156</v>
      </c>
      <c r="Z9" s="8">
        <v>170</v>
      </c>
      <c r="AA9" s="8">
        <v>225</v>
      </c>
      <c r="AB9" s="8">
        <v>111</v>
      </c>
      <c r="AC9" s="8">
        <v>152</v>
      </c>
      <c r="AD9" s="8">
        <v>221</v>
      </c>
      <c r="AE9" s="8">
        <v>126</v>
      </c>
      <c r="AF9" s="8">
        <v>74</v>
      </c>
      <c r="AG9" s="8">
        <v>170</v>
      </c>
    </row>
    <row r="10" spans="1:33" s="152" customFormat="1" ht="30" customHeight="1">
      <c r="A10" s="261"/>
      <c r="B10" s="151" t="s">
        <v>85</v>
      </c>
      <c r="C10" s="153">
        <v>2</v>
      </c>
      <c r="D10" s="8">
        <v>8</v>
      </c>
      <c r="E10" s="27">
        <v>-6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261"/>
      <c r="B11" s="18" t="s">
        <v>86</v>
      </c>
      <c r="C11" s="10">
        <v>55</v>
      </c>
      <c r="D11" s="8">
        <v>55</v>
      </c>
      <c r="E11" s="11">
        <v>0</v>
      </c>
      <c r="F11" s="9">
        <v>0</v>
      </c>
      <c r="G11" s="8">
        <v>1</v>
      </c>
      <c r="H11" s="8">
        <v>1</v>
      </c>
      <c r="I11" s="8">
        <v>0</v>
      </c>
      <c r="J11" s="8">
        <v>15</v>
      </c>
      <c r="K11" s="8">
        <v>15</v>
      </c>
      <c r="L11" s="8">
        <v>0</v>
      </c>
      <c r="M11" s="8">
        <v>1</v>
      </c>
      <c r="N11" s="8">
        <v>0</v>
      </c>
      <c r="O11" s="8">
        <v>11</v>
      </c>
      <c r="P11" s="8">
        <v>11</v>
      </c>
      <c r="Q11" s="30"/>
      <c r="R11" s="18" t="s">
        <v>86</v>
      </c>
      <c r="S11" s="8">
        <v>4</v>
      </c>
      <c r="T11" s="8">
        <v>1</v>
      </c>
      <c r="U11" s="8">
        <v>1</v>
      </c>
      <c r="V11" s="8">
        <v>0</v>
      </c>
      <c r="W11" s="8">
        <v>0</v>
      </c>
      <c r="X11" s="8">
        <v>5</v>
      </c>
      <c r="Y11" s="8">
        <v>1</v>
      </c>
      <c r="Z11" s="8">
        <v>0</v>
      </c>
      <c r="AA11" s="8">
        <v>1</v>
      </c>
      <c r="AB11" s="8">
        <v>0</v>
      </c>
      <c r="AC11" s="8">
        <v>4</v>
      </c>
      <c r="AD11" s="8">
        <v>9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61"/>
      <c r="B12" s="18" t="s">
        <v>87</v>
      </c>
      <c r="C12" s="10">
        <v>433</v>
      </c>
      <c r="D12" s="8">
        <v>501</v>
      </c>
      <c r="E12" s="11">
        <v>-68</v>
      </c>
      <c r="F12" s="9">
        <v>0</v>
      </c>
      <c r="G12" s="8">
        <v>16</v>
      </c>
      <c r="H12" s="8">
        <v>16</v>
      </c>
      <c r="I12" s="8">
        <v>0</v>
      </c>
      <c r="J12" s="8">
        <v>13</v>
      </c>
      <c r="K12" s="8">
        <v>13</v>
      </c>
      <c r="L12" s="8">
        <v>0</v>
      </c>
      <c r="M12" s="8">
        <v>43</v>
      </c>
      <c r="N12" s="8">
        <v>0</v>
      </c>
      <c r="O12" s="8">
        <v>24</v>
      </c>
      <c r="P12" s="8">
        <v>24</v>
      </c>
      <c r="Q12" s="30"/>
      <c r="R12" s="18" t="s">
        <v>87</v>
      </c>
      <c r="S12" s="8">
        <v>21</v>
      </c>
      <c r="T12" s="8">
        <v>23</v>
      </c>
      <c r="U12" s="8">
        <v>14</v>
      </c>
      <c r="V12" s="8">
        <v>22</v>
      </c>
      <c r="W12" s="8">
        <v>34</v>
      </c>
      <c r="X12" s="8">
        <v>56</v>
      </c>
      <c r="Y12" s="8">
        <v>25</v>
      </c>
      <c r="Z12" s="8">
        <v>15</v>
      </c>
      <c r="AA12" s="8">
        <v>48</v>
      </c>
      <c r="AB12" s="8">
        <v>10</v>
      </c>
      <c r="AC12" s="8">
        <v>12</v>
      </c>
      <c r="AD12" s="8">
        <v>29</v>
      </c>
      <c r="AE12" s="8">
        <v>14</v>
      </c>
      <c r="AF12" s="8">
        <v>5</v>
      </c>
      <c r="AG12" s="8">
        <v>9</v>
      </c>
    </row>
    <row r="13" spans="1:33" s="6" customFormat="1" ht="30" customHeight="1">
      <c r="A13" s="261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182</v>
      </c>
      <c r="D14" s="8">
        <v>192</v>
      </c>
      <c r="E14" s="11">
        <v>-10</v>
      </c>
      <c r="F14" s="9">
        <v>0</v>
      </c>
      <c r="G14" s="8">
        <v>0</v>
      </c>
      <c r="H14" s="8">
        <v>0</v>
      </c>
      <c r="I14" s="8">
        <v>0</v>
      </c>
      <c r="J14" s="8">
        <v>43</v>
      </c>
      <c r="K14" s="8">
        <v>43</v>
      </c>
      <c r="L14" s="8">
        <v>0</v>
      </c>
      <c r="M14" s="8">
        <v>42</v>
      </c>
      <c r="N14" s="8">
        <v>0</v>
      </c>
      <c r="O14" s="8">
        <v>18</v>
      </c>
      <c r="P14" s="8">
        <v>18</v>
      </c>
      <c r="Q14" s="30"/>
      <c r="R14" s="18" t="s">
        <v>89</v>
      </c>
      <c r="S14" s="8">
        <v>1</v>
      </c>
      <c r="T14" s="8">
        <v>1</v>
      </c>
      <c r="U14" s="8">
        <v>5</v>
      </c>
      <c r="V14" s="8">
        <v>2</v>
      </c>
      <c r="W14" s="8">
        <v>6</v>
      </c>
      <c r="X14" s="8">
        <v>38</v>
      </c>
      <c r="Y14" s="8">
        <v>2</v>
      </c>
      <c r="Z14" s="8">
        <v>3</v>
      </c>
      <c r="AA14" s="8">
        <v>1</v>
      </c>
      <c r="AB14" s="8">
        <v>0</v>
      </c>
      <c r="AC14" s="8">
        <v>11</v>
      </c>
      <c r="AD14" s="8">
        <v>7</v>
      </c>
      <c r="AE14" s="8">
        <v>0</v>
      </c>
      <c r="AF14" s="8">
        <v>2</v>
      </c>
      <c r="AG14" s="8">
        <v>0</v>
      </c>
    </row>
    <row r="15" spans="1:33" s="6" customFormat="1" ht="30" customHeight="1">
      <c r="A15" s="260"/>
      <c r="B15" s="18" t="s">
        <v>90</v>
      </c>
      <c r="C15" s="10">
        <v>177</v>
      </c>
      <c r="D15" s="8">
        <v>180</v>
      </c>
      <c r="E15" s="11">
        <v>-3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14</v>
      </c>
      <c r="P15" s="8">
        <v>14</v>
      </c>
      <c r="Q15" s="31"/>
      <c r="R15" s="18" t="s">
        <v>90</v>
      </c>
      <c r="S15" s="8">
        <v>5</v>
      </c>
      <c r="T15" s="8">
        <v>20</v>
      </c>
      <c r="U15" s="8">
        <v>1</v>
      </c>
      <c r="V15" s="8">
        <v>13</v>
      </c>
      <c r="W15" s="8">
        <v>1</v>
      </c>
      <c r="X15" s="8">
        <v>17</v>
      </c>
      <c r="Y15" s="8">
        <v>21</v>
      </c>
      <c r="Z15" s="8">
        <v>0</v>
      </c>
      <c r="AA15" s="8">
        <v>46</v>
      </c>
      <c r="AB15" s="8">
        <v>3</v>
      </c>
      <c r="AC15" s="8">
        <v>7</v>
      </c>
      <c r="AD15" s="8">
        <v>16</v>
      </c>
      <c r="AE15" s="8">
        <v>3</v>
      </c>
      <c r="AF15" s="8">
        <v>1</v>
      </c>
      <c r="AG15" s="8">
        <v>4</v>
      </c>
    </row>
    <row r="16" spans="1:33" s="15" customFormat="1" ht="30" customHeight="1">
      <c r="A16" s="30" t="s">
        <v>19</v>
      </c>
      <c r="B16" s="38" t="s">
        <v>91</v>
      </c>
      <c r="C16" s="39">
        <v>4790</v>
      </c>
      <c r="D16" s="40">
        <v>5029</v>
      </c>
      <c r="E16" s="41">
        <v>-239</v>
      </c>
      <c r="F16" s="42">
        <v>0</v>
      </c>
      <c r="G16" s="40">
        <v>285</v>
      </c>
      <c r="H16" s="40">
        <v>285</v>
      </c>
      <c r="I16" s="40">
        <v>0</v>
      </c>
      <c r="J16" s="40">
        <v>323</v>
      </c>
      <c r="K16" s="40">
        <v>323</v>
      </c>
      <c r="L16" s="40">
        <v>0</v>
      </c>
      <c r="M16" s="40">
        <v>569</v>
      </c>
      <c r="N16" s="40">
        <v>0</v>
      </c>
      <c r="O16" s="40">
        <v>371</v>
      </c>
      <c r="P16" s="40">
        <v>371</v>
      </c>
      <c r="Q16" s="30" t="s">
        <v>19</v>
      </c>
      <c r="R16" s="38" t="s">
        <v>91</v>
      </c>
      <c r="S16" s="40">
        <v>166</v>
      </c>
      <c r="T16" s="40">
        <v>208</v>
      </c>
      <c r="U16" s="40">
        <v>220</v>
      </c>
      <c r="V16" s="40">
        <v>152</v>
      </c>
      <c r="W16" s="40">
        <v>372</v>
      </c>
      <c r="X16" s="40">
        <v>354</v>
      </c>
      <c r="Y16" s="40">
        <v>190</v>
      </c>
      <c r="Z16" s="40">
        <v>286</v>
      </c>
      <c r="AA16" s="40">
        <v>229</v>
      </c>
      <c r="AB16" s="40">
        <v>164</v>
      </c>
      <c r="AC16" s="40">
        <v>157</v>
      </c>
      <c r="AD16" s="40">
        <v>231</v>
      </c>
      <c r="AE16" s="40">
        <v>169</v>
      </c>
      <c r="AF16" s="40">
        <v>135</v>
      </c>
      <c r="AG16" s="40">
        <v>209</v>
      </c>
    </row>
    <row r="17" spans="1:33" s="6" customFormat="1" ht="30" customHeight="1">
      <c r="A17" s="30" t="s">
        <v>103</v>
      </c>
      <c r="B17" s="18" t="s">
        <v>101</v>
      </c>
      <c r="C17" s="10">
        <v>2699</v>
      </c>
      <c r="D17" s="8">
        <v>3025</v>
      </c>
      <c r="E17" s="11">
        <v>-326</v>
      </c>
      <c r="F17" s="9">
        <v>0</v>
      </c>
      <c r="G17" s="8">
        <v>150</v>
      </c>
      <c r="H17" s="8">
        <v>150</v>
      </c>
      <c r="I17" s="8">
        <v>0</v>
      </c>
      <c r="J17" s="8">
        <v>174</v>
      </c>
      <c r="K17" s="8">
        <v>174</v>
      </c>
      <c r="L17" s="8">
        <v>0</v>
      </c>
      <c r="M17" s="8">
        <v>300</v>
      </c>
      <c r="N17" s="8">
        <v>0</v>
      </c>
      <c r="O17" s="8">
        <v>228</v>
      </c>
      <c r="P17" s="8">
        <v>228</v>
      </c>
      <c r="Q17" s="30" t="s">
        <v>103</v>
      </c>
      <c r="R17" s="18" t="s">
        <v>101</v>
      </c>
      <c r="S17" s="8">
        <v>90</v>
      </c>
      <c r="T17" s="8">
        <v>125</v>
      </c>
      <c r="U17" s="8">
        <v>119</v>
      </c>
      <c r="V17" s="8">
        <v>93</v>
      </c>
      <c r="W17" s="8">
        <v>212</v>
      </c>
      <c r="X17" s="8">
        <v>163</v>
      </c>
      <c r="Y17" s="8">
        <v>119</v>
      </c>
      <c r="Z17" s="8">
        <v>142</v>
      </c>
      <c r="AA17" s="8">
        <v>126</v>
      </c>
      <c r="AB17" s="8">
        <v>100</v>
      </c>
      <c r="AC17" s="8">
        <v>105</v>
      </c>
      <c r="AD17" s="8">
        <v>150</v>
      </c>
      <c r="AE17" s="8">
        <v>113</v>
      </c>
      <c r="AF17" s="8">
        <v>78</v>
      </c>
      <c r="AG17" s="8">
        <v>112</v>
      </c>
    </row>
    <row r="18" spans="1:33" s="6" customFormat="1" ht="30" customHeight="1">
      <c r="A18" s="30"/>
      <c r="B18" s="18" t="s">
        <v>114</v>
      </c>
      <c r="C18" s="10">
        <v>2133</v>
      </c>
      <c r="D18" s="8">
        <v>2322</v>
      </c>
      <c r="E18" s="11">
        <v>-189</v>
      </c>
      <c r="F18" s="9">
        <v>0</v>
      </c>
      <c r="G18" s="8">
        <v>126</v>
      </c>
      <c r="H18" s="8">
        <v>126</v>
      </c>
      <c r="I18" s="8">
        <v>0</v>
      </c>
      <c r="J18" s="8">
        <v>102</v>
      </c>
      <c r="K18" s="8">
        <v>102</v>
      </c>
      <c r="L18" s="8">
        <v>0</v>
      </c>
      <c r="M18" s="8">
        <v>226</v>
      </c>
      <c r="N18" s="8">
        <v>0</v>
      </c>
      <c r="O18" s="8">
        <v>185</v>
      </c>
      <c r="P18" s="8">
        <v>185</v>
      </c>
      <c r="Q18" s="30"/>
      <c r="R18" s="18" t="s">
        <v>114</v>
      </c>
      <c r="S18" s="8">
        <v>75</v>
      </c>
      <c r="T18" s="8">
        <v>110</v>
      </c>
      <c r="U18" s="8">
        <v>86</v>
      </c>
      <c r="V18" s="8">
        <v>86</v>
      </c>
      <c r="W18" s="8">
        <v>182</v>
      </c>
      <c r="X18" s="8">
        <v>125</v>
      </c>
      <c r="Y18" s="8">
        <v>93</v>
      </c>
      <c r="Z18" s="8">
        <v>123</v>
      </c>
      <c r="AA18" s="8">
        <v>106</v>
      </c>
      <c r="AB18" s="8">
        <v>68</v>
      </c>
      <c r="AC18" s="8">
        <v>65</v>
      </c>
      <c r="AD18" s="8">
        <v>130</v>
      </c>
      <c r="AE18" s="8">
        <v>90</v>
      </c>
      <c r="AF18" s="8">
        <v>58</v>
      </c>
      <c r="AG18" s="8">
        <v>97</v>
      </c>
    </row>
    <row r="19" spans="1:33" s="6" customFormat="1" ht="30" customHeight="1">
      <c r="A19" s="30"/>
      <c r="B19" s="18" t="s">
        <v>115</v>
      </c>
      <c r="C19" s="10">
        <v>566</v>
      </c>
      <c r="D19" s="8">
        <v>703</v>
      </c>
      <c r="E19" s="11">
        <v>-137</v>
      </c>
      <c r="F19" s="9">
        <v>0</v>
      </c>
      <c r="G19" s="8">
        <v>24</v>
      </c>
      <c r="H19" s="8">
        <v>24</v>
      </c>
      <c r="I19" s="8">
        <v>0</v>
      </c>
      <c r="J19" s="8">
        <v>72</v>
      </c>
      <c r="K19" s="8">
        <v>72</v>
      </c>
      <c r="L19" s="8">
        <v>0</v>
      </c>
      <c r="M19" s="8">
        <v>74</v>
      </c>
      <c r="N19" s="8">
        <v>0</v>
      </c>
      <c r="O19" s="8">
        <v>43</v>
      </c>
      <c r="P19" s="8">
        <v>43</v>
      </c>
      <c r="Q19" s="30"/>
      <c r="R19" s="18" t="s">
        <v>115</v>
      </c>
      <c r="S19" s="8">
        <v>15</v>
      </c>
      <c r="T19" s="8">
        <v>15</v>
      </c>
      <c r="U19" s="8">
        <v>33</v>
      </c>
      <c r="V19" s="8">
        <v>7</v>
      </c>
      <c r="W19" s="8">
        <v>30</v>
      </c>
      <c r="X19" s="8">
        <v>38</v>
      </c>
      <c r="Y19" s="8">
        <v>26</v>
      </c>
      <c r="Z19" s="8">
        <v>19</v>
      </c>
      <c r="AA19" s="8">
        <v>20</v>
      </c>
      <c r="AB19" s="8">
        <v>32</v>
      </c>
      <c r="AC19" s="8">
        <v>40</v>
      </c>
      <c r="AD19" s="8">
        <v>20</v>
      </c>
      <c r="AE19" s="8">
        <v>23</v>
      </c>
      <c r="AF19" s="8">
        <v>20</v>
      </c>
      <c r="AG19" s="8">
        <v>15</v>
      </c>
    </row>
    <row r="20" spans="1:33" s="6" customFormat="1" ht="30" customHeight="1">
      <c r="A20" s="30" t="s">
        <v>104</v>
      </c>
      <c r="B20" s="18" t="s">
        <v>102</v>
      </c>
      <c r="C20" s="10">
        <v>504</v>
      </c>
      <c r="D20" s="8">
        <v>606</v>
      </c>
      <c r="E20" s="11">
        <v>-102</v>
      </c>
      <c r="F20" s="9">
        <v>0</v>
      </c>
      <c r="G20" s="8">
        <v>1</v>
      </c>
      <c r="H20" s="8">
        <v>1</v>
      </c>
      <c r="I20" s="8">
        <v>0</v>
      </c>
      <c r="J20" s="8">
        <v>63</v>
      </c>
      <c r="K20" s="8">
        <v>63</v>
      </c>
      <c r="L20" s="8">
        <v>0</v>
      </c>
      <c r="M20" s="8">
        <v>118</v>
      </c>
      <c r="N20" s="8">
        <v>0</v>
      </c>
      <c r="O20" s="8">
        <v>13</v>
      </c>
      <c r="P20" s="8">
        <v>13</v>
      </c>
      <c r="Q20" s="30" t="s">
        <v>104</v>
      </c>
      <c r="R20" s="18" t="s">
        <v>102</v>
      </c>
      <c r="S20" s="8">
        <v>20</v>
      </c>
      <c r="T20" s="8">
        <v>9</v>
      </c>
      <c r="U20" s="8">
        <v>35</v>
      </c>
      <c r="V20" s="8">
        <v>0</v>
      </c>
      <c r="W20" s="8">
        <v>16</v>
      </c>
      <c r="X20" s="8">
        <v>60</v>
      </c>
      <c r="Y20" s="8">
        <v>24</v>
      </c>
      <c r="Z20" s="8">
        <v>16</v>
      </c>
      <c r="AA20" s="8">
        <v>46</v>
      </c>
      <c r="AB20" s="8">
        <v>25</v>
      </c>
      <c r="AC20" s="8">
        <v>17</v>
      </c>
      <c r="AD20" s="8">
        <v>7</v>
      </c>
      <c r="AE20" s="8">
        <v>4</v>
      </c>
      <c r="AF20" s="8">
        <v>24</v>
      </c>
      <c r="AG20" s="8">
        <v>6</v>
      </c>
    </row>
    <row r="21" spans="1:33" s="6" customFormat="1" ht="56.25">
      <c r="A21" s="30" t="s">
        <v>105</v>
      </c>
      <c r="B21" s="18" t="s">
        <v>436</v>
      </c>
      <c r="C21" s="10">
        <v>141</v>
      </c>
      <c r="D21" s="8">
        <v>160</v>
      </c>
      <c r="E21" s="11">
        <v>-19</v>
      </c>
      <c r="F21" s="9">
        <v>0</v>
      </c>
      <c r="G21" s="8">
        <v>9</v>
      </c>
      <c r="H21" s="8">
        <v>9</v>
      </c>
      <c r="I21" s="8">
        <v>0</v>
      </c>
      <c r="J21" s="8">
        <v>12</v>
      </c>
      <c r="K21" s="8">
        <v>12</v>
      </c>
      <c r="L21" s="8">
        <v>0</v>
      </c>
      <c r="M21" s="8">
        <v>17</v>
      </c>
      <c r="N21" s="8">
        <v>0</v>
      </c>
      <c r="O21" s="8">
        <v>25</v>
      </c>
      <c r="P21" s="8">
        <v>25</v>
      </c>
      <c r="Q21" s="30" t="s">
        <v>105</v>
      </c>
      <c r="R21" s="18" t="s">
        <v>436</v>
      </c>
      <c r="S21" s="8">
        <v>5</v>
      </c>
      <c r="T21" s="8">
        <v>10</v>
      </c>
      <c r="U21" s="8">
        <v>9</v>
      </c>
      <c r="V21" s="8">
        <v>6</v>
      </c>
      <c r="W21" s="8">
        <v>2</v>
      </c>
      <c r="X21" s="8">
        <v>13</v>
      </c>
      <c r="Y21" s="8">
        <v>6</v>
      </c>
      <c r="Z21" s="8">
        <v>3</v>
      </c>
      <c r="AA21" s="8">
        <v>5</v>
      </c>
      <c r="AB21" s="8">
        <v>0</v>
      </c>
      <c r="AC21" s="8">
        <v>2</v>
      </c>
      <c r="AD21" s="8">
        <v>5</v>
      </c>
      <c r="AE21" s="8">
        <v>2</v>
      </c>
      <c r="AF21" s="8">
        <v>4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817</v>
      </c>
      <c r="D23" s="8">
        <v>673</v>
      </c>
      <c r="E23" s="11">
        <v>144</v>
      </c>
      <c r="F23" s="9">
        <v>0</v>
      </c>
      <c r="G23" s="8">
        <v>92</v>
      </c>
      <c r="H23" s="8">
        <v>92</v>
      </c>
      <c r="I23" s="8">
        <v>0</v>
      </c>
      <c r="J23" s="8">
        <v>33</v>
      </c>
      <c r="K23" s="8">
        <v>33</v>
      </c>
      <c r="L23" s="8">
        <v>0</v>
      </c>
      <c r="M23" s="8">
        <v>67</v>
      </c>
      <c r="N23" s="8">
        <v>0</v>
      </c>
      <c r="O23" s="8">
        <v>59</v>
      </c>
      <c r="P23" s="8">
        <v>59</v>
      </c>
      <c r="Q23" s="30" t="s">
        <v>107</v>
      </c>
      <c r="R23" s="18" t="s">
        <v>93</v>
      </c>
      <c r="S23" s="8">
        <v>36</v>
      </c>
      <c r="T23" s="8">
        <v>38</v>
      </c>
      <c r="U23" s="8">
        <v>33</v>
      </c>
      <c r="V23" s="8">
        <v>26</v>
      </c>
      <c r="W23" s="8">
        <v>103</v>
      </c>
      <c r="X23" s="8">
        <v>56</v>
      </c>
      <c r="Y23" s="8">
        <v>24</v>
      </c>
      <c r="Z23" s="8">
        <v>43</v>
      </c>
      <c r="AA23" s="8">
        <v>19</v>
      </c>
      <c r="AB23" s="8">
        <v>23</v>
      </c>
      <c r="AC23" s="8">
        <v>20</v>
      </c>
      <c r="AD23" s="8">
        <v>49</v>
      </c>
      <c r="AE23" s="8">
        <v>30</v>
      </c>
      <c r="AF23" s="8">
        <v>16</v>
      </c>
      <c r="AG23" s="8">
        <v>50</v>
      </c>
    </row>
    <row r="24" spans="1:33" s="6" customFormat="1" ht="30" customHeight="1">
      <c r="A24" s="30" t="s">
        <v>108</v>
      </c>
      <c r="B24" s="18" t="s">
        <v>94</v>
      </c>
      <c r="C24" s="10">
        <v>229</v>
      </c>
      <c r="D24" s="8">
        <v>259</v>
      </c>
      <c r="E24" s="11">
        <v>-30</v>
      </c>
      <c r="F24" s="9">
        <v>0</v>
      </c>
      <c r="G24" s="8">
        <v>6</v>
      </c>
      <c r="H24" s="8">
        <v>6</v>
      </c>
      <c r="I24" s="8">
        <v>0</v>
      </c>
      <c r="J24" s="8">
        <v>16</v>
      </c>
      <c r="K24" s="8">
        <v>16</v>
      </c>
      <c r="L24" s="8">
        <v>0</v>
      </c>
      <c r="M24" s="8">
        <v>32</v>
      </c>
      <c r="N24" s="8">
        <v>0</v>
      </c>
      <c r="O24" s="8">
        <v>16</v>
      </c>
      <c r="P24" s="173">
        <v>16</v>
      </c>
      <c r="Q24" s="30" t="s">
        <v>108</v>
      </c>
      <c r="R24" s="18" t="s">
        <v>94</v>
      </c>
      <c r="S24" s="8">
        <v>7</v>
      </c>
      <c r="T24" s="8">
        <v>10</v>
      </c>
      <c r="U24" s="8">
        <v>13</v>
      </c>
      <c r="V24" s="8">
        <v>11</v>
      </c>
      <c r="W24" s="8">
        <v>15</v>
      </c>
      <c r="X24" s="8">
        <v>19</v>
      </c>
      <c r="Y24" s="8">
        <v>12</v>
      </c>
      <c r="Z24" s="8">
        <v>13</v>
      </c>
      <c r="AA24" s="8">
        <v>6</v>
      </c>
      <c r="AB24" s="8">
        <v>8</v>
      </c>
      <c r="AC24" s="8">
        <v>5</v>
      </c>
      <c r="AD24" s="8">
        <v>7</v>
      </c>
      <c r="AE24" s="8">
        <v>8</v>
      </c>
      <c r="AF24" s="8">
        <v>8</v>
      </c>
      <c r="AG24" s="8">
        <v>17</v>
      </c>
    </row>
    <row r="25" spans="1:33" s="6" customFormat="1" ht="30" customHeight="1">
      <c r="A25" s="30" t="s">
        <v>109</v>
      </c>
      <c r="B25" s="18" t="s">
        <v>95</v>
      </c>
      <c r="C25" s="10">
        <v>98</v>
      </c>
      <c r="D25" s="8">
        <v>7</v>
      </c>
      <c r="E25" s="11">
        <v>91</v>
      </c>
      <c r="F25" s="9">
        <v>0</v>
      </c>
      <c r="G25" s="8">
        <v>6</v>
      </c>
      <c r="H25" s="8">
        <v>6</v>
      </c>
      <c r="I25" s="8">
        <v>0</v>
      </c>
      <c r="J25" s="8">
        <v>2</v>
      </c>
      <c r="K25" s="8">
        <v>2</v>
      </c>
      <c r="L25" s="8">
        <v>0</v>
      </c>
      <c r="M25" s="8">
        <v>12</v>
      </c>
      <c r="N25" s="8">
        <v>0</v>
      </c>
      <c r="O25" s="8">
        <v>8</v>
      </c>
      <c r="P25" s="8">
        <v>8</v>
      </c>
      <c r="Q25" s="30" t="s">
        <v>109</v>
      </c>
      <c r="R25" s="18" t="s">
        <v>95</v>
      </c>
      <c r="S25" s="8">
        <v>2</v>
      </c>
      <c r="T25" s="8">
        <v>9</v>
      </c>
      <c r="U25" s="8">
        <v>2</v>
      </c>
      <c r="V25" s="8">
        <v>10</v>
      </c>
      <c r="W25" s="8">
        <v>6</v>
      </c>
      <c r="X25" s="8">
        <v>9</v>
      </c>
      <c r="Y25" s="8">
        <v>2</v>
      </c>
      <c r="Z25" s="8">
        <v>5</v>
      </c>
      <c r="AA25" s="8">
        <v>10</v>
      </c>
      <c r="AB25" s="8">
        <v>2</v>
      </c>
      <c r="AC25" s="8">
        <v>2</v>
      </c>
      <c r="AD25" s="8">
        <v>2</v>
      </c>
      <c r="AE25" s="8">
        <v>4</v>
      </c>
      <c r="AF25" s="8">
        <v>1</v>
      </c>
      <c r="AG25" s="8">
        <v>4</v>
      </c>
    </row>
    <row r="26" spans="1:33" s="6" customFormat="1" ht="30" customHeight="1">
      <c r="A26" s="30" t="s">
        <v>110</v>
      </c>
      <c r="B26" s="18" t="s">
        <v>96</v>
      </c>
      <c r="C26" s="10">
        <v>43</v>
      </c>
      <c r="D26" s="8">
        <v>39</v>
      </c>
      <c r="E26" s="11">
        <v>4</v>
      </c>
      <c r="F26" s="9">
        <v>0</v>
      </c>
      <c r="G26" s="8">
        <v>5</v>
      </c>
      <c r="H26" s="8">
        <v>5</v>
      </c>
      <c r="I26" s="8">
        <v>0</v>
      </c>
      <c r="J26" s="8">
        <v>4</v>
      </c>
      <c r="K26" s="8">
        <v>4</v>
      </c>
      <c r="L26" s="8">
        <v>0</v>
      </c>
      <c r="M26" s="8">
        <v>2</v>
      </c>
      <c r="N26" s="8">
        <v>0</v>
      </c>
      <c r="O26" s="8">
        <v>7</v>
      </c>
      <c r="P26" s="8">
        <v>7</v>
      </c>
      <c r="Q26" s="30" t="s">
        <v>110</v>
      </c>
      <c r="R26" s="18" t="s">
        <v>96</v>
      </c>
      <c r="S26" s="8">
        <v>0</v>
      </c>
      <c r="T26" s="8">
        <v>1</v>
      </c>
      <c r="U26" s="8">
        <v>1</v>
      </c>
      <c r="V26" s="8">
        <v>0</v>
      </c>
      <c r="W26" s="8">
        <v>1</v>
      </c>
      <c r="X26" s="8">
        <v>5</v>
      </c>
      <c r="Y26" s="8">
        <v>3</v>
      </c>
      <c r="Z26" s="8">
        <v>4</v>
      </c>
      <c r="AA26" s="8">
        <v>2</v>
      </c>
      <c r="AB26" s="8">
        <v>1</v>
      </c>
      <c r="AC26" s="8">
        <v>1</v>
      </c>
      <c r="AD26" s="8">
        <v>2</v>
      </c>
      <c r="AE26" s="8">
        <v>1</v>
      </c>
      <c r="AF26" s="8">
        <v>2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13</v>
      </c>
      <c r="D27" s="8">
        <v>11</v>
      </c>
      <c r="E27" s="11">
        <v>2</v>
      </c>
      <c r="F27" s="9">
        <v>0</v>
      </c>
      <c r="G27" s="8">
        <v>1</v>
      </c>
      <c r="H27" s="8">
        <v>1</v>
      </c>
      <c r="I27" s="8">
        <v>0</v>
      </c>
      <c r="J27" s="8">
        <v>2</v>
      </c>
      <c r="K27" s="8">
        <v>2</v>
      </c>
      <c r="L27" s="8">
        <v>0</v>
      </c>
      <c r="M27" s="8">
        <v>1</v>
      </c>
      <c r="N27" s="8">
        <v>0</v>
      </c>
      <c r="O27" s="8">
        <v>1</v>
      </c>
      <c r="P27" s="8">
        <v>1</v>
      </c>
      <c r="Q27" s="30" t="s">
        <v>111</v>
      </c>
      <c r="R27" s="18" t="s">
        <v>97</v>
      </c>
      <c r="S27" s="8">
        <v>0</v>
      </c>
      <c r="T27" s="8">
        <v>0</v>
      </c>
      <c r="U27" s="8">
        <v>0</v>
      </c>
      <c r="V27" s="8">
        <v>0</v>
      </c>
      <c r="W27" s="8">
        <v>2</v>
      </c>
      <c r="X27" s="8">
        <v>0</v>
      </c>
      <c r="Y27" s="8">
        <v>0</v>
      </c>
      <c r="Z27" s="8">
        <v>0</v>
      </c>
      <c r="AA27" s="8">
        <v>1</v>
      </c>
      <c r="AB27" s="8">
        <v>1</v>
      </c>
      <c r="AC27" s="8">
        <v>0</v>
      </c>
      <c r="AD27" s="8">
        <v>1</v>
      </c>
      <c r="AE27" s="8">
        <v>1</v>
      </c>
      <c r="AF27" s="8">
        <v>0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22</v>
      </c>
      <c r="D28" s="8">
        <v>16</v>
      </c>
      <c r="E28" s="11">
        <v>6</v>
      </c>
      <c r="F28" s="9">
        <v>0</v>
      </c>
      <c r="G28" s="8">
        <v>1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3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2</v>
      </c>
      <c r="T28" s="8">
        <v>1</v>
      </c>
      <c r="U28" s="8">
        <v>2</v>
      </c>
      <c r="V28" s="8">
        <v>1</v>
      </c>
      <c r="W28" s="8">
        <v>0</v>
      </c>
      <c r="X28" s="8">
        <v>2</v>
      </c>
      <c r="Y28" s="8">
        <v>0</v>
      </c>
      <c r="Z28" s="8">
        <v>3</v>
      </c>
      <c r="AA28" s="8">
        <v>1</v>
      </c>
      <c r="AB28" s="8">
        <v>0</v>
      </c>
      <c r="AC28" s="8">
        <v>0</v>
      </c>
      <c r="AD28" s="8">
        <v>1</v>
      </c>
      <c r="AE28" s="8">
        <v>3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224</v>
      </c>
      <c r="D29" s="8">
        <v>233</v>
      </c>
      <c r="E29" s="11">
        <v>-9</v>
      </c>
      <c r="F29" s="9">
        <v>0</v>
      </c>
      <c r="G29" s="8">
        <v>14</v>
      </c>
      <c r="H29" s="8">
        <v>14</v>
      </c>
      <c r="I29" s="8">
        <v>0</v>
      </c>
      <c r="J29" s="8">
        <v>17</v>
      </c>
      <c r="K29" s="8">
        <v>17</v>
      </c>
      <c r="L29" s="8">
        <v>0</v>
      </c>
      <c r="M29" s="8">
        <v>17</v>
      </c>
      <c r="N29" s="8">
        <v>0</v>
      </c>
      <c r="O29" s="8">
        <v>14</v>
      </c>
      <c r="P29" s="8">
        <v>14</v>
      </c>
      <c r="Q29" s="31" t="s">
        <v>126</v>
      </c>
      <c r="R29" s="18" t="s">
        <v>99</v>
      </c>
      <c r="S29" s="8">
        <v>4</v>
      </c>
      <c r="T29" s="8">
        <v>5</v>
      </c>
      <c r="U29" s="8">
        <v>6</v>
      </c>
      <c r="V29" s="8">
        <v>5</v>
      </c>
      <c r="W29" s="8">
        <v>15</v>
      </c>
      <c r="X29" s="8">
        <v>27</v>
      </c>
      <c r="Y29" s="8">
        <v>0</v>
      </c>
      <c r="Z29" s="8">
        <v>57</v>
      </c>
      <c r="AA29" s="8">
        <v>13</v>
      </c>
      <c r="AB29" s="8">
        <v>4</v>
      </c>
      <c r="AC29" s="8">
        <v>5</v>
      </c>
      <c r="AD29" s="8">
        <v>7</v>
      </c>
      <c r="AE29" s="8">
        <v>3</v>
      </c>
      <c r="AF29" s="8">
        <v>2</v>
      </c>
      <c r="AG29" s="8">
        <v>9</v>
      </c>
    </row>
    <row r="30" spans="1:33" s="45" customFormat="1" ht="30" customHeight="1">
      <c r="A30" s="274" t="s">
        <v>22</v>
      </c>
      <c r="B30" s="38" t="s">
        <v>100</v>
      </c>
      <c r="C30" s="39">
        <v>32675</v>
      </c>
      <c r="D30" s="40">
        <v>32819</v>
      </c>
      <c r="E30" s="41">
        <v>-144</v>
      </c>
      <c r="F30" s="42">
        <v>0</v>
      </c>
      <c r="G30" s="40">
        <v>1803</v>
      </c>
      <c r="H30" s="40">
        <v>1803</v>
      </c>
      <c r="I30" s="40">
        <v>0</v>
      </c>
      <c r="J30" s="40">
        <v>1572</v>
      </c>
      <c r="K30" s="40">
        <v>1572</v>
      </c>
      <c r="L30" s="40">
        <v>0</v>
      </c>
      <c r="M30" s="40">
        <v>3086</v>
      </c>
      <c r="N30" s="40">
        <v>0</v>
      </c>
      <c r="O30" s="40">
        <v>3834</v>
      </c>
      <c r="P30" s="40">
        <v>3834</v>
      </c>
      <c r="Q30" s="30" t="s">
        <v>22</v>
      </c>
      <c r="R30" s="43" t="s">
        <v>100</v>
      </c>
      <c r="S30" s="40">
        <v>1316</v>
      </c>
      <c r="T30" s="40">
        <v>1302</v>
      </c>
      <c r="U30" s="40">
        <v>1260</v>
      </c>
      <c r="V30" s="40">
        <v>1040</v>
      </c>
      <c r="W30" s="40">
        <v>2757</v>
      </c>
      <c r="X30" s="40">
        <v>2496</v>
      </c>
      <c r="Y30" s="40">
        <v>1136</v>
      </c>
      <c r="Z30" s="40">
        <v>1766</v>
      </c>
      <c r="AA30" s="40">
        <v>1836</v>
      </c>
      <c r="AB30" s="40">
        <v>947</v>
      </c>
      <c r="AC30" s="40">
        <v>991</v>
      </c>
      <c r="AD30" s="40">
        <v>1717</v>
      </c>
      <c r="AE30" s="40">
        <v>1371</v>
      </c>
      <c r="AF30" s="40">
        <v>904</v>
      </c>
      <c r="AG30" s="40">
        <v>1541</v>
      </c>
    </row>
    <row r="31" spans="1:33" s="55" customFormat="1" ht="30" customHeight="1" thickBot="1">
      <c r="A31" s="275"/>
      <c r="B31" s="18" t="s">
        <v>113</v>
      </c>
      <c r="C31" s="12">
        <v>5041</v>
      </c>
      <c r="D31" s="13">
        <v>5127</v>
      </c>
      <c r="E31" s="14">
        <v>-86</v>
      </c>
      <c r="F31" s="9">
        <v>0</v>
      </c>
      <c r="G31" s="8">
        <v>325</v>
      </c>
      <c r="H31" s="8">
        <v>325</v>
      </c>
      <c r="I31" s="8">
        <v>0</v>
      </c>
      <c r="J31" s="8">
        <v>173</v>
      </c>
      <c r="K31" s="8">
        <v>173</v>
      </c>
      <c r="L31" s="8">
        <v>0</v>
      </c>
      <c r="M31" s="8">
        <v>632</v>
      </c>
      <c r="N31" s="8">
        <v>0</v>
      </c>
      <c r="O31" s="8">
        <v>518</v>
      </c>
      <c r="P31" s="8">
        <v>518</v>
      </c>
      <c r="Q31" s="31"/>
      <c r="R31" s="53" t="s">
        <v>113</v>
      </c>
      <c r="S31" s="8">
        <v>177</v>
      </c>
      <c r="T31" s="8">
        <v>209</v>
      </c>
      <c r="U31" s="8">
        <v>198</v>
      </c>
      <c r="V31" s="8">
        <v>191</v>
      </c>
      <c r="W31" s="8">
        <v>419</v>
      </c>
      <c r="X31" s="8">
        <v>313</v>
      </c>
      <c r="Y31" s="8">
        <v>210</v>
      </c>
      <c r="Z31" s="8">
        <v>248</v>
      </c>
      <c r="AA31" s="8">
        <v>285</v>
      </c>
      <c r="AB31" s="8">
        <v>134</v>
      </c>
      <c r="AC31" s="8">
        <v>142</v>
      </c>
      <c r="AD31" s="8">
        <v>265</v>
      </c>
      <c r="AE31" s="8">
        <v>258</v>
      </c>
      <c r="AF31" s="8">
        <v>132</v>
      </c>
      <c r="AG31" s="8">
        <v>212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7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6"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D11" sqref="D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568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15. PODJĘCIA PRACY I AKTYWIZACJA BEZROBOTNYCH ZAMIESZKAŁYCH NA WSI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2699</v>
      </c>
      <c r="D6" s="201">
        <v>3025</v>
      </c>
      <c r="E6" s="110">
        <v>-326</v>
      </c>
      <c r="F6" s="42">
        <v>0</v>
      </c>
      <c r="G6" s="40">
        <v>150</v>
      </c>
      <c r="H6" s="40">
        <v>150</v>
      </c>
      <c r="I6" s="40">
        <v>0</v>
      </c>
      <c r="J6" s="40">
        <v>174</v>
      </c>
      <c r="K6" s="40">
        <v>174</v>
      </c>
      <c r="L6" s="40">
        <v>0</v>
      </c>
      <c r="M6" s="40">
        <v>300</v>
      </c>
      <c r="N6" s="40">
        <v>0</v>
      </c>
      <c r="O6" s="40">
        <v>228</v>
      </c>
      <c r="P6" s="40">
        <v>228</v>
      </c>
      <c r="Q6" s="29" t="s">
        <v>12</v>
      </c>
      <c r="R6" s="38" t="s">
        <v>116</v>
      </c>
      <c r="S6" s="40">
        <v>90</v>
      </c>
      <c r="T6" s="40">
        <v>125</v>
      </c>
      <c r="U6" s="40">
        <v>119</v>
      </c>
      <c r="V6" s="40">
        <v>93</v>
      </c>
      <c r="W6" s="40">
        <v>212</v>
      </c>
      <c r="X6" s="40">
        <v>163</v>
      </c>
      <c r="Y6" s="40">
        <v>119</v>
      </c>
      <c r="Z6" s="40">
        <v>142</v>
      </c>
      <c r="AA6" s="40">
        <v>126</v>
      </c>
      <c r="AB6" s="40">
        <v>100</v>
      </c>
      <c r="AC6" s="40">
        <v>105</v>
      </c>
      <c r="AD6" s="40">
        <v>150</v>
      </c>
      <c r="AE6" s="40">
        <v>113</v>
      </c>
      <c r="AF6" s="40">
        <v>78</v>
      </c>
      <c r="AG6" s="40">
        <v>112</v>
      </c>
    </row>
    <row r="7" spans="1:33" s="6" customFormat="1" ht="30" customHeight="1">
      <c r="A7" s="30" t="s">
        <v>188</v>
      </c>
      <c r="B7" s="18" t="s">
        <v>269</v>
      </c>
      <c r="C7" s="10">
        <v>2133</v>
      </c>
      <c r="D7" s="164">
        <v>2322</v>
      </c>
      <c r="E7" s="27">
        <v>-189</v>
      </c>
      <c r="F7" s="9">
        <v>0</v>
      </c>
      <c r="G7" s="8">
        <v>126</v>
      </c>
      <c r="H7" s="8">
        <v>126</v>
      </c>
      <c r="I7" s="8">
        <v>0</v>
      </c>
      <c r="J7" s="8">
        <v>102</v>
      </c>
      <c r="K7" s="8">
        <v>102</v>
      </c>
      <c r="L7" s="8">
        <v>0</v>
      </c>
      <c r="M7" s="8">
        <v>226</v>
      </c>
      <c r="N7" s="8">
        <v>0</v>
      </c>
      <c r="O7" s="8">
        <v>185</v>
      </c>
      <c r="P7" s="8">
        <v>185</v>
      </c>
      <c r="Q7" s="30" t="s">
        <v>188</v>
      </c>
      <c r="R7" s="18" t="s">
        <v>269</v>
      </c>
      <c r="S7" s="8">
        <v>75</v>
      </c>
      <c r="T7" s="8">
        <v>110</v>
      </c>
      <c r="U7" s="8">
        <v>86</v>
      </c>
      <c r="V7" s="8">
        <v>86</v>
      </c>
      <c r="W7" s="8">
        <v>182</v>
      </c>
      <c r="X7" s="8">
        <v>125</v>
      </c>
      <c r="Y7" s="8">
        <v>93</v>
      </c>
      <c r="Z7" s="8">
        <v>123</v>
      </c>
      <c r="AA7" s="8">
        <v>106</v>
      </c>
      <c r="AB7" s="8">
        <v>68</v>
      </c>
      <c r="AC7" s="8">
        <v>65</v>
      </c>
      <c r="AD7" s="8">
        <v>130</v>
      </c>
      <c r="AE7" s="8">
        <v>90</v>
      </c>
      <c r="AF7" s="8">
        <v>58</v>
      </c>
      <c r="AG7" s="8">
        <v>97</v>
      </c>
    </row>
    <row r="8" spans="1:33" s="6" customFormat="1" ht="30" customHeight="1">
      <c r="A8" s="30"/>
      <c r="B8" s="19" t="s">
        <v>127</v>
      </c>
      <c r="C8" s="10">
        <v>60</v>
      </c>
      <c r="D8" s="164">
        <v>53</v>
      </c>
      <c r="E8" s="27">
        <v>7</v>
      </c>
      <c r="F8" s="9">
        <v>0</v>
      </c>
      <c r="G8" s="8">
        <v>5</v>
      </c>
      <c r="H8" s="8">
        <v>5</v>
      </c>
      <c r="I8" s="8">
        <v>0</v>
      </c>
      <c r="J8" s="8">
        <v>2</v>
      </c>
      <c r="K8" s="8">
        <v>2</v>
      </c>
      <c r="L8" s="8">
        <v>0</v>
      </c>
      <c r="M8" s="8">
        <v>8</v>
      </c>
      <c r="N8" s="8">
        <v>0</v>
      </c>
      <c r="O8" s="8">
        <v>8</v>
      </c>
      <c r="P8" s="8">
        <v>8</v>
      </c>
      <c r="Q8" s="30"/>
      <c r="R8" s="18" t="s">
        <v>127</v>
      </c>
      <c r="S8" s="8">
        <v>1</v>
      </c>
      <c r="T8" s="8">
        <v>2</v>
      </c>
      <c r="U8" s="8">
        <v>3</v>
      </c>
      <c r="V8" s="8">
        <v>2</v>
      </c>
      <c r="W8" s="8">
        <v>6</v>
      </c>
      <c r="X8" s="8">
        <v>4</v>
      </c>
      <c r="Y8" s="8">
        <v>3</v>
      </c>
      <c r="Z8" s="8">
        <v>2</v>
      </c>
      <c r="AA8" s="8">
        <v>1</v>
      </c>
      <c r="AB8" s="8">
        <v>1</v>
      </c>
      <c r="AC8" s="8">
        <v>3</v>
      </c>
      <c r="AD8" s="8">
        <v>1</v>
      </c>
      <c r="AE8" s="8">
        <v>6</v>
      </c>
      <c r="AF8" s="8">
        <v>1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31</v>
      </c>
      <c r="D9" s="164">
        <v>24</v>
      </c>
      <c r="E9" s="27">
        <v>7</v>
      </c>
      <c r="F9" s="9">
        <v>0</v>
      </c>
      <c r="G9" s="8">
        <v>0</v>
      </c>
      <c r="H9" s="8">
        <v>0</v>
      </c>
      <c r="I9" s="8">
        <v>0</v>
      </c>
      <c r="J9" s="8">
        <v>22</v>
      </c>
      <c r="K9" s="8">
        <v>22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5</v>
      </c>
      <c r="U9" s="8">
        <v>0</v>
      </c>
      <c r="V9" s="8">
        <v>2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566</v>
      </c>
      <c r="D10" s="164">
        <v>703</v>
      </c>
      <c r="E10" s="27">
        <v>-137</v>
      </c>
      <c r="F10" s="9">
        <v>0</v>
      </c>
      <c r="G10" s="8">
        <v>24</v>
      </c>
      <c r="H10" s="8">
        <v>24</v>
      </c>
      <c r="I10" s="8">
        <v>0</v>
      </c>
      <c r="J10" s="8">
        <v>72</v>
      </c>
      <c r="K10" s="8">
        <v>72</v>
      </c>
      <c r="L10" s="8">
        <v>0</v>
      </c>
      <c r="M10" s="8">
        <v>74</v>
      </c>
      <c r="N10" s="8">
        <v>0</v>
      </c>
      <c r="O10" s="8">
        <v>43</v>
      </c>
      <c r="P10" s="8">
        <v>43</v>
      </c>
      <c r="Q10" s="161" t="s">
        <v>189</v>
      </c>
      <c r="R10" s="151" t="s">
        <v>268</v>
      </c>
      <c r="S10" s="8">
        <v>15</v>
      </c>
      <c r="T10" s="8">
        <v>15</v>
      </c>
      <c r="U10" s="8">
        <v>33</v>
      </c>
      <c r="V10" s="8">
        <v>7</v>
      </c>
      <c r="W10" s="8">
        <v>30</v>
      </c>
      <c r="X10" s="8">
        <v>38</v>
      </c>
      <c r="Y10" s="8">
        <v>26</v>
      </c>
      <c r="Z10" s="8">
        <v>19</v>
      </c>
      <c r="AA10" s="8">
        <v>20</v>
      </c>
      <c r="AB10" s="8">
        <v>32</v>
      </c>
      <c r="AC10" s="8">
        <v>40</v>
      </c>
      <c r="AD10" s="8">
        <v>20</v>
      </c>
      <c r="AE10" s="8">
        <v>23</v>
      </c>
      <c r="AF10" s="8">
        <v>20</v>
      </c>
      <c r="AG10" s="8">
        <v>15</v>
      </c>
    </row>
    <row r="11" spans="1:33" s="6" customFormat="1" ht="30" customHeight="1">
      <c r="A11" s="30"/>
      <c r="B11" s="19" t="s">
        <v>118</v>
      </c>
      <c r="C11" s="10">
        <v>110</v>
      </c>
      <c r="D11" s="164">
        <v>171</v>
      </c>
      <c r="E11" s="27">
        <v>-61</v>
      </c>
      <c r="F11" s="9">
        <v>0</v>
      </c>
      <c r="G11" s="8">
        <v>1</v>
      </c>
      <c r="H11" s="8">
        <v>1</v>
      </c>
      <c r="I11" s="8">
        <v>0</v>
      </c>
      <c r="J11" s="8">
        <v>1</v>
      </c>
      <c r="K11" s="8">
        <v>1</v>
      </c>
      <c r="L11" s="8">
        <v>0</v>
      </c>
      <c r="M11" s="8">
        <v>28</v>
      </c>
      <c r="N11" s="8">
        <v>0</v>
      </c>
      <c r="O11" s="8">
        <v>4</v>
      </c>
      <c r="P11" s="8">
        <v>4</v>
      </c>
      <c r="Q11" s="30"/>
      <c r="R11" s="18" t="s">
        <v>118</v>
      </c>
      <c r="S11" s="8">
        <v>1</v>
      </c>
      <c r="T11" s="8">
        <v>6</v>
      </c>
      <c r="U11" s="8">
        <v>2</v>
      </c>
      <c r="V11" s="8">
        <v>2</v>
      </c>
      <c r="W11" s="8">
        <v>10</v>
      </c>
      <c r="X11" s="8">
        <v>8</v>
      </c>
      <c r="Y11" s="8">
        <v>15</v>
      </c>
      <c r="Z11" s="8">
        <v>0</v>
      </c>
      <c r="AA11" s="8">
        <v>0</v>
      </c>
      <c r="AB11" s="8">
        <v>6</v>
      </c>
      <c r="AC11" s="8">
        <v>13</v>
      </c>
      <c r="AD11" s="8">
        <v>1</v>
      </c>
      <c r="AE11" s="8">
        <v>6</v>
      </c>
      <c r="AF11" s="8">
        <v>6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171</v>
      </c>
      <c r="D12" s="164">
        <v>313</v>
      </c>
      <c r="E12" s="27">
        <v>-142</v>
      </c>
      <c r="F12" s="9">
        <v>0</v>
      </c>
      <c r="G12" s="8">
        <v>6</v>
      </c>
      <c r="H12" s="8">
        <v>6</v>
      </c>
      <c r="I12" s="8">
        <v>0</v>
      </c>
      <c r="J12" s="8">
        <v>57</v>
      </c>
      <c r="K12" s="8">
        <v>57</v>
      </c>
      <c r="L12" s="8">
        <v>0</v>
      </c>
      <c r="M12" s="8">
        <v>0</v>
      </c>
      <c r="N12" s="8">
        <v>0</v>
      </c>
      <c r="O12" s="8">
        <v>23</v>
      </c>
      <c r="P12" s="8">
        <v>23</v>
      </c>
      <c r="Q12" s="30"/>
      <c r="R12" s="18" t="s">
        <v>119</v>
      </c>
      <c r="S12" s="8">
        <v>2</v>
      </c>
      <c r="T12" s="8">
        <v>0</v>
      </c>
      <c r="U12" s="8">
        <v>20</v>
      </c>
      <c r="V12" s="8">
        <v>0</v>
      </c>
      <c r="W12" s="8">
        <v>4</v>
      </c>
      <c r="X12" s="8">
        <v>13</v>
      </c>
      <c r="Y12" s="8">
        <v>0</v>
      </c>
      <c r="Z12" s="8">
        <v>1</v>
      </c>
      <c r="AA12" s="8">
        <v>13</v>
      </c>
      <c r="AB12" s="8">
        <v>0</v>
      </c>
      <c r="AC12" s="8">
        <v>17</v>
      </c>
      <c r="AD12" s="8">
        <v>0</v>
      </c>
      <c r="AE12" s="8">
        <v>9</v>
      </c>
      <c r="AF12" s="8">
        <v>0</v>
      </c>
      <c r="AG12" s="8">
        <v>6</v>
      </c>
    </row>
    <row r="13" spans="1:33" s="6" customFormat="1" ht="30" customHeight="1">
      <c r="A13" s="30"/>
      <c r="B13" s="19" t="s">
        <v>120</v>
      </c>
      <c r="C13" s="10">
        <v>103</v>
      </c>
      <c r="D13" s="164">
        <v>39</v>
      </c>
      <c r="E13" s="27">
        <v>64</v>
      </c>
      <c r="F13" s="9">
        <v>0</v>
      </c>
      <c r="G13" s="8">
        <v>8</v>
      </c>
      <c r="H13" s="8">
        <v>8</v>
      </c>
      <c r="I13" s="8">
        <v>0</v>
      </c>
      <c r="J13" s="8">
        <v>3</v>
      </c>
      <c r="K13" s="8">
        <v>3</v>
      </c>
      <c r="L13" s="8">
        <v>0</v>
      </c>
      <c r="M13" s="8">
        <v>25</v>
      </c>
      <c r="N13" s="8">
        <v>0</v>
      </c>
      <c r="O13" s="8">
        <v>1</v>
      </c>
      <c r="P13" s="8">
        <v>1</v>
      </c>
      <c r="Q13" s="30"/>
      <c r="R13" s="18" t="s">
        <v>120</v>
      </c>
      <c r="S13" s="8">
        <v>8</v>
      </c>
      <c r="T13" s="8">
        <v>2</v>
      </c>
      <c r="U13" s="8">
        <v>6</v>
      </c>
      <c r="V13" s="8">
        <v>0</v>
      </c>
      <c r="W13" s="8">
        <v>1</v>
      </c>
      <c r="X13" s="8">
        <v>8</v>
      </c>
      <c r="Y13" s="8">
        <v>2</v>
      </c>
      <c r="Z13" s="8">
        <v>10</v>
      </c>
      <c r="AA13" s="8">
        <v>0</v>
      </c>
      <c r="AB13" s="8">
        <v>11</v>
      </c>
      <c r="AC13" s="8">
        <v>4</v>
      </c>
      <c r="AD13" s="8">
        <v>10</v>
      </c>
      <c r="AE13" s="8">
        <v>2</v>
      </c>
      <c r="AF13" s="8">
        <v>2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79</v>
      </c>
      <c r="D15" s="164">
        <v>103</v>
      </c>
      <c r="E15" s="27">
        <v>-24</v>
      </c>
      <c r="F15" s="9">
        <v>0</v>
      </c>
      <c r="G15" s="8">
        <v>6</v>
      </c>
      <c r="H15" s="8">
        <v>6</v>
      </c>
      <c r="I15" s="8">
        <v>0</v>
      </c>
      <c r="J15" s="8">
        <v>9</v>
      </c>
      <c r="K15" s="8">
        <v>9</v>
      </c>
      <c r="L15" s="8">
        <v>0</v>
      </c>
      <c r="M15" s="8">
        <v>11</v>
      </c>
      <c r="N15" s="8">
        <v>0</v>
      </c>
      <c r="O15" s="8">
        <v>6</v>
      </c>
      <c r="P15" s="8">
        <v>6</v>
      </c>
      <c r="Q15" s="30"/>
      <c r="R15" s="18" t="s">
        <v>265</v>
      </c>
      <c r="S15" s="8">
        <v>1</v>
      </c>
      <c r="T15" s="8">
        <v>5</v>
      </c>
      <c r="U15" s="8">
        <v>1</v>
      </c>
      <c r="V15" s="8">
        <v>3</v>
      </c>
      <c r="W15" s="8">
        <v>8</v>
      </c>
      <c r="X15" s="8">
        <v>3</v>
      </c>
      <c r="Y15" s="8">
        <v>5</v>
      </c>
      <c r="Z15" s="8">
        <v>3</v>
      </c>
      <c r="AA15" s="8">
        <v>0</v>
      </c>
      <c r="AB15" s="8">
        <v>4</v>
      </c>
      <c r="AC15" s="8">
        <v>3</v>
      </c>
      <c r="AD15" s="8">
        <v>2</v>
      </c>
      <c r="AE15" s="8">
        <v>3</v>
      </c>
      <c r="AF15" s="8">
        <v>5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33</v>
      </c>
      <c r="D16" s="164">
        <v>25</v>
      </c>
      <c r="E16" s="27">
        <v>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4</v>
      </c>
      <c r="P16" s="8">
        <v>4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4</v>
      </c>
      <c r="AB16" s="8">
        <v>8</v>
      </c>
      <c r="AC16" s="8">
        <v>1</v>
      </c>
      <c r="AD16" s="8">
        <v>5</v>
      </c>
      <c r="AE16" s="8">
        <v>0</v>
      </c>
      <c r="AF16" s="8">
        <v>2</v>
      </c>
      <c r="AG16" s="8">
        <v>7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1</v>
      </c>
      <c r="D21" s="164">
        <v>2</v>
      </c>
      <c r="E21" s="27">
        <v>-1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68</v>
      </c>
      <c r="D22" s="164">
        <v>49</v>
      </c>
      <c r="E22" s="27">
        <v>19</v>
      </c>
      <c r="F22" s="9">
        <v>0</v>
      </c>
      <c r="G22" s="8">
        <v>3</v>
      </c>
      <c r="H22" s="8">
        <v>3</v>
      </c>
      <c r="I22" s="8">
        <v>0</v>
      </c>
      <c r="J22" s="8">
        <v>2</v>
      </c>
      <c r="K22" s="8">
        <v>2</v>
      </c>
      <c r="L22" s="8">
        <v>0</v>
      </c>
      <c r="M22" s="8">
        <v>10</v>
      </c>
      <c r="N22" s="8">
        <v>0</v>
      </c>
      <c r="O22" s="8">
        <v>5</v>
      </c>
      <c r="P22" s="8">
        <v>5</v>
      </c>
      <c r="Q22" s="31"/>
      <c r="R22" s="18" t="s">
        <v>125</v>
      </c>
      <c r="S22" s="8">
        <v>2</v>
      </c>
      <c r="T22" s="8">
        <v>2</v>
      </c>
      <c r="U22" s="8">
        <v>4</v>
      </c>
      <c r="V22" s="8">
        <v>2</v>
      </c>
      <c r="W22" s="8">
        <v>7</v>
      </c>
      <c r="X22" s="8">
        <v>6</v>
      </c>
      <c r="Y22" s="8">
        <v>3</v>
      </c>
      <c r="Z22" s="8">
        <v>4</v>
      </c>
      <c r="AA22" s="8">
        <v>2</v>
      </c>
      <c r="AB22" s="8">
        <v>3</v>
      </c>
      <c r="AC22" s="8">
        <v>2</v>
      </c>
      <c r="AD22" s="8">
        <v>2</v>
      </c>
      <c r="AE22" s="8">
        <v>3</v>
      </c>
      <c r="AF22" s="8">
        <v>5</v>
      </c>
      <c r="AG22" s="8">
        <v>1</v>
      </c>
    </row>
    <row r="23" spans="1:33" s="15" customFormat="1" ht="30" customHeight="1">
      <c r="A23" s="259" t="s">
        <v>17</v>
      </c>
      <c r="B23" s="38" t="s">
        <v>128</v>
      </c>
      <c r="C23" s="39">
        <v>245</v>
      </c>
      <c r="D23" s="201">
        <v>164</v>
      </c>
      <c r="E23" s="110">
        <v>81</v>
      </c>
      <c r="F23" s="42">
        <v>0</v>
      </c>
      <c r="G23" s="40">
        <v>0</v>
      </c>
      <c r="H23" s="40">
        <v>0</v>
      </c>
      <c r="I23" s="40">
        <v>0</v>
      </c>
      <c r="J23" s="40">
        <v>46</v>
      </c>
      <c r="K23" s="40">
        <v>46</v>
      </c>
      <c r="L23" s="40">
        <v>0</v>
      </c>
      <c r="M23" s="40">
        <v>54</v>
      </c>
      <c r="N23" s="40">
        <v>0</v>
      </c>
      <c r="O23" s="40">
        <v>12</v>
      </c>
      <c r="P23" s="40">
        <v>12</v>
      </c>
      <c r="Q23" s="259" t="s">
        <v>17</v>
      </c>
      <c r="R23" s="38" t="s">
        <v>128</v>
      </c>
      <c r="S23" s="40">
        <v>2</v>
      </c>
      <c r="T23" s="40">
        <v>6</v>
      </c>
      <c r="U23" s="40">
        <v>22</v>
      </c>
      <c r="V23" s="40">
        <v>0</v>
      </c>
      <c r="W23" s="40">
        <v>12</v>
      </c>
      <c r="X23" s="40">
        <v>47</v>
      </c>
      <c r="Y23" s="40">
        <v>1</v>
      </c>
      <c r="Z23" s="40">
        <v>5</v>
      </c>
      <c r="AA23" s="40">
        <v>1</v>
      </c>
      <c r="AB23" s="40">
        <v>1</v>
      </c>
      <c r="AC23" s="40">
        <v>4</v>
      </c>
      <c r="AD23" s="40">
        <v>4</v>
      </c>
      <c r="AE23" s="40">
        <v>3</v>
      </c>
      <c r="AF23" s="40">
        <v>21</v>
      </c>
      <c r="AG23" s="40">
        <v>4</v>
      </c>
    </row>
    <row r="24" spans="1:33" s="6" customFormat="1" ht="30" customHeight="1">
      <c r="A24" s="260"/>
      <c r="B24" s="19" t="s">
        <v>129</v>
      </c>
      <c r="C24" s="10">
        <v>3</v>
      </c>
      <c r="D24" s="164">
        <v>7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0"/>
      <c r="R24" s="18" t="s">
        <v>129</v>
      </c>
      <c r="S24" s="8">
        <v>0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1</v>
      </c>
    </row>
    <row r="25" spans="1:33" s="15" customFormat="1" ht="30" customHeight="1">
      <c r="A25" s="259" t="s">
        <v>19</v>
      </c>
      <c r="B25" s="38" t="s">
        <v>130</v>
      </c>
      <c r="C25" s="39">
        <v>213</v>
      </c>
      <c r="D25" s="201">
        <v>361</v>
      </c>
      <c r="E25" s="110">
        <v>-148</v>
      </c>
      <c r="F25" s="42">
        <v>0</v>
      </c>
      <c r="G25" s="40">
        <v>0</v>
      </c>
      <c r="H25" s="40">
        <v>0</v>
      </c>
      <c r="I25" s="40">
        <v>0</v>
      </c>
      <c r="J25" s="40">
        <v>6</v>
      </c>
      <c r="K25" s="40">
        <v>6</v>
      </c>
      <c r="L25" s="40">
        <v>0</v>
      </c>
      <c r="M25" s="40">
        <v>63</v>
      </c>
      <c r="N25" s="40">
        <v>0</v>
      </c>
      <c r="O25" s="40">
        <v>1</v>
      </c>
      <c r="P25" s="40">
        <v>1</v>
      </c>
      <c r="Q25" s="259" t="s">
        <v>19</v>
      </c>
      <c r="R25" s="38" t="s">
        <v>130</v>
      </c>
      <c r="S25" s="40">
        <v>12</v>
      </c>
      <c r="T25" s="40">
        <v>3</v>
      </c>
      <c r="U25" s="40">
        <v>13</v>
      </c>
      <c r="V25" s="40">
        <v>0</v>
      </c>
      <c r="W25" s="40">
        <v>2</v>
      </c>
      <c r="X25" s="40">
        <v>1</v>
      </c>
      <c r="Y25" s="40">
        <v>23</v>
      </c>
      <c r="Z25" s="40">
        <v>9</v>
      </c>
      <c r="AA25" s="40">
        <v>45</v>
      </c>
      <c r="AB25" s="40">
        <v>18</v>
      </c>
      <c r="AC25" s="40">
        <v>10</v>
      </c>
      <c r="AD25" s="40">
        <v>3</v>
      </c>
      <c r="AE25" s="40">
        <v>1</v>
      </c>
      <c r="AF25" s="40">
        <v>2</v>
      </c>
      <c r="AG25" s="40">
        <v>1</v>
      </c>
    </row>
    <row r="26" spans="1:33" s="6" customFormat="1" ht="30" customHeight="1">
      <c r="A26" s="260"/>
      <c r="B26" s="19" t="s">
        <v>131</v>
      </c>
      <c r="C26" s="10">
        <v>0</v>
      </c>
      <c r="D26" s="164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46</v>
      </c>
      <c r="D28" s="201">
        <v>81</v>
      </c>
      <c r="E28" s="110">
        <v>-35</v>
      </c>
      <c r="F28" s="42">
        <v>0</v>
      </c>
      <c r="G28" s="40">
        <v>1</v>
      </c>
      <c r="H28" s="40">
        <v>1</v>
      </c>
      <c r="I28" s="40">
        <v>0</v>
      </c>
      <c r="J28" s="40">
        <v>11</v>
      </c>
      <c r="K28" s="40">
        <v>11</v>
      </c>
      <c r="L28" s="40">
        <v>0</v>
      </c>
      <c r="M28" s="40">
        <v>1</v>
      </c>
      <c r="N28" s="40">
        <v>0</v>
      </c>
      <c r="O28" s="40">
        <v>0</v>
      </c>
      <c r="P28" s="40">
        <v>0</v>
      </c>
      <c r="Q28" s="259" t="s">
        <v>24</v>
      </c>
      <c r="R28" s="38" t="s">
        <v>133</v>
      </c>
      <c r="S28" s="40">
        <v>6</v>
      </c>
      <c r="T28" s="40">
        <v>0</v>
      </c>
      <c r="U28" s="40">
        <v>0</v>
      </c>
      <c r="V28" s="40">
        <v>0</v>
      </c>
      <c r="W28" s="40">
        <v>2</v>
      </c>
      <c r="X28" s="40">
        <v>12</v>
      </c>
      <c r="Y28" s="40">
        <v>0</v>
      </c>
      <c r="Z28" s="40">
        <v>2</v>
      </c>
      <c r="AA28" s="40">
        <v>0</v>
      </c>
      <c r="AB28" s="40">
        <v>6</v>
      </c>
      <c r="AC28" s="40">
        <v>3</v>
      </c>
      <c r="AD28" s="40">
        <v>0</v>
      </c>
      <c r="AE28" s="40">
        <v>0</v>
      </c>
      <c r="AF28" s="40">
        <v>1</v>
      </c>
      <c r="AG28" s="40">
        <v>1</v>
      </c>
    </row>
    <row r="29" spans="1:33" s="54" customFormat="1" ht="30" customHeight="1">
      <c r="A29" s="260"/>
      <c r="B29" s="19" t="s">
        <v>438</v>
      </c>
      <c r="C29" s="10">
        <v>6</v>
      </c>
      <c r="D29" s="164">
        <v>16</v>
      </c>
      <c r="E29" s="27">
        <v>-10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6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41"/>
  <sheetViews>
    <sheetView zoomScale="80" zoomScaleNormal="80" workbookViewId="0">
      <selection activeCell="D7" sqref="D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585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16. BILANS BEZROBOTNYCH ZAMIESZKAŁYCH NA WSI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47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38686</v>
      </c>
      <c r="D6" s="209">
        <v>46561</v>
      </c>
      <c r="E6" s="11">
        <v>-7875</v>
      </c>
      <c r="F6" s="9">
        <v>0</v>
      </c>
      <c r="G6" s="8">
        <v>1944</v>
      </c>
      <c r="H6" s="8">
        <v>1944</v>
      </c>
      <c r="I6" s="8">
        <v>0</v>
      </c>
      <c r="J6" s="8">
        <v>1795</v>
      </c>
      <c r="K6" s="8">
        <v>1795</v>
      </c>
      <c r="L6" s="8">
        <v>0</v>
      </c>
      <c r="M6" s="8">
        <v>3449</v>
      </c>
      <c r="N6" s="8">
        <v>0</v>
      </c>
      <c r="O6" s="8">
        <v>4814</v>
      </c>
      <c r="P6" s="8">
        <v>4814</v>
      </c>
      <c r="Q6" s="48" t="s">
        <v>12</v>
      </c>
      <c r="R6" s="18" t="s">
        <v>249</v>
      </c>
      <c r="S6" s="8">
        <v>1551</v>
      </c>
      <c r="T6" s="8">
        <v>1459</v>
      </c>
      <c r="U6" s="8">
        <v>1542</v>
      </c>
      <c r="V6" s="8">
        <v>1152</v>
      </c>
      <c r="W6" s="8">
        <v>3364</v>
      </c>
      <c r="X6" s="8">
        <v>2972</v>
      </c>
      <c r="Y6" s="8">
        <v>1261</v>
      </c>
      <c r="Z6" s="8">
        <v>2072</v>
      </c>
      <c r="AA6" s="8">
        <v>2150</v>
      </c>
      <c r="AB6" s="8">
        <v>1204</v>
      </c>
      <c r="AC6" s="8">
        <v>1288</v>
      </c>
      <c r="AD6" s="8">
        <v>2115</v>
      </c>
      <c r="AE6" s="8">
        <v>1639</v>
      </c>
      <c r="AF6" s="8">
        <v>1091</v>
      </c>
      <c r="AG6" s="8">
        <v>1824</v>
      </c>
    </row>
    <row r="7" spans="1:33" s="15" customFormat="1" ht="30" customHeight="1">
      <c r="A7" s="259" t="s">
        <v>17</v>
      </c>
      <c r="B7" s="38" t="s">
        <v>248</v>
      </c>
      <c r="C7" s="39">
        <v>43840</v>
      </c>
      <c r="D7" s="208">
        <v>48188</v>
      </c>
      <c r="E7" s="41">
        <v>-4348</v>
      </c>
      <c r="F7" s="42">
        <v>0</v>
      </c>
      <c r="G7" s="40">
        <v>2665</v>
      </c>
      <c r="H7" s="40">
        <v>2665</v>
      </c>
      <c r="I7" s="40">
        <v>0</v>
      </c>
      <c r="J7" s="40">
        <v>2704</v>
      </c>
      <c r="K7" s="40">
        <v>2704</v>
      </c>
      <c r="L7" s="40">
        <v>0</v>
      </c>
      <c r="M7" s="40">
        <v>4171</v>
      </c>
      <c r="N7" s="40">
        <v>0</v>
      </c>
      <c r="O7" s="40">
        <v>3693</v>
      </c>
      <c r="P7" s="40">
        <v>3693</v>
      </c>
      <c r="Q7" s="259" t="s">
        <v>17</v>
      </c>
      <c r="R7" s="38" t="s">
        <v>248</v>
      </c>
      <c r="S7" s="40">
        <v>1747</v>
      </c>
      <c r="T7" s="40">
        <v>1889</v>
      </c>
      <c r="U7" s="40">
        <v>1675</v>
      </c>
      <c r="V7" s="40">
        <v>1471</v>
      </c>
      <c r="W7" s="40">
        <v>3448</v>
      </c>
      <c r="X7" s="40">
        <v>3728</v>
      </c>
      <c r="Y7" s="40">
        <v>1536</v>
      </c>
      <c r="Z7" s="40">
        <v>2441</v>
      </c>
      <c r="AA7" s="40">
        <v>2017</v>
      </c>
      <c r="AB7" s="40">
        <v>1502</v>
      </c>
      <c r="AC7" s="40">
        <v>1653</v>
      </c>
      <c r="AD7" s="40">
        <v>2638</v>
      </c>
      <c r="AE7" s="40">
        <v>1750</v>
      </c>
      <c r="AF7" s="40">
        <v>1044</v>
      </c>
      <c r="AG7" s="40">
        <v>2068</v>
      </c>
    </row>
    <row r="8" spans="1:33" s="6" customFormat="1" ht="30" customHeight="1">
      <c r="A8" s="261"/>
      <c r="B8" s="18" t="s">
        <v>83</v>
      </c>
      <c r="C8" s="10">
        <v>6863</v>
      </c>
      <c r="D8" s="209">
        <v>8161</v>
      </c>
      <c r="E8" s="27">
        <v>-1298</v>
      </c>
      <c r="F8" s="9">
        <v>0</v>
      </c>
      <c r="G8" s="8">
        <v>575</v>
      </c>
      <c r="H8" s="8">
        <v>575</v>
      </c>
      <c r="I8" s="8">
        <v>0</v>
      </c>
      <c r="J8" s="8">
        <v>254</v>
      </c>
      <c r="K8" s="8">
        <v>254</v>
      </c>
      <c r="L8" s="8">
        <v>0</v>
      </c>
      <c r="M8" s="8">
        <v>903</v>
      </c>
      <c r="N8" s="8">
        <v>0</v>
      </c>
      <c r="O8" s="8">
        <v>526</v>
      </c>
      <c r="P8" s="8">
        <v>526</v>
      </c>
      <c r="Q8" s="261"/>
      <c r="R8" s="18" t="s">
        <v>83</v>
      </c>
      <c r="S8" s="8">
        <v>256</v>
      </c>
      <c r="T8" s="8">
        <v>354</v>
      </c>
      <c r="U8" s="8">
        <v>245</v>
      </c>
      <c r="V8" s="8">
        <v>243</v>
      </c>
      <c r="W8" s="8">
        <v>483</v>
      </c>
      <c r="X8" s="8">
        <v>408</v>
      </c>
      <c r="Y8" s="8">
        <v>287</v>
      </c>
      <c r="Z8" s="8">
        <v>401</v>
      </c>
      <c r="AA8" s="8">
        <v>287</v>
      </c>
      <c r="AB8" s="8">
        <v>235</v>
      </c>
      <c r="AC8" s="8">
        <v>201</v>
      </c>
      <c r="AD8" s="8">
        <v>430</v>
      </c>
      <c r="AE8" s="8">
        <v>317</v>
      </c>
      <c r="AF8" s="8">
        <v>157</v>
      </c>
      <c r="AG8" s="8">
        <v>301</v>
      </c>
    </row>
    <row r="9" spans="1:33" s="152" customFormat="1" ht="30" customHeight="1">
      <c r="A9" s="261"/>
      <c r="B9" s="151" t="s">
        <v>84</v>
      </c>
      <c r="C9" s="10">
        <v>36977</v>
      </c>
      <c r="D9" s="209">
        <v>40027</v>
      </c>
      <c r="E9" s="27">
        <v>-3050</v>
      </c>
      <c r="F9" s="9">
        <v>0</v>
      </c>
      <c r="G9" s="8">
        <v>2090</v>
      </c>
      <c r="H9" s="8">
        <v>2090</v>
      </c>
      <c r="I9" s="8">
        <v>0</v>
      </c>
      <c r="J9" s="8">
        <v>2450</v>
      </c>
      <c r="K9" s="8">
        <v>2450</v>
      </c>
      <c r="L9" s="8">
        <v>0</v>
      </c>
      <c r="M9" s="8">
        <v>3268</v>
      </c>
      <c r="N9" s="8">
        <v>0</v>
      </c>
      <c r="O9" s="8">
        <v>3167</v>
      </c>
      <c r="P9" s="8">
        <v>3167</v>
      </c>
      <c r="Q9" s="261"/>
      <c r="R9" s="151" t="s">
        <v>84</v>
      </c>
      <c r="S9" s="8">
        <v>1491</v>
      </c>
      <c r="T9" s="8">
        <v>1535</v>
      </c>
      <c r="U9" s="8">
        <v>1430</v>
      </c>
      <c r="V9" s="8">
        <v>1228</v>
      </c>
      <c r="W9" s="8">
        <v>2965</v>
      </c>
      <c r="X9" s="8">
        <v>3320</v>
      </c>
      <c r="Y9" s="8">
        <v>1249</v>
      </c>
      <c r="Z9" s="8">
        <v>2040</v>
      </c>
      <c r="AA9" s="8">
        <v>1730</v>
      </c>
      <c r="AB9" s="8">
        <v>1267</v>
      </c>
      <c r="AC9" s="8">
        <v>1452</v>
      </c>
      <c r="AD9" s="8">
        <v>2208</v>
      </c>
      <c r="AE9" s="8">
        <v>1433</v>
      </c>
      <c r="AF9" s="8">
        <v>887</v>
      </c>
      <c r="AG9" s="8">
        <v>1767</v>
      </c>
    </row>
    <row r="10" spans="1:33" s="152" customFormat="1" ht="30" customHeight="1">
      <c r="A10" s="261"/>
      <c r="B10" s="151" t="s">
        <v>85</v>
      </c>
      <c r="C10" s="153">
        <v>50</v>
      </c>
      <c r="D10" s="209">
        <v>49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9</v>
      </c>
      <c r="N10" s="8">
        <v>0</v>
      </c>
      <c r="O10" s="8">
        <v>2</v>
      </c>
      <c r="P10" s="8">
        <v>2</v>
      </c>
      <c r="Q10" s="261"/>
      <c r="R10" s="151" t="s">
        <v>85</v>
      </c>
      <c r="S10" s="8">
        <v>6</v>
      </c>
      <c r="T10" s="8">
        <v>0</v>
      </c>
      <c r="U10" s="8">
        <v>5</v>
      </c>
      <c r="V10" s="8">
        <v>1</v>
      </c>
      <c r="W10" s="8">
        <v>2</v>
      </c>
      <c r="X10" s="8">
        <v>2</v>
      </c>
      <c r="Y10" s="8">
        <v>2</v>
      </c>
      <c r="Z10" s="8">
        <v>2</v>
      </c>
      <c r="AA10" s="8">
        <v>1</v>
      </c>
      <c r="AB10" s="8">
        <v>9</v>
      </c>
      <c r="AC10" s="8">
        <v>2</v>
      </c>
      <c r="AD10" s="8">
        <v>0</v>
      </c>
      <c r="AE10" s="8">
        <v>4</v>
      </c>
      <c r="AF10" s="8">
        <v>2</v>
      </c>
      <c r="AG10" s="8">
        <v>1</v>
      </c>
    </row>
    <row r="11" spans="1:33" s="6" customFormat="1" ht="30" customHeight="1">
      <c r="A11" s="261"/>
      <c r="B11" s="18" t="s">
        <v>86</v>
      </c>
      <c r="C11" s="10">
        <v>650</v>
      </c>
      <c r="D11" s="209">
        <v>880</v>
      </c>
      <c r="E11" s="11">
        <v>-230</v>
      </c>
      <c r="F11" s="9">
        <v>0</v>
      </c>
      <c r="G11" s="8">
        <v>41</v>
      </c>
      <c r="H11" s="8">
        <v>41</v>
      </c>
      <c r="I11" s="8">
        <v>0</v>
      </c>
      <c r="J11" s="8">
        <v>186</v>
      </c>
      <c r="K11" s="8">
        <v>186</v>
      </c>
      <c r="L11" s="8">
        <v>0</v>
      </c>
      <c r="M11" s="8">
        <v>3</v>
      </c>
      <c r="N11" s="8">
        <v>0</v>
      </c>
      <c r="O11" s="8">
        <v>116</v>
      </c>
      <c r="P11" s="8">
        <v>116</v>
      </c>
      <c r="Q11" s="261"/>
      <c r="R11" s="18" t="s">
        <v>86</v>
      </c>
      <c r="S11" s="8">
        <v>4</v>
      </c>
      <c r="T11" s="8">
        <v>2</v>
      </c>
      <c r="U11" s="8">
        <v>24</v>
      </c>
      <c r="V11" s="8">
        <v>0</v>
      </c>
      <c r="W11" s="8">
        <v>34</v>
      </c>
      <c r="X11" s="8">
        <v>63</v>
      </c>
      <c r="Y11" s="8">
        <v>6</v>
      </c>
      <c r="Z11" s="8">
        <v>19</v>
      </c>
      <c r="AA11" s="8">
        <v>9</v>
      </c>
      <c r="AB11" s="8">
        <v>2</v>
      </c>
      <c r="AC11" s="8">
        <v>91</v>
      </c>
      <c r="AD11" s="8">
        <v>10</v>
      </c>
      <c r="AE11" s="8">
        <v>14</v>
      </c>
      <c r="AF11" s="8">
        <v>1</v>
      </c>
      <c r="AG11" s="8">
        <v>25</v>
      </c>
    </row>
    <row r="12" spans="1:33" s="6" customFormat="1" ht="30" customHeight="1">
      <c r="A12" s="261"/>
      <c r="B12" s="18" t="s">
        <v>87</v>
      </c>
      <c r="C12" s="10">
        <v>3501</v>
      </c>
      <c r="D12" s="209">
        <v>2890</v>
      </c>
      <c r="E12" s="11">
        <v>611</v>
      </c>
      <c r="F12" s="9">
        <v>0</v>
      </c>
      <c r="G12" s="8">
        <v>130</v>
      </c>
      <c r="H12" s="8">
        <v>130</v>
      </c>
      <c r="I12" s="8">
        <v>0</v>
      </c>
      <c r="J12" s="8">
        <v>154</v>
      </c>
      <c r="K12" s="8">
        <v>154</v>
      </c>
      <c r="L12" s="8">
        <v>0</v>
      </c>
      <c r="M12" s="8">
        <v>348</v>
      </c>
      <c r="N12" s="8">
        <v>0</v>
      </c>
      <c r="O12" s="8">
        <v>255</v>
      </c>
      <c r="P12" s="8">
        <v>255</v>
      </c>
      <c r="Q12" s="261"/>
      <c r="R12" s="18" t="s">
        <v>87</v>
      </c>
      <c r="S12" s="8">
        <v>190</v>
      </c>
      <c r="T12" s="8">
        <v>100</v>
      </c>
      <c r="U12" s="8">
        <v>126</v>
      </c>
      <c r="V12" s="8">
        <v>129</v>
      </c>
      <c r="W12" s="8">
        <v>276</v>
      </c>
      <c r="X12" s="8">
        <v>346</v>
      </c>
      <c r="Y12" s="8">
        <v>133</v>
      </c>
      <c r="Z12" s="8">
        <v>176</v>
      </c>
      <c r="AA12" s="8">
        <v>316</v>
      </c>
      <c r="AB12" s="8">
        <v>138</v>
      </c>
      <c r="AC12" s="8">
        <v>123</v>
      </c>
      <c r="AD12" s="8">
        <v>203</v>
      </c>
      <c r="AE12" s="8">
        <v>117</v>
      </c>
      <c r="AF12" s="8">
        <v>56</v>
      </c>
      <c r="AG12" s="8">
        <v>185</v>
      </c>
    </row>
    <row r="13" spans="1:33" s="6" customFormat="1" ht="30" customHeight="1">
      <c r="A13" s="261"/>
      <c r="B13" s="18" t="s">
        <v>88</v>
      </c>
      <c r="C13" s="10">
        <v>8</v>
      </c>
      <c r="D13" s="209">
        <v>5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7</v>
      </c>
      <c r="P13" s="8">
        <v>7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1517</v>
      </c>
      <c r="D14" s="209">
        <v>1199</v>
      </c>
      <c r="E14" s="11">
        <v>318</v>
      </c>
      <c r="F14" s="9">
        <v>0</v>
      </c>
      <c r="G14" s="8">
        <v>11</v>
      </c>
      <c r="H14" s="8">
        <v>11</v>
      </c>
      <c r="I14" s="8">
        <v>0</v>
      </c>
      <c r="J14" s="8">
        <v>416</v>
      </c>
      <c r="K14" s="8">
        <v>416</v>
      </c>
      <c r="L14" s="8">
        <v>0</v>
      </c>
      <c r="M14" s="8">
        <v>259</v>
      </c>
      <c r="N14" s="8">
        <v>0</v>
      </c>
      <c r="O14" s="8">
        <v>128</v>
      </c>
      <c r="P14" s="8">
        <v>128</v>
      </c>
      <c r="Q14" s="261"/>
      <c r="R14" s="18" t="s">
        <v>89</v>
      </c>
      <c r="S14" s="8">
        <v>17</v>
      </c>
      <c r="T14" s="8">
        <v>52</v>
      </c>
      <c r="U14" s="8">
        <v>31</v>
      </c>
      <c r="V14" s="8">
        <v>7</v>
      </c>
      <c r="W14" s="8">
        <v>145</v>
      </c>
      <c r="X14" s="8">
        <v>222</v>
      </c>
      <c r="Y14" s="8">
        <v>15</v>
      </c>
      <c r="Z14" s="8">
        <v>19</v>
      </c>
      <c r="AA14" s="8">
        <v>8</v>
      </c>
      <c r="AB14" s="8">
        <v>45</v>
      </c>
      <c r="AC14" s="8">
        <v>25</v>
      </c>
      <c r="AD14" s="8">
        <v>77</v>
      </c>
      <c r="AE14" s="8">
        <v>19</v>
      </c>
      <c r="AF14" s="8">
        <v>10</v>
      </c>
      <c r="AG14" s="8">
        <v>11</v>
      </c>
    </row>
    <row r="15" spans="1:33" s="6" customFormat="1" ht="30" customHeight="1">
      <c r="A15" s="260"/>
      <c r="B15" s="18" t="s">
        <v>90</v>
      </c>
      <c r="C15" s="10">
        <v>1179</v>
      </c>
      <c r="D15" s="209">
        <v>1099</v>
      </c>
      <c r="E15" s="11">
        <v>80</v>
      </c>
      <c r="F15" s="9">
        <v>0</v>
      </c>
      <c r="G15" s="8">
        <v>31</v>
      </c>
      <c r="H15" s="8">
        <v>31</v>
      </c>
      <c r="I15" s="8">
        <v>0</v>
      </c>
      <c r="J15" s="8">
        <v>50</v>
      </c>
      <c r="K15" s="8">
        <v>50</v>
      </c>
      <c r="L15" s="8">
        <v>0</v>
      </c>
      <c r="M15" s="8">
        <v>31</v>
      </c>
      <c r="N15" s="8">
        <v>0</v>
      </c>
      <c r="O15" s="8">
        <v>106</v>
      </c>
      <c r="P15" s="8">
        <v>106</v>
      </c>
      <c r="Q15" s="260"/>
      <c r="R15" s="18" t="s">
        <v>90</v>
      </c>
      <c r="S15" s="8">
        <v>32</v>
      </c>
      <c r="T15" s="8">
        <v>53</v>
      </c>
      <c r="U15" s="8">
        <v>20</v>
      </c>
      <c r="V15" s="8">
        <v>109</v>
      </c>
      <c r="W15" s="8">
        <v>35</v>
      </c>
      <c r="X15" s="8">
        <v>334</v>
      </c>
      <c r="Y15" s="8">
        <v>40</v>
      </c>
      <c r="Z15" s="8">
        <v>14</v>
      </c>
      <c r="AA15" s="8">
        <v>74</v>
      </c>
      <c r="AB15" s="8">
        <v>61</v>
      </c>
      <c r="AC15" s="8">
        <v>35</v>
      </c>
      <c r="AD15" s="8">
        <v>52</v>
      </c>
      <c r="AE15" s="8">
        <v>49</v>
      </c>
      <c r="AF15" s="8">
        <v>44</v>
      </c>
      <c r="AG15" s="8">
        <v>9</v>
      </c>
    </row>
    <row r="16" spans="1:33" s="15" customFormat="1" ht="30" customHeight="1">
      <c r="A16" s="30" t="s">
        <v>19</v>
      </c>
      <c r="B16" s="38" t="s">
        <v>250</v>
      </c>
      <c r="C16" s="39">
        <v>49851</v>
      </c>
      <c r="D16" s="208">
        <v>57438</v>
      </c>
      <c r="E16" s="41">
        <v>-7587</v>
      </c>
      <c r="F16" s="42">
        <v>0</v>
      </c>
      <c r="G16" s="40">
        <v>2806</v>
      </c>
      <c r="H16" s="40">
        <v>2806</v>
      </c>
      <c r="I16" s="40">
        <v>0</v>
      </c>
      <c r="J16" s="40">
        <v>2927</v>
      </c>
      <c r="K16" s="40">
        <v>2927</v>
      </c>
      <c r="L16" s="40">
        <v>0</v>
      </c>
      <c r="M16" s="40">
        <v>4534</v>
      </c>
      <c r="N16" s="40">
        <v>0</v>
      </c>
      <c r="O16" s="40">
        <v>4673</v>
      </c>
      <c r="P16" s="40">
        <v>4673</v>
      </c>
      <c r="Q16" s="30" t="s">
        <v>19</v>
      </c>
      <c r="R16" s="38" t="s">
        <v>250</v>
      </c>
      <c r="S16" s="40">
        <v>1982</v>
      </c>
      <c r="T16" s="40">
        <v>2046</v>
      </c>
      <c r="U16" s="40">
        <v>1957</v>
      </c>
      <c r="V16" s="40">
        <v>1583</v>
      </c>
      <c r="W16" s="40">
        <v>4055</v>
      </c>
      <c r="X16" s="40">
        <v>4204</v>
      </c>
      <c r="Y16" s="40">
        <v>1661</v>
      </c>
      <c r="Z16" s="40">
        <v>2747</v>
      </c>
      <c r="AA16" s="40">
        <v>2331</v>
      </c>
      <c r="AB16" s="40">
        <v>1759</v>
      </c>
      <c r="AC16" s="40">
        <v>1950</v>
      </c>
      <c r="AD16" s="40">
        <v>3036</v>
      </c>
      <c r="AE16" s="40">
        <v>2018</v>
      </c>
      <c r="AF16" s="40">
        <v>1231</v>
      </c>
      <c r="AG16" s="40">
        <v>2351</v>
      </c>
    </row>
    <row r="17" spans="1:33" s="6" customFormat="1" ht="30" customHeight="1">
      <c r="A17" s="30" t="s">
        <v>103</v>
      </c>
      <c r="B17" s="18" t="s">
        <v>251</v>
      </c>
      <c r="C17" s="10">
        <v>25879</v>
      </c>
      <c r="D17" s="209">
        <v>29028</v>
      </c>
      <c r="E17" s="11">
        <v>-3149</v>
      </c>
      <c r="F17" s="9">
        <v>0</v>
      </c>
      <c r="G17" s="8">
        <v>1314</v>
      </c>
      <c r="H17" s="8">
        <v>1314</v>
      </c>
      <c r="I17" s="8">
        <v>0</v>
      </c>
      <c r="J17" s="8">
        <v>1540</v>
      </c>
      <c r="K17" s="8">
        <v>1540</v>
      </c>
      <c r="L17" s="8">
        <v>0</v>
      </c>
      <c r="M17" s="8">
        <v>2501</v>
      </c>
      <c r="N17" s="8">
        <v>0</v>
      </c>
      <c r="O17" s="8">
        <v>2518</v>
      </c>
      <c r="P17" s="8">
        <v>2518</v>
      </c>
      <c r="Q17" s="30" t="s">
        <v>103</v>
      </c>
      <c r="R17" s="18" t="s">
        <v>251</v>
      </c>
      <c r="S17" s="8">
        <v>971</v>
      </c>
      <c r="T17" s="8">
        <v>998</v>
      </c>
      <c r="U17" s="8">
        <v>1064</v>
      </c>
      <c r="V17" s="8">
        <v>728</v>
      </c>
      <c r="W17" s="8">
        <v>2027</v>
      </c>
      <c r="X17" s="8">
        <v>1649</v>
      </c>
      <c r="Y17" s="8">
        <v>999</v>
      </c>
      <c r="Z17" s="8">
        <v>1227</v>
      </c>
      <c r="AA17" s="8">
        <v>1215</v>
      </c>
      <c r="AB17" s="8">
        <v>979</v>
      </c>
      <c r="AC17" s="8">
        <v>1282</v>
      </c>
      <c r="AD17" s="8">
        <v>1592</v>
      </c>
      <c r="AE17" s="8">
        <v>1247</v>
      </c>
      <c r="AF17" s="8">
        <v>723</v>
      </c>
      <c r="AG17" s="8">
        <v>1305</v>
      </c>
    </row>
    <row r="18" spans="1:33" s="6" customFormat="1" ht="30" customHeight="1">
      <c r="A18" s="30"/>
      <c r="B18" s="18" t="s">
        <v>114</v>
      </c>
      <c r="C18" s="10">
        <v>19934</v>
      </c>
      <c r="D18" s="209">
        <v>21264</v>
      </c>
      <c r="E18" s="11">
        <v>-1330</v>
      </c>
      <c r="F18" s="9">
        <v>0</v>
      </c>
      <c r="G18" s="8">
        <v>1018</v>
      </c>
      <c r="H18" s="8">
        <v>1018</v>
      </c>
      <c r="I18" s="8">
        <v>0</v>
      </c>
      <c r="J18" s="8">
        <v>989</v>
      </c>
      <c r="K18" s="8">
        <v>989</v>
      </c>
      <c r="L18" s="8">
        <v>0</v>
      </c>
      <c r="M18" s="8">
        <v>2014</v>
      </c>
      <c r="N18" s="8">
        <v>0</v>
      </c>
      <c r="O18" s="8">
        <v>1808</v>
      </c>
      <c r="P18" s="8">
        <v>1808</v>
      </c>
      <c r="Q18" s="30"/>
      <c r="R18" s="18" t="s">
        <v>114</v>
      </c>
      <c r="S18" s="8">
        <v>821</v>
      </c>
      <c r="T18" s="8">
        <v>844</v>
      </c>
      <c r="U18" s="8">
        <v>850</v>
      </c>
      <c r="V18" s="8">
        <v>613</v>
      </c>
      <c r="W18" s="8">
        <v>1657</v>
      </c>
      <c r="X18" s="8">
        <v>1208</v>
      </c>
      <c r="Y18" s="8">
        <v>755</v>
      </c>
      <c r="Z18" s="8">
        <v>1018</v>
      </c>
      <c r="AA18" s="8">
        <v>920</v>
      </c>
      <c r="AB18" s="8">
        <v>663</v>
      </c>
      <c r="AC18" s="8">
        <v>870</v>
      </c>
      <c r="AD18" s="8">
        <v>1383</v>
      </c>
      <c r="AE18" s="8">
        <v>920</v>
      </c>
      <c r="AF18" s="8">
        <v>535</v>
      </c>
      <c r="AG18" s="8">
        <v>1048</v>
      </c>
    </row>
    <row r="19" spans="1:33" s="6" customFormat="1" ht="30" customHeight="1">
      <c r="A19" s="30"/>
      <c r="B19" s="18" t="s">
        <v>115</v>
      </c>
      <c r="C19" s="10">
        <v>5945</v>
      </c>
      <c r="D19" s="209">
        <v>7764</v>
      </c>
      <c r="E19" s="11">
        <v>-1819</v>
      </c>
      <c r="F19" s="9">
        <v>0</v>
      </c>
      <c r="G19" s="8">
        <v>296</v>
      </c>
      <c r="H19" s="8">
        <v>296</v>
      </c>
      <c r="I19" s="8">
        <v>0</v>
      </c>
      <c r="J19" s="8">
        <v>551</v>
      </c>
      <c r="K19" s="8">
        <v>551</v>
      </c>
      <c r="L19" s="8">
        <v>0</v>
      </c>
      <c r="M19" s="8">
        <v>487</v>
      </c>
      <c r="N19" s="8">
        <v>0</v>
      </c>
      <c r="O19" s="8">
        <v>710</v>
      </c>
      <c r="P19" s="8">
        <v>710</v>
      </c>
      <c r="Q19" s="30"/>
      <c r="R19" s="18" t="s">
        <v>115</v>
      </c>
      <c r="S19" s="8">
        <v>150</v>
      </c>
      <c r="T19" s="8">
        <v>154</v>
      </c>
      <c r="U19" s="8">
        <v>214</v>
      </c>
      <c r="V19" s="8">
        <v>115</v>
      </c>
      <c r="W19" s="8">
        <v>370</v>
      </c>
      <c r="X19" s="8">
        <v>441</v>
      </c>
      <c r="Y19" s="8">
        <v>244</v>
      </c>
      <c r="Z19" s="8">
        <v>209</v>
      </c>
      <c r="AA19" s="8">
        <v>295</v>
      </c>
      <c r="AB19" s="8">
        <v>316</v>
      </c>
      <c r="AC19" s="8">
        <v>412</v>
      </c>
      <c r="AD19" s="8">
        <v>209</v>
      </c>
      <c r="AE19" s="8">
        <v>327</v>
      </c>
      <c r="AF19" s="8">
        <v>188</v>
      </c>
      <c r="AG19" s="8">
        <v>257</v>
      </c>
    </row>
    <row r="20" spans="1:33" s="6" customFormat="1" ht="30" customHeight="1">
      <c r="A20" s="30" t="s">
        <v>104</v>
      </c>
      <c r="B20" s="18" t="s">
        <v>102</v>
      </c>
      <c r="C20" s="10">
        <v>7593</v>
      </c>
      <c r="D20" s="209">
        <v>9454</v>
      </c>
      <c r="E20" s="11">
        <v>-1861</v>
      </c>
      <c r="F20" s="9">
        <v>0</v>
      </c>
      <c r="G20" s="8">
        <v>229</v>
      </c>
      <c r="H20" s="8">
        <v>229</v>
      </c>
      <c r="I20" s="8">
        <v>0</v>
      </c>
      <c r="J20" s="8">
        <v>627</v>
      </c>
      <c r="K20" s="8">
        <v>627</v>
      </c>
      <c r="L20" s="8">
        <v>0</v>
      </c>
      <c r="M20" s="8">
        <v>734</v>
      </c>
      <c r="N20" s="8">
        <v>0</v>
      </c>
      <c r="O20" s="8">
        <v>664</v>
      </c>
      <c r="P20" s="8">
        <v>664</v>
      </c>
      <c r="Q20" s="30" t="s">
        <v>104</v>
      </c>
      <c r="R20" s="18" t="s">
        <v>102</v>
      </c>
      <c r="S20" s="8">
        <v>334</v>
      </c>
      <c r="T20" s="8">
        <v>257</v>
      </c>
      <c r="U20" s="8">
        <v>245</v>
      </c>
      <c r="V20" s="8">
        <v>289</v>
      </c>
      <c r="W20" s="8">
        <v>534</v>
      </c>
      <c r="X20" s="8">
        <v>1003</v>
      </c>
      <c r="Y20" s="8">
        <v>236</v>
      </c>
      <c r="Z20" s="8">
        <v>300</v>
      </c>
      <c r="AA20" s="8">
        <v>547</v>
      </c>
      <c r="AB20" s="8">
        <v>336</v>
      </c>
      <c r="AC20" s="8">
        <v>276</v>
      </c>
      <c r="AD20" s="8">
        <v>457</v>
      </c>
      <c r="AE20" s="8">
        <v>177</v>
      </c>
      <c r="AF20" s="8">
        <v>142</v>
      </c>
      <c r="AG20" s="8">
        <v>206</v>
      </c>
    </row>
    <row r="21" spans="1:33" s="6" customFormat="1" ht="56.25">
      <c r="A21" s="30" t="s">
        <v>105</v>
      </c>
      <c r="B21" s="18" t="s">
        <v>436</v>
      </c>
      <c r="C21" s="10">
        <v>1839</v>
      </c>
      <c r="D21" s="209">
        <v>2086</v>
      </c>
      <c r="E21" s="11">
        <v>-247</v>
      </c>
      <c r="F21" s="9">
        <v>0</v>
      </c>
      <c r="G21" s="8">
        <v>107</v>
      </c>
      <c r="H21" s="8">
        <v>107</v>
      </c>
      <c r="I21" s="8">
        <v>0</v>
      </c>
      <c r="J21" s="8">
        <v>97</v>
      </c>
      <c r="K21" s="8">
        <v>97</v>
      </c>
      <c r="L21" s="8">
        <v>0</v>
      </c>
      <c r="M21" s="8">
        <v>152</v>
      </c>
      <c r="N21" s="8">
        <v>0</v>
      </c>
      <c r="O21" s="8">
        <v>429</v>
      </c>
      <c r="P21" s="8">
        <v>429</v>
      </c>
      <c r="Q21" s="30" t="s">
        <v>105</v>
      </c>
      <c r="R21" s="18" t="s">
        <v>436</v>
      </c>
      <c r="S21" s="8">
        <v>83</v>
      </c>
      <c r="T21" s="8">
        <v>110</v>
      </c>
      <c r="U21" s="8">
        <v>67</v>
      </c>
      <c r="V21" s="8">
        <v>79</v>
      </c>
      <c r="W21" s="8">
        <v>25</v>
      </c>
      <c r="X21" s="8">
        <v>339</v>
      </c>
      <c r="Y21" s="8">
        <v>43</v>
      </c>
      <c r="Z21" s="8">
        <v>37</v>
      </c>
      <c r="AA21" s="8">
        <v>48</v>
      </c>
      <c r="AB21" s="8">
        <v>32</v>
      </c>
      <c r="AC21" s="8">
        <v>19</v>
      </c>
      <c r="AD21" s="8">
        <v>67</v>
      </c>
      <c r="AE21" s="8">
        <v>8</v>
      </c>
      <c r="AF21" s="8">
        <v>21</v>
      </c>
      <c r="AG21" s="8">
        <v>76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9">
        <v>1</v>
      </c>
      <c r="E22" s="27">
        <v>0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7862</v>
      </c>
      <c r="D23" s="209">
        <v>8997</v>
      </c>
      <c r="E23" s="11">
        <v>-1135</v>
      </c>
      <c r="F23" s="9">
        <v>0</v>
      </c>
      <c r="G23" s="8">
        <v>778</v>
      </c>
      <c r="H23" s="8">
        <v>778</v>
      </c>
      <c r="I23" s="8">
        <v>0</v>
      </c>
      <c r="J23" s="8">
        <v>239</v>
      </c>
      <c r="K23" s="8">
        <v>239</v>
      </c>
      <c r="L23" s="8">
        <v>0</v>
      </c>
      <c r="M23" s="8">
        <v>637</v>
      </c>
      <c r="N23" s="8">
        <v>0</v>
      </c>
      <c r="O23" s="8">
        <v>506</v>
      </c>
      <c r="P23" s="8">
        <v>506</v>
      </c>
      <c r="Q23" s="30" t="s">
        <v>107</v>
      </c>
      <c r="R23" s="18" t="s">
        <v>93</v>
      </c>
      <c r="S23" s="8">
        <v>367</v>
      </c>
      <c r="T23" s="8">
        <v>415</v>
      </c>
      <c r="U23" s="8">
        <v>295</v>
      </c>
      <c r="V23" s="8">
        <v>258</v>
      </c>
      <c r="W23" s="8">
        <v>1000</v>
      </c>
      <c r="X23" s="8">
        <v>653</v>
      </c>
      <c r="Y23" s="8">
        <v>188</v>
      </c>
      <c r="Z23" s="8">
        <v>433</v>
      </c>
      <c r="AA23" s="8">
        <v>197</v>
      </c>
      <c r="AB23" s="8">
        <v>195</v>
      </c>
      <c r="AC23" s="8">
        <v>182</v>
      </c>
      <c r="AD23" s="8">
        <v>532</v>
      </c>
      <c r="AE23" s="8">
        <v>268</v>
      </c>
      <c r="AF23" s="8">
        <v>187</v>
      </c>
      <c r="AG23" s="8">
        <v>532</v>
      </c>
    </row>
    <row r="24" spans="1:33" s="6" customFormat="1" ht="30" customHeight="1">
      <c r="A24" s="30" t="s">
        <v>108</v>
      </c>
      <c r="B24" s="18" t="s">
        <v>94</v>
      </c>
      <c r="C24" s="10">
        <v>3248</v>
      </c>
      <c r="D24" s="209">
        <v>4087</v>
      </c>
      <c r="E24" s="11">
        <v>-839</v>
      </c>
      <c r="F24" s="9">
        <v>0</v>
      </c>
      <c r="G24" s="8">
        <v>164</v>
      </c>
      <c r="H24" s="8">
        <v>164</v>
      </c>
      <c r="I24" s="8">
        <v>0</v>
      </c>
      <c r="J24" s="8">
        <v>208</v>
      </c>
      <c r="K24" s="8">
        <v>208</v>
      </c>
      <c r="L24" s="8">
        <v>0</v>
      </c>
      <c r="M24" s="8">
        <v>290</v>
      </c>
      <c r="N24" s="8">
        <v>0</v>
      </c>
      <c r="O24" s="8">
        <v>259</v>
      </c>
      <c r="P24" s="173">
        <v>259</v>
      </c>
      <c r="Q24" s="30" t="s">
        <v>108</v>
      </c>
      <c r="R24" s="18" t="s">
        <v>94</v>
      </c>
      <c r="S24" s="8">
        <v>112</v>
      </c>
      <c r="T24" s="8">
        <v>137</v>
      </c>
      <c r="U24" s="8">
        <v>165</v>
      </c>
      <c r="V24" s="8">
        <v>139</v>
      </c>
      <c r="W24" s="8">
        <v>250</v>
      </c>
      <c r="X24" s="8">
        <v>294</v>
      </c>
      <c r="Y24" s="8">
        <v>106</v>
      </c>
      <c r="Z24" s="8">
        <v>190</v>
      </c>
      <c r="AA24" s="8">
        <v>142</v>
      </c>
      <c r="AB24" s="8">
        <v>140</v>
      </c>
      <c r="AC24" s="8">
        <v>90</v>
      </c>
      <c r="AD24" s="8">
        <v>195</v>
      </c>
      <c r="AE24" s="8">
        <v>168</v>
      </c>
      <c r="AF24" s="8">
        <v>94</v>
      </c>
      <c r="AG24" s="8">
        <v>105</v>
      </c>
    </row>
    <row r="25" spans="1:33" s="6" customFormat="1" ht="30" customHeight="1">
      <c r="A25" s="30" t="s">
        <v>109</v>
      </c>
      <c r="B25" s="18" t="s">
        <v>95</v>
      </c>
      <c r="C25" s="10">
        <v>110</v>
      </c>
      <c r="D25" s="209">
        <v>124</v>
      </c>
      <c r="E25" s="11">
        <v>-14</v>
      </c>
      <c r="F25" s="9">
        <v>0</v>
      </c>
      <c r="G25" s="8">
        <v>8</v>
      </c>
      <c r="H25" s="8">
        <v>8</v>
      </c>
      <c r="I25" s="8">
        <v>0</v>
      </c>
      <c r="J25" s="8">
        <v>2</v>
      </c>
      <c r="K25" s="8">
        <v>2</v>
      </c>
      <c r="L25" s="8">
        <v>0</v>
      </c>
      <c r="M25" s="8">
        <v>12</v>
      </c>
      <c r="N25" s="8">
        <v>0</v>
      </c>
      <c r="O25" s="8">
        <v>9</v>
      </c>
      <c r="P25" s="8">
        <v>9</v>
      </c>
      <c r="Q25" s="30" t="s">
        <v>109</v>
      </c>
      <c r="R25" s="18" t="s">
        <v>95</v>
      </c>
      <c r="S25" s="8">
        <v>2</v>
      </c>
      <c r="T25" s="8">
        <v>9</v>
      </c>
      <c r="U25" s="8">
        <v>2</v>
      </c>
      <c r="V25" s="8">
        <v>11</v>
      </c>
      <c r="W25" s="8">
        <v>7</v>
      </c>
      <c r="X25" s="8">
        <v>10</v>
      </c>
      <c r="Y25" s="8">
        <v>2</v>
      </c>
      <c r="Z25" s="8">
        <v>5</v>
      </c>
      <c r="AA25" s="8">
        <v>11</v>
      </c>
      <c r="AB25" s="8">
        <v>2</v>
      </c>
      <c r="AC25" s="8">
        <v>3</v>
      </c>
      <c r="AD25" s="8">
        <v>2</v>
      </c>
      <c r="AE25" s="8">
        <v>6</v>
      </c>
      <c r="AF25" s="8">
        <v>3</v>
      </c>
      <c r="AG25" s="8">
        <v>4</v>
      </c>
    </row>
    <row r="26" spans="1:33" s="6" customFormat="1" ht="30" customHeight="1">
      <c r="A26" s="30" t="s">
        <v>110</v>
      </c>
      <c r="B26" s="18" t="s">
        <v>96</v>
      </c>
      <c r="C26" s="10">
        <v>421</v>
      </c>
      <c r="D26" s="209">
        <v>847</v>
      </c>
      <c r="E26" s="11">
        <v>-426</v>
      </c>
      <c r="F26" s="9">
        <v>0</v>
      </c>
      <c r="G26" s="8">
        <v>24</v>
      </c>
      <c r="H26" s="8">
        <v>24</v>
      </c>
      <c r="I26" s="8">
        <v>0</v>
      </c>
      <c r="J26" s="8">
        <v>27</v>
      </c>
      <c r="K26" s="8">
        <v>27</v>
      </c>
      <c r="L26" s="8">
        <v>0</v>
      </c>
      <c r="M26" s="8">
        <v>29</v>
      </c>
      <c r="N26" s="8">
        <v>0</v>
      </c>
      <c r="O26" s="8">
        <v>58</v>
      </c>
      <c r="P26" s="8">
        <v>58</v>
      </c>
      <c r="Q26" s="30" t="s">
        <v>110</v>
      </c>
      <c r="R26" s="18" t="s">
        <v>96</v>
      </c>
      <c r="S26" s="8">
        <v>17</v>
      </c>
      <c r="T26" s="8">
        <v>13</v>
      </c>
      <c r="U26" s="8">
        <v>13</v>
      </c>
      <c r="V26" s="8">
        <v>9</v>
      </c>
      <c r="W26" s="8">
        <v>40</v>
      </c>
      <c r="X26" s="8">
        <v>32</v>
      </c>
      <c r="Y26" s="8">
        <v>15</v>
      </c>
      <c r="Z26" s="8">
        <v>24</v>
      </c>
      <c r="AA26" s="8">
        <v>15</v>
      </c>
      <c r="AB26" s="8">
        <v>13</v>
      </c>
      <c r="AC26" s="8">
        <v>17</v>
      </c>
      <c r="AD26" s="8">
        <v>24</v>
      </c>
      <c r="AE26" s="8">
        <v>19</v>
      </c>
      <c r="AF26" s="8">
        <v>8</v>
      </c>
      <c r="AG26" s="8">
        <v>24</v>
      </c>
    </row>
    <row r="27" spans="1:33" s="6" customFormat="1" ht="30" customHeight="1">
      <c r="A27" s="30" t="s">
        <v>111</v>
      </c>
      <c r="B27" s="18" t="s">
        <v>97</v>
      </c>
      <c r="C27" s="10">
        <v>177</v>
      </c>
      <c r="D27" s="209">
        <v>348</v>
      </c>
      <c r="E27" s="11">
        <v>-171</v>
      </c>
      <c r="F27" s="9">
        <v>0</v>
      </c>
      <c r="G27" s="8">
        <v>10</v>
      </c>
      <c r="H27" s="8">
        <v>10</v>
      </c>
      <c r="I27" s="8">
        <v>0</v>
      </c>
      <c r="J27" s="8">
        <v>5</v>
      </c>
      <c r="K27" s="8">
        <v>5</v>
      </c>
      <c r="L27" s="8">
        <v>0</v>
      </c>
      <c r="M27" s="8">
        <v>20</v>
      </c>
      <c r="N27" s="8">
        <v>0</v>
      </c>
      <c r="O27" s="8">
        <v>12</v>
      </c>
      <c r="P27" s="8">
        <v>12</v>
      </c>
      <c r="Q27" s="30" t="s">
        <v>111</v>
      </c>
      <c r="R27" s="18" t="s">
        <v>97</v>
      </c>
      <c r="S27" s="8">
        <v>8</v>
      </c>
      <c r="T27" s="8">
        <v>9</v>
      </c>
      <c r="U27" s="8">
        <v>3</v>
      </c>
      <c r="V27" s="8">
        <v>5</v>
      </c>
      <c r="W27" s="8">
        <v>18</v>
      </c>
      <c r="X27" s="8">
        <v>7</v>
      </c>
      <c r="Y27" s="8">
        <v>3</v>
      </c>
      <c r="Z27" s="8">
        <v>6</v>
      </c>
      <c r="AA27" s="8">
        <v>16</v>
      </c>
      <c r="AB27" s="8">
        <v>5</v>
      </c>
      <c r="AC27" s="8">
        <v>6</v>
      </c>
      <c r="AD27" s="8">
        <v>21</v>
      </c>
      <c r="AE27" s="8">
        <v>6</v>
      </c>
      <c r="AF27" s="8">
        <v>5</v>
      </c>
      <c r="AG27" s="8">
        <v>12</v>
      </c>
    </row>
    <row r="28" spans="1:33" s="6" customFormat="1" ht="30" customHeight="1">
      <c r="A28" s="30" t="s">
        <v>112</v>
      </c>
      <c r="B28" s="18" t="s">
        <v>98</v>
      </c>
      <c r="C28" s="10">
        <v>232</v>
      </c>
      <c r="D28" s="209">
        <v>288</v>
      </c>
      <c r="E28" s="11">
        <v>-56</v>
      </c>
      <c r="F28" s="9">
        <v>0</v>
      </c>
      <c r="G28" s="8">
        <v>28</v>
      </c>
      <c r="H28" s="8">
        <v>28</v>
      </c>
      <c r="I28" s="8">
        <v>0</v>
      </c>
      <c r="J28" s="8">
        <v>2</v>
      </c>
      <c r="K28" s="8">
        <v>2</v>
      </c>
      <c r="L28" s="8">
        <v>0</v>
      </c>
      <c r="M28" s="8">
        <v>22</v>
      </c>
      <c r="N28" s="8">
        <v>0</v>
      </c>
      <c r="O28" s="8">
        <v>10</v>
      </c>
      <c r="P28" s="8">
        <v>10</v>
      </c>
      <c r="Q28" s="30" t="s">
        <v>112</v>
      </c>
      <c r="R28" s="18" t="s">
        <v>98</v>
      </c>
      <c r="S28" s="8">
        <v>13</v>
      </c>
      <c r="T28" s="8">
        <v>11</v>
      </c>
      <c r="U28" s="8">
        <v>6</v>
      </c>
      <c r="V28" s="8">
        <v>7</v>
      </c>
      <c r="W28" s="8">
        <v>16</v>
      </c>
      <c r="X28" s="8">
        <v>14</v>
      </c>
      <c r="Y28" s="8">
        <v>9</v>
      </c>
      <c r="Z28" s="8">
        <v>21</v>
      </c>
      <c r="AA28" s="8">
        <v>8</v>
      </c>
      <c r="AB28" s="8">
        <v>6</v>
      </c>
      <c r="AC28" s="8">
        <v>8</v>
      </c>
      <c r="AD28" s="8">
        <v>15</v>
      </c>
      <c r="AE28" s="8">
        <v>20</v>
      </c>
      <c r="AF28" s="8">
        <v>2</v>
      </c>
      <c r="AG28" s="8">
        <v>14</v>
      </c>
    </row>
    <row r="29" spans="1:33" s="6" customFormat="1" ht="30" customHeight="1">
      <c r="A29" s="31" t="s">
        <v>126</v>
      </c>
      <c r="B29" s="18" t="s">
        <v>99</v>
      </c>
      <c r="C29" s="10">
        <v>2489</v>
      </c>
      <c r="D29" s="209">
        <v>2178</v>
      </c>
      <c r="E29" s="11">
        <v>311</v>
      </c>
      <c r="F29" s="9">
        <v>0</v>
      </c>
      <c r="G29" s="8">
        <v>143</v>
      </c>
      <c r="H29" s="8">
        <v>143</v>
      </c>
      <c r="I29" s="8">
        <v>0</v>
      </c>
      <c r="J29" s="8">
        <v>180</v>
      </c>
      <c r="K29" s="8">
        <v>180</v>
      </c>
      <c r="L29" s="8">
        <v>0</v>
      </c>
      <c r="M29" s="8">
        <v>137</v>
      </c>
      <c r="N29" s="8">
        <v>0</v>
      </c>
      <c r="O29" s="8">
        <v>208</v>
      </c>
      <c r="P29" s="8">
        <v>208</v>
      </c>
      <c r="Q29" s="31" t="s">
        <v>126</v>
      </c>
      <c r="R29" s="18" t="s">
        <v>99</v>
      </c>
      <c r="S29" s="8">
        <v>75</v>
      </c>
      <c r="T29" s="8">
        <v>87</v>
      </c>
      <c r="U29" s="8">
        <v>97</v>
      </c>
      <c r="V29" s="8">
        <v>58</v>
      </c>
      <c r="W29" s="8">
        <v>138</v>
      </c>
      <c r="X29" s="8">
        <v>203</v>
      </c>
      <c r="Y29" s="8">
        <v>60</v>
      </c>
      <c r="Z29" s="8">
        <v>504</v>
      </c>
      <c r="AA29" s="8">
        <v>132</v>
      </c>
      <c r="AB29" s="8">
        <v>51</v>
      </c>
      <c r="AC29" s="8">
        <v>67</v>
      </c>
      <c r="AD29" s="8">
        <v>131</v>
      </c>
      <c r="AE29" s="8">
        <v>99</v>
      </c>
      <c r="AF29" s="8">
        <v>46</v>
      </c>
      <c r="AG29" s="8">
        <v>73</v>
      </c>
    </row>
    <row r="30" spans="1:33" s="45" customFormat="1" ht="30" customHeight="1">
      <c r="A30" s="274" t="s">
        <v>22</v>
      </c>
      <c r="B30" s="38" t="s">
        <v>100</v>
      </c>
      <c r="C30" s="39">
        <v>32675</v>
      </c>
      <c r="D30" s="208">
        <v>37311</v>
      </c>
      <c r="E30" s="41">
        <v>-4636</v>
      </c>
      <c r="F30" s="42">
        <v>0</v>
      </c>
      <c r="G30" s="40">
        <v>1803</v>
      </c>
      <c r="H30" s="40">
        <v>1803</v>
      </c>
      <c r="I30" s="40">
        <v>0</v>
      </c>
      <c r="J30" s="40">
        <v>1572</v>
      </c>
      <c r="K30" s="40">
        <v>1572</v>
      </c>
      <c r="L30" s="40">
        <v>0</v>
      </c>
      <c r="M30" s="40">
        <v>3086</v>
      </c>
      <c r="N30" s="40">
        <v>0</v>
      </c>
      <c r="O30" s="40">
        <v>3834</v>
      </c>
      <c r="P30" s="40">
        <v>3834</v>
      </c>
      <c r="Q30" s="259" t="s">
        <v>22</v>
      </c>
      <c r="R30" s="43" t="s">
        <v>100</v>
      </c>
      <c r="S30" s="40">
        <v>1316</v>
      </c>
      <c r="T30" s="40">
        <v>1302</v>
      </c>
      <c r="U30" s="40">
        <v>1260</v>
      </c>
      <c r="V30" s="40">
        <v>1040</v>
      </c>
      <c r="W30" s="40">
        <v>2757</v>
      </c>
      <c r="X30" s="40">
        <v>2496</v>
      </c>
      <c r="Y30" s="40">
        <v>1136</v>
      </c>
      <c r="Z30" s="40">
        <v>1766</v>
      </c>
      <c r="AA30" s="40">
        <v>1836</v>
      </c>
      <c r="AB30" s="40">
        <v>947</v>
      </c>
      <c r="AC30" s="40">
        <v>991</v>
      </c>
      <c r="AD30" s="40">
        <v>1717</v>
      </c>
      <c r="AE30" s="40">
        <v>1371</v>
      </c>
      <c r="AF30" s="40">
        <v>904</v>
      </c>
      <c r="AG30" s="40">
        <v>1541</v>
      </c>
    </row>
    <row r="31" spans="1:33" s="55" customFormat="1" ht="30" customHeight="1" thickBot="1">
      <c r="A31" s="275"/>
      <c r="B31" s="18" t="s">
        <v>113</v>
      </c>
      <c r="C31" s="12">
        <v>5041</v>
      </c>
      <c r="D31" s="211">
        <v>5856</v>
      </c>
      <c r="E31" s="14">
        <v>-815</v>
      </c>
      <c r="F31" s="9">
        <v>0</v>
      </c>
      <c r="G31" s="8">
        <v>325</v>
      </c>
      <c r="H31" s="8">
        <v>325</v>
      </c>
      <c r="I31" s="8">
        <v>0</v>
      </c>
      <c r="J31" s="8">
        <v>173</v>
      </c>
      <c r="K31" s="8">
        <v>173</v>
      </c>
      <c r="L31" s="8">
        <v>0</v>
      </c>
      <c r="M31" s="8">
        <v>632</v>
      </c>
      <c r="N31" s="8">
        <v>0</v>
      </c>
      <c r="O31" s="8">
        <v>518</v>
      </c>
      <c r="P31" s="8">
        <v>518</v>
      </c>
      <c r="Q31" s="260"/>
      <c r="R31" s="53" t="s">
        <v>113</v>
      </c>
      <c r="S31" s="8">
        <v>177</v>
      </c>
      <c r="T31" s="8">
        <v>209</v>
      </c>
      <c r="U31" s="8">
        <v>198</v>
      </c>
      <c r="V31" s="8">
        <v>191</v>
      </c>
      <c r="W31" s="8">
        <v>419</v>
      </c>
      <c r="X31" s="8">
        <v>313</v>
      </c>
      <c r="Y31" s="8">
        <v>210</v>
      </c>
      <c r="Z31" s="8">
        <v>248</v>
      </c>
      <c r="AA31" s="8">
        <v>285</v>
      </c>
      <c r="AB31" s="8">
        <v>134</v>
      </c>
      <c r="AC31" s="8">
        <v>142</v>
      </c>
      <c r="AD31" s="8">
        <v>265</v>
      </c>
      <c r="AE31" s="8">
        <v>258</v>
      </c>
      <c r="AF31" s="8">
        <v>132</v>
      </c>
      <c r="AG31" s="8">
        <v>212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D12" sqref="D12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584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17. PODJĘCIA PRACY I AKTYWIZACJA BEZROBOTNYCH ZAMIESZKAŁYCH NA WSI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252</v>
      </c>
      <c r="C6" s="39">
        <v>25879</v>
      </c>
      <c r="D6" s="208">
        <v>29028</v>
      </c>
      <c r="E6" s="110">
        <v>-3149</v>
      </c>
      <c r="F6" s="42">
        <v>0</v>
      </c>
      <c r="G6" s="40">
        <v>1314</v>
      </c>
      <c r="H6" s="40">
        <v>1314</v>
      </c>
      <c r="I6" s="40">
        <v>0</v>
      </c>
      <c r="J6" s="40">
        <v>1540</v>
      </c>
      <c r="K6" s="40">
        <v>1540</v>
      </c>
      <c r="L6" s="40">
        <v>0</v>
      </c>
      <c r="M6" s="40">
        <v>2501</v>
      </c>
      <c r="N6" s="40">
        <v>0</v>
      </c>
      <c r="O6" s="40">
        <v>2518</v>
      </c>
      <c r="P6" s="40">
        <v>2518</v>
      </c>
      <c r="Q6" s="29" t="s">
        <v>12</v>
      </c>
      <c r="R6" s="38" t="s">
        <v>252</v>
      </c>
      <c r="S6" s="40">
        <v>971</v>
      </c>
      <c r="T6" s="40">
        <v>998</v>
      </c>
      <c r="U6" s="40">
        <v>1064</v>
      </c>
      <c r="V6" s="40">
        <v>728</v>
      </c>
      <c r="W6" s="40">
        <v>2027</v>
      </c>
      <c r="X6" s="40">
        <v>1649</v>
      </c>
      <c r="Y6" s="40">
        <v>999</v>
      </c>
      <c r="Z6" s="40">
        <v>1227</v>
      </c>
      <c r="AA6" s="40">
        <v>1215</v>
      </c>
      <c r="AB6" s="40">
        <v>979</v>
      </c>
      <c r="AC6" s="40">
        <v>1282</v>
      </c>
      <c r="AD6" s="40">
        <v>1592</v>
      </c>
      <c r="AE6" s="40">
        <v>1247</v>
      </c>
      <c r="AF6" s="40">
        <v>723</v>
      </c>
      <c r="AG6" s="40">
        <v>1305</v>
      </c>
    </row>
    <row r="7" spans="1:33" s="6" customFormat="1" ht="30" customHeight="1">
      <c r="A7" s="30" t="s">
        <v>188</v>
      </c>
      <c r="B7" s="18" t="s">
        <v>269</v>
      </c>
      <c r="C7" s="10">
        <v>19934</v>
      </c>
      <c r="D7" s="209">
        <v>21264</v>
      </c>
      <c r="E7" s="27">
        <v>-1330</v>
      </c>
      <c r="F7" s="9">
        <v>0</v>
      </c>
      <c r="G7" s="8">
        <v>1018</v>
      </c>
      <c r="H7" s="8">
        <v>1018</v>
      </c>
      <c r="I7" s="8">
        <v>0</v>
      </c>
      <c r="J7" s="8">
        <v>989</v>
      </c>
      <c r="K7" s="8">
        <v>989</v>
      </c>
      <c r="L7" s="8">
        <v>0</v>
      </c>
      <c r="M7" s="8">
        <v>2014</v>
      </c>
      <c r="N7" s="8">
        <v>0</v>
      </c>
      <c r="O7" s="8">
        <v>1808</v>
      </c>
      <c r="P7" s="8">
        <v>1808</v>
      </c>
      <c r="Q7" s="30" t="s">
        <v>188</v>
      </c>
      <c r="R7" s="18" t="s">
        <v>269</v>
      </c>
      <c r="S7" s="8">
        <v>821</v>
      </c>
      <c r="T7" s="8">
        <v>844</v>
      </c>
      <c r="U7" s="8">
        <v>850</v>
      </c>
      <c r="V7" s="8">
        <v>613</v>
      </c>
      <c r="W7" s="8">
        <v>1657</v>
      </c>
      <c r="X7" s="8">
        <v>1208</v>
      </c>
      <c r="Y7" s="8">
        <v>755</v>
      </c>
      <c r="Z7" s="8">
        <v>1018</v>
      </c>
      <c r="AA7" s="8">
        <v>920</v>
      </c>
      <c r="AB7" s="8">
        <v>663</v>
      </c>
      <c r="AC7" s="8">
        <v>870</v>
      </c>
      <c r="AD7" s="8">
        <v>1383</v>
      </c>
      <c r="AE7" s="8">
        <v>920</v>
      </c>
      <c r="AF7" s="8">
        <v>535</v>
      </c>
      <c r="AG7" s="8">
        <v>1048</v>
      </c>
    </row>
    <row r="8" spans="1:33" s="6" customFormat="1" ht="30" customHeight="1">
      <c r="A8" s="30"/>
      <c r="B8" s="19" t="s">
        <v>127</v>
      </c>
      <c r="C8" s="10">
        <v>863</v>
      </c>
      <c r="D8" s="209">
        <v>661</v>
      </c>
      <c r="E8" s="27">
        <v>202</v>
      </c>
      <c r="F8" s="9">
        <v>0</v>
      </c>
      <c r="G8" s="8">
        <v>57</v>
      </c>
      <c r="H8" s="8">
        <v>57</v>
      </c>
      <c r="I8" s="8">
        <v>0</v>
      </c>
      <c r="J8" s="8">
        <v>29</v>
      </c>
      <c r="K8" s="8">
        <v>29</v>
      </c>
      <c r="L8" s="8">
        <v>0</v>
      </c>
      <c r="M8" s="8">
        <v>139</v>
      </c>
      <c r="N8" s="8">
        <v>0</v>
      </c>
      <c r="O8" s="8">
        <v>63</v>
      </c>
      <c r="P8" s="8">
        <v>63</v>
      </c>
      <c r="Q8" s="30"/>
      <c r="R8" s="18" t="s">
        <v>127</v>
      </c>
      <c r="S8" s="8">
        <v>20</v>
      </c>
      <c r="T8" s="8">
        <v>33</v>
      </c>
      <c r="U8" s="8">
        <v>31</v>
      </c>
      <c r="V8" s="8">
        <v>21</v>
      </c>
      <c r="W8" s="8">
        <v>88</v>
      </c>
      <c r="X8" s="8">
        <v>49</v>
      </c>
      <c r="Y8" s="8">
        <v>21</v>
      </c>
      <c r="Z8" s="8">
        <v>55</v>
      </c>
      <c r="AA8" s="8">
        <v>42</v>
      </c>
      <c r="AB8" s="8">
        <v>15</v>
      </c>
      <c r="AC8" s="8">
        <v>21</v>
      </c>
      <c r="AD8" s="8">
        <v>45</v>
      </c>
      <c r="AE8" s="8">
        <v>48</v>
      </c>
      <c r="AF8" s="8">
        <v>31</v>
      </c>
      <c r="AG8" s="8">
        <v>55</v>
      </c>
    </row>
    <row r="9" spans="1:33" s="152" customFormat="1" ht="30" customHeight="1">
      <c r="A9" s="161"/>
      <c r="B9" s="150" t="s">
        <v>117</v>
      </c>
      <c r="C9" s="10">
        <v>328</v>
      </c>
      <c r="D9" s="209">
        <v>455</v>
      </c>
      <c r="E9" s="27">
        <v>-127</v>
      </c>
      <c r="F9" s="9">
        <v>0</v>
      </c>
      <c r="G9" s="8">
        <v>0</v>
      </c>
      <c r="H9" s="8">
        <v>0</v>
      </c>
      <c r="I9" s="8">
        <v>0</v>
      </c>
      <c r="J9" s="8">
        <v>177</v>
      </c>
      <c r="K9" s="8">
        <v>177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102</v>
      </c>
      <c r="U9" s="8">
        <v>0</v>
      </c>
      <c r="V9" s="8">
        <v>32</v>
      </c>
      <c r="W9" s="8">
        <v>0</v>
      </c>
      <c r="X9" s="8">
        <v>0</v>
      </c>
      <c r="Y9" s="8">
        <v>17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5945</v>
      </c>
      <c r="D10" s="209">
        <v>7764</v>
      </c>
      <c r="E10" s="27">
        <v>-1819</v>
      </c>
      <c r="F10" s="9">
        <v>0</v>
      </c>
      <c r="G10" s="8">
        <v>296</v>
      </c>
      <c r="H10" s="8">
        <v>296</v>
      </c>
      <c r="I10" s="8">
        <v>0</v>
      </c>
      <c r="J10" s="8">
        <v>551</v>
      </c>
      <c r="K10" s="8">
        <v>551</v>
      </c>
      <c r="L10" s="8">
        <v>0</v>
      </c>
      <c r="M10" s="8">
        <v>487</v>
      </c>
      <c r="N10" s="8">
        <v>0</v>
      </c>
      <c r="O10" s="8">
        <v>710</v>
      </c>
      <c r="P10" s="8">
        <v>710</v>
      </c>
      <c r="Q10" s="161" t="s">
        <v>189</v>
      </c>
      <c r="R10" s="151" t="s">
        <v>268</v>
      </c>
      <c r="S10" s="8">
        <v>150</v>
      </c>
      <c r="T10" s="8">
        <v>154</v>
      </c>
      <c r="U10" s="8">
        <v>214</v>
      </c>
      <c r="V10" s="8">
        <v>115</v>
      </c>
      <c r="W10" s="8">
        <v>370</v>
      </c>
      <c r="X10" s="8">
        <v>441</v>
      </c>
      <c r="Y10" s="8">
        <v>244</v>
      </c>
      <c r="Z10" s="8">
        <v>209</v>
      </c>
      <c r="AA10" s="8">
        <v>295</v>
      </c>
      <c r="AB10" s="8">
        <v>316</v>
      </c>
      <c r="AC10" s="8">
        <v>412</v>
      </c>
      <c r="AD10" s="8">
        <v>209</v>
      </c>
      <c r="AE10" s="8">
        <v>327</v>
      </c>
      <c r="AF10" s="8">
        <v>188</v>
      </c>
      <c r="AG10" s="8">
        <v>257</v>
      </c>
    </row>
    <row r="11" spans="1:33" s="6" customFormat="1" ht="30" customHeight="1">
      <c r="A11" s="30"/>
      <c r="B11" s="19" t="s">
        <v>118</v>
      </c>
      <c r="C11" s="10">
        <v>1357</v>
      </c>
      <c r="D11" s="209">
        <v>1253</v>
      </c>
      <c r="E11" s="27">
        <v>104</v>
      </c>
      <c r="F11" s="9">
        <v>0</v>
      </c>
      <c r="G11" s="8">
        <v>36</v>
      </c>
      <c r="H11" s="8">
        <v>36</v>
      </c>
      <c r="I11" s="8">
        <v>0</v>
      </c>
      <c r="J11" s="8">
        <v>17</v>
      </c>
      <c r="K11" s="8">
        <v>17</v>
      </c>
      <c r="L11" s="8">
        <v>0</v>
      </c>
      <c r="M11" s="8">
        <v>229</v>
      </c>
      <c r="N11" s="8">
        <v>0</v>
      </c>
      <c r="O11" s="8">
        <v>52</v>
      </c>
      <c r="P11" s="8">
        <v>52</v>
      </c>
      <c r="Q11" s="30"/>
      <c r="R11" s="18" t="s">
        <v>118</v>
      </c>
      <c r="S11" s="8">
        <v>17</v>
      </c>
      <c r="T11" s="8">
        <v>30</v>
      </c>
      <c r="U11" s="8">
        <v>72</v>
      </c>
      <c r="V11" s="8">
        <v>52</v>
      </c>
      <c r="W11" s="8">
        <v>90</v>
      </c>
      <c r="X11" s="8">
        <v>98</v>
      </c>
      <c r="Y11" s="8">
        <v>104</v>
      </c>
      <c r="Z11" s="8">
        <v>13</v>
      </c>
      <c r="AA11" s="8">
        <v>31</v>
      </c>
      <c r="AB11" s="8">
        <v>101</v>
      </c>
      <c r="AC11" s="8">
        <v>154</v>
      </c>
      <c r="AD11" s="8">
        <v>30</v>
      </c>
      <c r="AE11" s="8">
        <v>83</v>
      </c>
      <c r="AF11" s="8">
        <v>96</v>
      </c>
      <c r="AG11" s="8">
        <v>52</v>
      </c>
    </row>
    <row r="12" spans="1:33" s="6" customFormat="1" ht="30" customHeight="1">
      <c r="A12" s="30"/>
      <c r="B12" s="19" t="s">
        <v>119</v>
      </c>
      <c r="C12" s="10">
        <v>2385</v>
      </c>
      <c r="D12" s="209">
        <v>2618</v>
      </c>
      <c r="E12" s="27">
        <v>-233</v>
      </c>
      <c r="F12" s="9">
        <v>0</v>
      </c>
      <c r="G12" s="8">
        <v>151</v>
      </c>
      <c r="H12" s="8">
        <v>151</v>
      </c>
      <c r="I12" s="8">
        <v>0</v>
      </c>
      <c r="J12" s="8">
        <v>353</v>
      </c>
      <c r="K12" s="8">
        <v>353</v>
      </c>
      <c r="L12" s="8">
        <v>0</v>
      </c>
      <c r="M12" s="8">
        <v>1</v>
      </c>
      <c r="N12" s="8">
        <v>0</v>
      </c>
      <c r="O12" s="8">
        <v>463</v>
      </c>
      <c r="P12" s="8">
        <v>463</v>
      </c>
      <c r="Q12" s="30"/>
      <c r="R12" s="18" t="s">
        <v>119</v>
      </c>
      <c r="S12" s="8">
        <v>32</v>
      </c>
      <c r="T12" s="8">
        <v>15</v>
      </c>
      <c r="U12" s="8">
        <v>87</v>
      </c>
      <c r="V12" s="8">
        <v>0</v>
      </c>
      <c r="W12" s="8">
        <v>156</v>
      </c>
      <c r="X12" s="8">
        <v>215</v>
      </c>
      <c r="Y12" s="8">
        <v>36</v>
      </c>
      <c r="Z12" s="8">
        <v>96</v>
      </c>
      <c r="AA12" s="8">
        <v>177</v>
      </c>
      <c r="AB12" s="8">
        <v>92</v>
      </c>
      <c r="AC12" s="8">
        <v>194</v>
      </c>
      <c r="AD12" s="8">
        <v>62</v>
      </c>
      <c r="AE12" s="8">
        <v>119</v>
      </c>
      <c r="AF12" s="8">
        <v>21</v>
      </c>
      <c r="AG12" s="8">
        <v>115</v>
      </c>
    </row>
    <row r="13" spans="1:33" s="6" customFormat="1" ht="30" customHeight="1">
      <c r="A13" s="30"/>
      <c r="B13" s="19" t="s">
        <v>120</v>
      </c>
      <c r="C13" s="10">
        <v>660</v>
      </c>
      <c r="D13" s="209">
        <v>809</v>
      </c>
      <c r="E13" s="27">
        <v>-149</v>
      </c>
      <c r="F13" s="9">
        <v>0</v>
      </c>
      <c r="G13" s="8">
        <v>50</v>
      </c>
      <c r="H13" s="8">
        <v>50</v>
      </c>
      <c r="I13" s="8">
        <v>0</v>
      </c>
      <c r="J13" s="8">
        <v>31</v>
      </c>
      <c r="K13" s="8">
        <v>31</v>
      </c>
      <c r="L13" s="8">
        <v>0</v>
      </c>
      <c r="M13" s="8">
        <v>111</v>
      </c>
      <c r="N13" s="8">
        <v>0</v>
      </c>
      <c r="O13" s="8">
        <v>54</v>
      </c>
      <c r="P13" s="8">
        <v>54</v>
      </c>
      <c r="Q13" s="30"/>
      <c r="R13" s="18" t="s">
        <v>120</v>
      </c>
      <c r="S13" s="8">
        <v>26</v>
      </c>
      <c r="T13" s="8">
        <v>27</v>
      </c>
      <c r="U13" s="8">
        <v>16</v>
      </c>
      <c r="V13" s="8">
        <v>12</v>
      </c>
      <c r="W13" s="8">
        <v>20</v>
      </c>
      <c r="X13" s="8">
        <v>44</v>
      </c>
      <c r="Y13" s="8">
        <v>29</v>
      </c>
      <c r="Z13" s="8">
        <v>32</v>
      </c>
      <c r="AA13" s="8">
        <v>22</v>
      </c>
      <c r="AB13" s="8">
        <v>41</v>
      </c>
      <c r="AC13" s="8">
        <v>36</v>
      </c>
      <c r="AD13" s="8">
        <v>35</v>
      </c>
      <c r="AE13" s="8">
        <v>34</v>
      </c>
      <c r="AF13" s="8">
        <v>16</v>
      </c>
      <c r="AG13" s="8">
        <v>24</v>
      </c>
    </row>
    <row r="14" spans="1:33" s="6" customFormat="1" ht="30" customHeight="1">
      <c r="A14" s="30"/>
      <c r="B14" s="19" t="s">
        <v>121</v>
      </c>
      <c r="C14" s="10">
        <v>2</v>
      </c>
      <c r="D14" s="209">
        <v>5</v>
      </c>
      <c r="E14" s="27">
        <v>-3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774</v>
      </c>
      <c r="D15" s="209">
        <v>928</v>
      </c>
      <c r="E15" s="27">
        <v>-154</v>
      </c>
      <c r="F15" s="9">
        <v>0</v>
      </c>
      <c r="G15" s="8">
        <v>31</v>
      </c>
      <c r="H15" s="8">
        <v>31</v>
      </c>
      <c r="I15" s="8">
        <v>0</v>
      </c>
      <c r="J15" s="8">
        <v>115</v>
      </c>
      <c r="K15" s="8">
        <v>115</v>
      </c>
      <c r="L15" s="8">
        <v>0</v>
      </c>
      <c r="M15" s="8">
        <v>82</v>
      </c>
      <c r="N15" s="8">
        <v>0</v>
      </c>
      <c r="O15" s="8">
        <v>79</v>
      </c>
      <c r="P15" s="8">
        <v>79</v>
      </c>
      <c r="Q15" s="30"/>
      <c r="R15" s="18" t="s">
        <v>265</v>
      </c>
      <c r="S15" s="8">
        <v>39</v>
      </c>
      <c r="T15" s="8">
        <v>34</v>
      </c>
      <c r="U15" s="8">
        <v>15</v>
      </c>
      <c r="V15" s="8">
        <v>19</v>
      </c>
      <c r="W15" s="8">
        <v>52</v>
      </c>
      <c r="X15" s="8">
        <v>35</v>
      </c>
      <c r="Y15" s="8">
        <v>38</v>
      </c>
      <c r="Z15" s="8">
        <v>25</v>
      </c>
      <c r="AA15" s="8">
        <v>13</v>
      </c>
      <c r="AB15" s="8">
        <v>36</v>
      </c>
      <c r="AC15" s="8">
        <v>11</v>
      </c>
      <c r="AD15" s="8">
        <v>42</v>
      </c>
      <c r="AE15" s="8">
        <v>61</v>
      </c>
      <c r="AF15" s="8">
        <v>20</v>
      </c>
      <c r="AG15" s="8">
        <v>27</v>
      </c>
    </row>
    <row r="16" spans="1:33" s="6" customFormat="1" ht="37.5" customHeight="1">
      <c r="A16" s="30"/>
      <c r="B16" s="19" t="s">
        <v>266</v>
      </c>
      <c r="C16" s="10">
        <v>168</v>
      </c>
      <c r="D16" s="209">
        <v>238</v>
      </c>
      <c r="E16" s="27">
        <v>-70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2</v>
      </c>
      <c r="N16" s="8">
        <v>0</v>
      </c>
      <c r="O16" s="8">
        <v>24</v>
      </c>
      <c r="P16" s="8">
        <v>24</v>
      </c>
      <c r="Q16" s="30"/>
      <c r="R16" s="18" t="s">
        <v>266</v>
      </c>
      <c r="S16" s="8">
        <v>8</v>
      </c>
      <c r="T16" s="8">
        <v>5</v>
      </c>
      <c r="U16" s="8">
        <v>0</v>
      </c>
      <c r="V16" s="8">
        <v>10</v>
      </c>
      <c r="W16" s="8">
        <v>7</v>
      </c>
      <c r="X16" s="8">
        <v>1</v>
      </c>
      <c r="Y16" s="8">
        <v>18</v>
      </c>
      <c r="Z16" s="8">
        <v>1</v>
      </c>
      <c r="AA16" s="8">
        <v>29</v>
      </c>
      <c r="AB16" s="8">
        <v>14</v>
      </c>
      <c r="AC16" s="8">
        <v>7</v>
      </c>
      <c r="AD16" s="8">
        <v>20</v>
      </c>
      <c r="AE16" s="8">
        <v>0</v>
      </c>
      <c r="AF16" s="8">
        <v>7</v>
      </c>
      <c r="AG16" s="8">
        <v>15</v>
      </c>
    </row>
    <row r="17" spans="1:33" s="6" customFormat="1" ht="30" customHeight="1">
      <c r="A17" s="30"/>
      <c r="B17" s="19" t="s">
        <v>122</v>
      </c>
      <c r="C17" s="10">
        <v>13</v>
      </c>
      <c r="D17" s="209">
        <v>23</v>
      </c>
      <c r="E17" s="27">
        <v>-10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2</v>
      </c>
      <c r="AG17" s="8">
        <v>9</v>
      </c>
    </row>
    <row r="18" spans="1:33" s="6" customFormat="1" ht="30" customHeight="1">
      <c r="A18" s="30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2</v>
      </c>
      <c r="D20" s="209">
        <v>1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27</v>
      </c>
      <c r="D21" s="209">
        <v>62</v>
      </c>
      <c r="E21" s="27">
        <v>-35</v>
      </c>
      <c r="F21" s="9">
        <v>0</v>
      </c>
      <c r="G21" s="8">
        <v>0</v>
      </c>
      <c r="H21" s="8">
        <v>0</v>
      </c>
      <c r="I21" s="8">
        <v>0</v>
      </c>
      <c r="J21" s="8">
        <v>1</v>
      </c>
      <c r="K21" s="8">
        <v>1</v>
      </c>
      <c r="L21" s="8">
        <v>0</v>
      </c>
      <c r="M21" s="8">
        <v>7</v>
      </c>
      <c r="N21" s="8">
        <v>0</v>
      </c>
      <c r="O21" s="8">
        <v>2</v>
      </c>
      <c r="P21" s="8">
        <v>2</v>
      </c>
      <c r="Q21" s="30"/>
      <c r="R21" s="18" t="s">
        <v>504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9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2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559</v>
      </c>
      <c r="D22" s="209">
        <v>1832</v>
      </c>
      <c r="E22" s="27">
        <v>-1273</v>
      </c>
      <c r="F22" s="9">
        <v>0</v>
      </c>
      <c r="G22" s="8">
        <v>28</v>
      </c>
      <c r="H22" s="8">
        <v>28</v>
      </c>
      <c r="I22" s="8">
        <v>0</v>
      </c>
      <c r="J22" s="8">
        <v>34</v>
      </c>
      <c r="K22" s="8">
        <v>34</v>
      </c>
      <c r="L22" s="8">
        <v>0</v>
      </c>
      <c r="M22" s="8">
        <v>54</v>
      </c>
      <c r="N22" s="8">
        <v>0</v>
      </c>
      <c r="O22" s="8">
        <v>35</v>
      </c>
      <c r="P22" s="8">
        <v>35</v>
      </c>
      <c r="Q22" s="31"/>
      <c r="R22" s="18" t="s">
        <v>125</v>
      </c>
      <c r="S22" s="8">
        <v>27</v>
      </c>
      <c r="T22" s="8">
        <v>40</v>
      </c>
      <c r="U22" s="8">
        <v>23</v>
      </c>
      <c r="V22" s="8">
        <v>22</v>
      </c>
      <c r="W22" s="8">
        <v>45</v>
      </c>
      <c r="X22" s="8">
        <v>48</v>
      </c>
      <c r="Y22" s="8">
        <v>19</v>
      </c>
      <c r="Z22" s="8">
        <v>33</v>
      </c>
      <c r="AA22" s="8">
        <v>22</v>
      </c>
      <c r="AB22" s="8">
        <v>32</v>
      </c>
      <c r="AC22" s="8">
        <v>10</v>
      </c>
      <c r="AD22" s="8">
        <v>20</v>
      </c>
      <c r="AE22" s="8">
        <v>28</v>
      </c>
      <c r="AF22" s="8">
        <v>24</v>
      </c>
      <c r="AG22" s="8">
        <v>15</v>
      </c>
    </row>
    <row r="23" spans="1:33" s="15" customFormat="1" ht="30" customHeight="1">
      <c r="A23" s="259" t="s">
        <v>17</v>
      </c>
      <c r="B23" s="38" t="s">
        <v>128</v>
      </c>
      <c r="C23" s="39">
        <v>1627</v>
      </c>
      <c r="D23" s="208">
        <v>1466</v>
      </c>
      <c r="E23" s="110">
        <v>161</v>
      </c>
      <c r="F23" s="42">
        <v>0</v>
      </c>
      <c r="G23" s="40">
        <v>9</v>
      </c>
      <c r="H23" s="40">
        <v>9</v>
      </c>
      <c r="I23" s="40">
        <v>0</v>
      </c>
      <c r="J23" s="40">
        <v>431</v>
      </c>
      <c r="K23" s="40">
        <v>431</v>
      </c>
      <c r="L23" s="40">
        <v>0</v>
      </c>
      <c r="M23" s="40">
        <v>278</v>
      </c>
      <c r="N23" s="40">
        <v>0</v>
      </c>
      <c r="O23" s="40">
        <v>141</v>
      </c>
      <c r="P23" s="40">
        <v>141</v>
      </c>
      <c r="Q23" s="259" t="s">
        <v>17</v>
      </c>
      <c r="R23" s="38" t="s">
        <v>128</v>
      </c>
      <c r="S23" s="40">
        <v>22</v>
      </c>
      <c r="T23" s="40">
        <v>53</v>
      </c>
      <c r="U23" s="40">
        <v>47</v>
      </c>
      <c r="V23" s="40">
        <v>6</v>
      </c>
      <c r="W23" s="40">
        <v>153</v>
      </c>
      <c r="X23" s="40">
        <v>221</v>
      </c>
      <c r="Y23" s="40">
        <v>16</v>
      </c>
      <c r="Z23" s="40">
        <v>24</v>
      </c>
      <c r="AA23" s="40">
        <v>12</v>
      </c>
      <c r="AB23" s="40">
        <v>46</v>
      </c>
      <c r="AC23" s="40">
        <v>26</v>
      </c>
      <c r="AD23" s="40">
        <v>76</v>
      </c>
      <c r="AE23" s="40">
        <v>23</v>
      </c>
      <c r="AF23" s="40">
        <v>28</v>
      </c>
      <c r="AG23" s="40">
        <v>15</v>
      </c>
    </row>
    <row r="24" spans="1:33" s="6" customFormat="1" ht="30" customHeight="1">
      <c r="A24" s="260"/>
      <c r="B24" s="19" t="s">
        <v>129</v>
      </c>
      <c r="C24" s="10">
        <v>44</v>
      </c>
      <c r="D24" s="209">
        <v>48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9</v>
      </c>
      <c r="K24" s="8">
        <v>9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0"/>
      <c r="R24" s="18" t="s">
        <v>129</v>
      </c>
      <c r="S24" s="8">
        <v>8</v>
      </c>
      <c r="T24" s="8">
        <v>14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6</v>
      </c>
      <c r="AE24" s="8">
        <v>0</v>
      </c>
      <c r="AF24" s="8">
        <v>6</v>
      </c>
      <c r="AG24" s="8">
        <v>1</v>
      </c>
    </row>
    <row r="25" spans="1:33" s="15" customFormat="1" ht="30" customHeight="1">
      <c r="A25" s="259" t="s">
        <v>19</v>
      </c>
      <c r="B25" s="38" t="s">
        <v>130</v>
      </c>
      <c r="C25" s="39">
        <v>4303</v>
      </c>
      <c r="D25" s="208">
        <v>6034</v>
      </c>
      <c r="E25" s="110">
        <v>-1731</v>
      </c>
      <c r="F25" s="42">
        <v>0</v>
      </c>
      <c r="G25" s="40">
        <v>163</v>
      </c>
      <c r="H25" s="40">
        <v>163</v>
      </c>
      <c r="I25" s="40">
        <v>0</v>
      </c>
      <c r="J25" s="40">
        <v>134</v>
      </c>
      <c r="K25" s="40">
        <v>134</v>
      </c>
      <c r="L25" s="40">
        <v>0</v>
      </c>
      <c r="M25" s="40">
        <v>428</v>
      </c>
      <c r="N25" s="40">
        <v>0</v>
      </c>
      <c r="O25" s="40">
        <v>365</v>
      </c>
      <c r="P25" s="40">
        <v>365</v>
      </c>
      <c r="Q25" s="259" t="s">
        <v>19</v>
      </c>
      <c r="R25" s="38" t="s">
        <v>130</v>
      </c>
      <c r="S25" s="40">
        <v>270</v>
      </c>
      <c r="T25" s="40">
        <v>141</v>
      </c>
      <c r="U25" s="40">
        <v>174</v>
      </c>
      <c r="V25" s="40">
        <v>168</v>
      </c>
      <c r="W25" s="40">
        <v>301</v>
      </c>
      <c r="X25" s="40">
        <v>430</v>
      </c>
      <c r="Y25" s="40">
        <v>175</v>
      </c>
      <c r="Z25" s="40">
        <v>223</v>
      </c>
      <c r="AA25" s="40">
        <v>440</v>
      </c>
      <c r="AB25" s="40">
        <v>161</v>
      </c>
      <c r="AC25" s="40">
        <v>151</v>
      </c>
      <c r="AD25" s="40">
        <v>282</v>
      </c>
      <c r="AE25" s="40">
        <v>100</v>
      </c>
      <c r="AF25" s="40">
        <v>43</v>
      </c>
      <c r="AG25" s="40">
        <v>154</v>
      </c>
    </row>
    <row r="26" spans="1:33" s="6" customFormat="1" ht="30" customHeight="1">
      <c r="A26" s="260"/>
      <c r="B26" s="19" t="s">
        <v>131</v>
      </c>
      <c r="C26" s="10">
        <v>2</v>
      </c>
      <c r="D26" s="209">
        <v>39</v>
      </c>
      <c r="E26" s="27">
        <v>-37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08">
        <v>7</v>
      </c>
      <c r="E27" s="110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1659</v>
      </c>
      <c r="D28" s="208">
        <v>1947</v>
      </c>
      <c r="E28" s="110">
        <v>-288</v>
      </c>
      <c r="F28" s="42">
        <v>0</v>
      </c>
      <c r="G28" s="40">
        <v>57</v>
      </c>
      <c r="H28" s="40">
        <v>57</v>
      </c>
      <c r="I28" s="40">
        <v>0</v>
      </c>
      <c r="J28" s="40">
        <v>62</v>
      </c>
      <c r="K28" s="40">
        <v>62</v>
      </c>
      <c r="L28" s="40">
        <v>0</v>
      </c>
      <c r="M28" s="40">
        <v>28</v>
      </c>
      <c r="N28" s="40">
        <v>0</v>
      </c>
      <c r="O28" s="40">
        <v>155</v>
      </c>
      <c r="P28" s="40">
        <v>155</v>
      </c>
      <c r="Q28" s="259" t="s">
        <v>24</v>
      </c>
      <c r="R28" s="38" t="s">
        <v>133</v>
      </c>
      <c r="S28" s="40">
        <v>42</v>
      </c>
      <c r="T28" s="40">
        <v>63</v>
      </c>
      <c r="U28" s="40">
        <v>24</v>
      </c>
      <c r="V28" s="40">
        <v>115</v>
      </c>
      <c r="W28" s="40">
        <v>80</v>
      </c>
      <c r="X28" s="40">
        <v>352</v>
      </c>
      <c r="Y28" s="40">
        <v>45</v>
      </c>
      <c r="Z28" s="40">
        <v>53</v>
      </c>
      <c r="AA28" s="40">
        <v>94</v>
      </c>
      <c r="AB28" s="40">
        <v>129</v>
      </c>
      <c r="AC28" s="40">
        <v>99</v>
      </c>
      <c r="AD28" s="40">
        <v>99</v>
      </c>
      <c r="AE28" s="40">
        <v>54</v>
      </c>
      <c r="AF28" s="40">
        <v>71</v>
      </c>
      <c r="AG28" s="40">
        <v>37</v>
      </c>
    </row>
    <row r="29" spans="1:33" s="54" customFormat="1" ht="30" customHeight="1">
      <c r="A29" s="260"/>
      <c r="B29" s="19" t="s">
        <v>438</v>
      </c>
      <c r="C29" s="10">
        <v>63</v>
      </c>
      <c r="D29" s="209">
        <v>44</v>
      </c>
      <c r="E29" s="27">
        <v>19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10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16</v>
      </c>
      <c r="AD29" s="8">
        <v>3</v>
      </c>
      <c r="AE29" s="8">
        <v>20</v>
      </c>
      <c r="AF29" s="8">
        <v>14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40"/>
  <sheetViews>
    <sheetView zoomScale="80" zoomScaleNormal="80" workbookViewId="0">
      <selection activeCell="C29" sqref="C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567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18. BILANS BEZROBOTNYCH DO 30 ROKU ŻYCIA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19579</v>
      </c>
      <c r="D6" s="164">
        <v>19158</v>
      </c>
      <c r="E6" s="27">
        <v>421</v>
      </c>
      <c r="F6" s="9">
        <v>1274</v>
      </c>
      <c r="G6" s="8">
        <v>637</v>
      </c>
      <c r="H6" s="8">
        <v>1911</v>
      </c>
      <c r="I6" s="8">
        <v>794</v>
      </c>
      <c r="J6" s="8">
        <v>534</v>
      </c>
      <c r="K6" s="8">
        <v>1328</v>
      </c>
      <c r="L6" s="8">
        <v>1045</v>
      </c>
      <c r="M6" s="8">
        <v>1212</v>
      </c>
      <c r="N6" s="8">
        <v>873</v>
      </c>
      <c r="O6" s="8">
        <v>1192</v>
      </c>
      <c r="P6" s="8">
        <v>2065</v>
      </c>
      <c r="Q6" s="48" t="s">
        <v>12</v>
      </c>
      <c r="R6" s="18" t="s">
        <v>81</v>
      </c>
      <c r="S6" s="8">
        <v>645</v>
      </c>
      <c r="T6" s="8">
        <v>713</v>
      </c>
      <c r="U6" s="8">
        <v>658</v>
      </c>
      <c r="V6" s="8">
        <v>593</v>
      </c>
      <c r="W6" s="8">
        <v>2105</v>
      </c>
      <c r="X6" s="8">
        <v>1232</v>
      </c>
      <c r="Y6" s="8">
        <v>593</v>
      </c>
      <c r="Z6" s="8">
        <v>1022</v>
      </c>
      <c r="AA6" s="8">
        <v>792</v>
      </c>
      <c r="AB6" s="8">
        <v>512</v>
      </c>
      <c r="AC6" s="8">
        <v>500</v>
      </c>
      <c r="AD6" s="8">
        <v>758</v>
      </c>
      <c r="AE6" s="8">
        <v>652</v>
      </c>
      <c r="AF6" s="8">
        <v>492</v>
      </c>
      <c r="AG6" s="8">
        <v>751</v>
      </c>
    </row>
    <row r="7" spans="1:33" s="15" customFormat="1" ht="30" customHeight="1">
      <c r="A7" s="30" t="s">
        <v>17</v>
      </c>
      <c r="B7" s="38" t="s">
        <v>82</v>
      </c>
      <c r="C7" s="39">
        <v>4279</v>
      </c>
      <c r="D7" s="201">
        <v>4831</v>
      </c>
      <c r="E7" s="110">
        <v>-552</v>
      </c>
      <c r="F7" s="42">
        <v>330</v>
      </c>
      <c r="G7" s="40">
        <v>168</v>
      </c>
      <c r="H7" s="40">
        <v>498</v>
      </c>
      <c r="I7" s="40">
        <v>230</v>
      </c>
      <c r="J7" s="40">
        <v>126</v>
      </c>
      <c r="K7" s="40">
        <v>356</v>
      </c>
      <c r="L7" s="40">
        <v>209</v>
      </c>
      <c r="M7" s="40">
        <v>264</v>
      </c>
      <c r="N7" s="40">
        <v>222</v>
      </c>
      <c r="O7" s="40">
        <v>210</v>
      </c>
      <c r="P7" s="40">
        <v>432</v>
      </c>
      <c r="Q7" s="29" t="s">
        <v>17</v>
      </c>
      <c r="R7" s="38" t="s">
        <v>82</v>
      </c>
      <c r="S7" s="40">
        <v>140</v>
      </c>
      <c r="T7" s="40">
        <v>155</v>
      </c>
      <c r="U7" s="40">
        <v>131</v>
      </c>
      <c r="V7" s="40">
        <v>147</v>
      </c>
      <c r="W7" s="40">
        <v>432</v>
      </c>
      <c r="X7" s="40">
        <v>285</v>
      </c>
      <c r="Y7" s="40">
        <v>133</v>
      </c>
      <c r="Z7" s="40">
        <v>178</v>
      </c>
      <c r="AA7" s="40">
        <v>122</v>
      </c>
      <c r="AB7" s="40">
        <v>128</v>
      </c>
      <c r="AC7" s="40">
        <v>137</v>
      </c>
      <c r="AD7" s="40">
        <v>174</v>
      </c>
      <c r="AE7" s="40">
        <v>125</v>
      </c>
      <c r="AF7" s="40">
        <v>93</v>
      </c>
      <c r="AG7" s="40">
        <v>140</v>
      </c>
    </row>
    <row r="8" spans="1:33" s="6" customFormat="1" ht="30" customHeight="1">
      <c r="A8" s="30"/>
      <c r="B8" s="18" t="s">
        <v>83</v>
      </c>
      <c r="C8" s="10">
        <v>1356</v>
      </c>
      <c r="D8" s="164">
        <v>1867</v>
      </c>
      <c r="E8" s="27">
        <v>-511</v>
      </c>
      <c r="F8" s="9">
        <v>136</v>
      </c>
      <c r="G8" s="8">
        <v>66</v>
      </c>
      <c r="H8" s="8">
        <v>202</v>
      </c>
      <c r="I8" s="8">
        <v>59</v>
      </c>
      <c r="J8" s="8">
        <v>29</v>
      </c>
      <c r="K8" s="8">
        <v>88</v>
      </c>
      <c r="L8" s="8">
        <v>95</v>
      </c>
      <c r="M8" s="8">
        <v>78</v>
      </c>
      <c r="N8" s="8">
        <v>65</v>
      </c>
      <c r="O8" s="8">
        <v>63</v>
      </c>
      <c r="P8" s="8">
        <v>128</v>
      </c>
      <c r="Q8" s="30"/>
      <c r="R8" s="18" t="s">
        <v>83</v>
      </c>
      <c r="S8" s="8">
        <v>44</v>
      </c>
      <c r="T8" s="8">
        <v>63</v>
      </c>
      <c r="U8" s="8">
        <v>46</v>
      </c>
      <c r="V8" s="8">
        <v>34</v>
      </c>
      <c r="W8" s="8">
        <v>114</v>
      </c>
      <c r="X8" s="8">
        <v>60</v>
      </c>
      <c r="Y8" s="8">
        <v>54</v>
      </c>
      <c r="Z8" s="8">
        <v>61</v>
      </c>
      <c r="AA8" s="8">
        <v>28</v>
      </c>
      <c r="AB8" s="8">
        <v>40</v>
      </c>
      <c r="AC8" s="8">
        <v>40</v>
      </c>
      <c r="AD8" s="8">
        <v>66</v>
      </c>
      <c r="AE8" s="8">
        <v>44</v>
      </c>
      <c r="AF8" s="8">
        <v>23</v>
      </c>
      <c r="AG8" s="8">
        <v>48</v>
      </c>
    </row>
    <row r="9" spans="1:33" s="152" customFormat="1" ht="30" customHeight="1">
      <c r="A9" s="161"/>
      <c r="B9" s="151" t="s">
        <v>84</v>
      </c>
      <c r="C9" s="10">
        <v>2923</v>
      </c>
      <c r="D9" s="164">
        <v>2964</v>
      </c>
      <c r="E9" s="27">
        <v>-41</v>
      </c>
      <c r="F9" s="9">
        <v>194</v>
      </c>
      <c r="G9" s="8">
        <v>102</v>
      </c>
      <c r="H9" s="8">
        <v>296</v>
      </c>
      <c r="I9" s="8">
        <v>171</v>
      </c>
      <c r="J9" s="8">
        <v>97</v>
      </c>
      <c r="K9" s="8">
        <v>268</v>
      </c>
      <c r="L9" s="8">
        <v>114</v>
      </c>
      <c r="M9" s="8">
        <v>186</v>
      </c>
      <c r="N9" s="8">
        <v>157</v>
      </c>
      <c r="O9" s="8">
        <v>147</v>
      </c>
      <c r="P9" s="8">
        <v>304</v>
      </c>
      <c r="Q9" s="161"/>
      <c r="R9" s="151" t="s">
        <v>84</v>
      </c>
      <c r="S9" s="8">
        <v>96</v>
      </c>
      <c r="T9" s="8">
        <v>92</v>
      </c>
      <c r="U9" s="8">
        <v>85</v>
      </c>
      <c r="V9" s="8">
        <v>113</v>
      </c>
      <c r="W9" s="8">
        <v>318</v>
      </c>
      <c r="X9" s="8">
        <v>225</v>
      </c>
      <c r="Y9" s="8">
        <v>79</v>
      </c>
      <c r="Z9" s="8">
        <v>117</v>
      </c>
      <c r="AA9" s="8">
        <v>94</v>
      </c>
      <c r="AB9" s="8">
        <v>88</v>
      </c>
      <c r="AC9" s="8">
        <v>97</v>
      </c>
      <c r="AD9" s="8">
        <v>108</v>
      </c>
      <c r="AE9" s="8">
        <v>81</v>
      </c>
      <c r="AF9" s="8">
        <v>70</v>
      </c>
      <c r="AG9" s="8">
        <v>92</v>
      </c>
    </row>
    <row r="10" spans="1:33" s="152" customFormat="1" ht="30" customHeight="1">
      <c r="A10" s="161"/>
      <c r="B10" s="151" t="s">
        <v>85</v>
      </c>
      <c r="C10" s="153">
        <v>2</v>
      </c>
      <c r="D10" s="164">
        <v>7</v>
      </c>
      <c r="E10" s="27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17</v>
      </c>
      <c r="D11" s="164">
        <v>44</v>
      </c>
      <c r="E11" s="27">
        <v>-27</v>
      </c>
      <c r="F11" s="9">
        <v>0</v>
      </c>
      <c r="G11" s="8">
        <v>0</v>
      </c>
      <c r="H11" s="8">
        <v>0</v>
      </c>
      <c r="I11" s="8">
        <v>6</v>
      </c>
      <c r="J11" s="8">
        <v>5</v>
      </c>
      <c r="K11" s="8">
        <v>11</v>
      </c>
      <c r="L11" s="8">
        <v>0</v>
      </c>
      <c r="M11" s="8">
        <v>0</v>
      </c>
      <c r="N11" s="8">
        <v>0</v>
      </c>
      <c r="O11" s="8">
        <v>2</v>
      </c>
      <c r="P11" s="8">
        <v>2</v>
      </c>
      <c r="Q11" s="3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385</v>
      </c>
      <c r="D12" s="164">
        <v>530</v>
      </c>
      <c r="E12" s="27">
        <v>-145</v>
      </c>
      <c r="F12" s="9">
        <v>31</v>
      </c>
      <c r="G12" s="8">
        <v>12</v>
      </c>
      <c r="H12" s="8">
        <v>43</v>
      </c>
      <c r="I12" s="8">
        <v>9</v>
      </c>
      <c r="J12" s="8">
        <v>10</v>
      </c>
      <c r="K12" s="8">
        <v>19</v>
      </c>
      <c r="L12" s="8">
        <v>5</v>
      </c>
      <c r="M12" s="8">
        <v>22</v>
      </c>
      <c r="N12" s="8">
        <v>25</v>
      </c>
      <c r="O12" s="8">
        <v>19</v>
      </c>
      <c r="P12" s="8">
        <v>44</v>
      </c>
      <c r="Q12" s="30"/>
      <c r="R12" s="18" t="s">
        <v>87</v>
      </c>
      <c r="S12" s="8">
        <v>11</v>
      </c>
      <c r="T12" s="8">
        <v>20</v>
      </c>
      <c r="U12" s="8">
        <v>1</v>
      </c>
      <c r="V12" s="8">
        <v>27</v>
      </c>
      <c r="W12" s="8">
        <v>57</v>
      </c>
      <c r="X12" s="8">
        <v>46</v>
      </c>
      <c r="Y12" s="8">
        <v>11</v>
      </c>
      <c r="Z12" s="8">
        <v>7</v>
      </c>
      <c r="AA12" s="8">
        <v>15</v>
      </c>
      <c r="AB12" s="8">
        <v>7</v>
      </c>
      <c r="AC12" s="8">
        <v>9</v>
      </c>
      <c r="AD12" s="8">
        <v>20</v>
      </c>
      <c r="AE12" s="8">
        <v>7</v>
      </c>
      <c r="AF12" s="8">
        <v>8</v>
      </c>
      <c r="AG12" s="8">
        <v>6</v>
      </c>
    </row>
    <row r="13" spans="1:33" s="6" customFormat="1" ht="30" customHeight="1">
      <c r="A13" s="30"/>
      <c r="B13" s="18" t="s">
        <v>88</v>
      </c>
      <c r="C13" s="10">
        <v>0</v>
      </c>
      <c r="D13" s="164">
        <v>1</v>
      </c>
      <c r="E13" s="27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151</v>
      </c>
      <c r="D14" s="164">
        <v>195</v>
      </c>
      <c r="E14" s="27">
        <v>-44</v>
      </c>
      <c r="F14" s="9">
        <v>0</v>
      </c>
      <c r="G14" s="8">
        <v>0</v>
      </c>
      <c r="H14" s="8">
        <v>0</v>
      </c>
      <c r="I14" s="8">
        <v>22</v>
      </c>
      <c r="J14" s="8">
        <v>16</v>
      </c>
      <c r="K14" s="8">
        <v>38</v>
      </c>
      <c r="L14" s="8">
        <v>4</v>
      </c>
      <c r="M14" s="8">
        <v>24</v>
      </c>
      <c r="N14" s="8">
        <v>5</v>
      </c>
      <c r="O14" s="8">
        <v>6</v>
      </c>
      <c r="P14" s="8">
        <v>11</v>
      </c>
      <c r="Q14" s="30"/>
      <c r="R14" s="18" t="s">
        <v>89</v>
      </c>
      <c r="S14" s="8">
        <v>1</v>
      </c>
      <c r="T14" s="8">
        <v>1</v>
      </c>
      <c r="U14" s="8">
        <v>8</v>
      </c>
      <c r="V14" s="8">
        <v>2</v>
      </c>
      <c r="W14" s="8">
        <v>5</v>
      </c>
      <c r="X14" s="8">
        <v>27</v>
      </c>
      <c r="Y14" s="8">
        <v>2</v>
      </c>
      <c r="Z14" s="8">
        <v>2</v>
      </c>
      <c r="AA14" s="8">
        <v>0</v>
      </c>
      <c r="AB14" s="8">
        <v>0</v>
      </c>
      <c r="AC14" s="8">
        <v>10</v>
      </c>
      <c r="AD14" s="8">
        <v>6</v>
      </c>
      <c r="AE14" s="8">
        <v>1</v>
      </c>
      <c r="AF14" s="8">
        <v>9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22</v>
      </c>
      <c r="D15" s="164">
        <v>25</v>
      </c>
      <c r="E15" s="27">
        <v>-3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1</v>
      </c>
      <c r="O15" s="8">
        <v>0</v>
      </c>
      <c r="P15" s="8">
        <v>1</v>
      </c>
      <c r="Q15" s="31"/>
      <c r="R15" s="18" t="s">
        <v>90</v>
      </c>
      <c r="S15" s="8">
        <v>0</v>
      </c>
      <c r="T15" s="8">
        <v>1</v>
      </c>
      <c r="U15" s="8">
        <v>1</v>
      </c>
      <c r="V15" s="8">
        <v>5</v>
      </c>
      <c r="W15" s="8">
        <v>1</v>
      </c>
      <c r="X15" s="8">
        <v>2</v>
      </c>
      <c r="Y15" s="8">
        <v>1</v>
      </c>
      <c r="Z15" s="8">
        <v>0</v>
      </c>
      <c r="AA15" s="8">
        <v>3</v>
      </c>
      <c r="AB15" s="8">
        <v>1</v>
      </c>
      <c r="AC15" s="8">
        <v>2</v>
      </c>
      <c r="AD15" s="8">
        <v>2</v>
      </c>
      <c r="AE15" s="8">
        <v>1</v>
      </c>
      <c r="AF15" s="8">
        <v>0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4517</v>
      </c>
      <c r="D16" s="201">
        <v>4272</v>
      </c>
      <c r="E16" s="110">
        <v>245</v>
      </c>
      <c r="F16" s="42">
        <v>326</v>
      </c>
      <c r="G16" s="40">
        <v>150</v>
      </c>
      <c r="H16" s="40">
        <v>476</v>
      </c>
      <c r="I16" s="40">
        <v>222</v>
      </c>
      <c r="J16" s="40">
        <v>124</v>
      </c>
      <c r="K16" s="40">
        <v>346</v>
      </c>
      <c r="L16" s="40">
        <v>264</v>
      </c>
      <c r="M16" s="40">
        <v>305</v>
      </c>
      <c r="N16" s="40">
        <v>229</v>
      </c>
      <c r="O16" s="40">
        <v>196</v>
      </c>
      <c r="P16" s="40">
        <v>425</v>
      </c>
      <c r="Q16" s="30" t="s">
        <v>19</v>
      </c>
      <c r="R16" s="38" t="s">
        <v>91</v>
      </c>
      <c r="S16" s="40">
        <v>117</v>
      </c>
      <c r="T16" s="40">
        <v>187</v>
      </c>
      <c r="U16" s="40">
        <v>163</v>
      </c>
      <c r="V16" s="40">
        <v>138</v>
      </c>
      <c r="W16" s="40">
        <v>479</v>
      </c>
      <c r="X16" s="40">
        <v>240</v>
      </c>
      <c r="Y16" s="40">
        <v>147</v>
      </c>
      <c r="Z16" s="40">
        <v>233</v>
      </c>
      <c r="AA16" s="40">
        <v>158</v>
      </c>
      <c r="AB16" s="40">
        <v>126</v>
      </c>
      <c r="AC16" s="40">
        <v>127</v>
      </c>
      <c r="AD16" s="40">
        <v>176</v>
      </c>
      <c r="AE16" s="40">
        <v>124</v>
      </c>
      <c r="AF16" s="40">
        <v>146</v>
      </c>
      <c r="AG16" s="40">
        <v>140</v>
      </c>
    </row>
    <row r="17" spans="1:33" s="6" customFormat="1" ht="30" customHeight="1">
      <c r="A17" s="30" t="s">
        <v>103</v>
      </c>
      <c r="B17" s="18" t="s">
        <v>101</v>
      </c>
      <c r="C17" s="10">
        <v>2534</v>
      </c>
      <c r="D17" s="164">
        <v>2466</v>
      </c>
      <c r="E17" s="27">
        <v>68</v>
      </c>
      <c r="F17" s="9">
        <v>189</v>
      </c>
      <c r="G17" s="8">
        <v>80</v>
      </c>
      <c r="H17" s="8">
        <v>269</v>
      </c>
      <c r="I17" s="8">
        <v>125</v>
      </c>
      <c r="J17" s="8">
        <v>74</v>
      </c>
      <c r="K17" s="8">
        <v>199</v>
      </c>
      <c r="L17" s="8">
        <v>134</v>
      </c>
      <c r="M17" s="8">
        <v>146</v>
      </c>
      <c r="N17" s="8">
        <v>140</v>
      </c>
      <c r="O17" s="8">
        <v>119</v>
      </c>
      <c r="P17" s="8">
        <v>259</v>
      </c>
      <c r="Q17" s="30" t="s">
        <v>103</v>
      </c>
      <c r="R17" s="18" t="s">
        <v>101</v>
      </c>
      <c r="S17" s="8">
        <v>68</v>
      </c>
      <c r="T17" s="8">
        <v>108</v>
      </c>
      <c r="U17" s="8">
        <v>79</v>
      </c>
      <c r="V17" s="8">
        <v>83</v>
      </c>
      <c r="W17" s="8">
        <v>281</v>
      </c>
      <c r="X17" s="8">
        <v>112</v>
      </c>
      <c r="Y17" s="8">
        <v>96</v>
      </c>
      <c r="Z17" s="8">
        <v>117</v>
      </c>
      <c r="AA17" s="8">
        <v>76</v>
      </c>
      <c r="AB17" s="8">
        <v>78</v>
      </c>
      <c r="AC17" s="8">
        <v>85</v>
      </c>
      <c r="AD17" s="8">
        <v>113</v>
      </c>
      <c r="AE17" s="8">
        <v>82</v>
      </c>
      <c r="AF17" s="8">
        <v>69</v>
      </c>
      <c r="AG17" s="8">
        <v>80</v>
      </c>
    </row>
    <row r="18" spans="1:33" s="6" customFormat="1" ht="30" customHeight="1">
      <c r="A18" s="30"/>
      <c r="B18" s="18" t="s">
        <v>114</v>
      </c>
      <c r="C18" s="10">
        <v>2034</v>
      </c>
      <c r="D18" s="164">
        <v>1955</v>
      </c>
      <c r="E18" s="27">
        <v>79</v>
      </c>
      <c r="F18" s="9">
        <v>163</v>
      </c>
      <c r="G18" s="8">
        <v>70</v>
      </c>
      <c r="H18" s="8">
        <v>233</v>
      </c>
      <c r="I18" s="8">
        <v>90</v>
      </c>
      <c r="J18" s="8">
        <v>59</v>
      </c>
      <c r="K18" s="8">
        <v>149</v>
      </c>
      <c r="L18" s="8">
        <v>127</v>
      </c>
      <c r="M18" s="8">
        <v>108</v>
      </c>
      <c r="N18" s="8">
        <v>108</v>
      </c>
      <c r="O18" s="8">
        <v>94</v>
      </c>
      <c r="P18" s="8">
        <v>202</v>
      </c>
      <c r="Q18" s="30"/>
      <c r="R18" s="18" t="s">
        <v>114</v>
      </c>
      <c r="S18" s="8">
        <v>57</v>
      </c>
      <c r="T18" s="8">
        <v>91</v>
      </c>
      <c r="U18" s="8">
        <v>63</v>
      </c>
      <c r="V18" s="8">
        <v>75</v>
      </c>
      <c r="W18" s="8">
        <v>240</v>
      </c>
      <c r="X18" s="8">
        <v>91</v>
      </c>
      <c r="Y18" s="8">
        <v>71</v>
      </c>
      <c r="Z18" s="8">
        <v>89</v>
      </c>
      <c r="AA18" s="8">
        <v>65</v>
      </c>
      <c r="AB18" s="8">
        <v>45</v>
      </c>
      <c r="AC18" s="8">
        <v>59</v>
      </c>
      <c r="AD18" s="8">
        <v>93</v>
      </c>
      <c r="AE18" s="8">
        <v>67</v>
      </c>
      <c r="AF18" s="8">
        <v>46</v>
      </c>
      <c r="AG18" s="8">
        <v>63</v>
      </c>
    </row>
    <row r="19" spans="1:33" s="6" customFormat="1" ht="30" customHeight="1">
      <c r="A19" s="30"/>
      <c r="B19" s="18" t="s">
        <v>115</v>
      </c>
      <c r="C19" s="10">
        <v>500</v>
      </c>
      <c r="D19" s="164">
        <v>511</v>
      </c>
      <c r="E19" s="27">
        <v>-11</v>
      </c>
      <c r="F19" s="9">
        <v>26</v>
      </c>
      <c r="G19" s="8">
        <v>10</v>
      </c>
      <c r="H19" s="8">
        <v>36</v>
      </c>
      <c r="I19" s="8">
        <v>35</v>
      </c>
      <c r="J19" s="8">
        <v>15</v>
      </c>
      <c r="K19" s="8">
        <v>50</v>
      </c>
      <c r="L19" s="8">
        <v>7</v>
      </c>
      <c r="M19" s="8">
        <v>38</v>
      </c>
      <c r="N19" s="8">
        <v>32</v>
      </c>
      <c r="O19" s="8">
        <v>25</v>
      </c>
      <c r="P19" s="8">
        <v>57</v>
      </c>
      <c r="Q19" s="30"/>
      <c r="R19" s="18" t="s">
        <v>115</v>
      </c>
      <c r="S19" s="8">
        <v>11</v>
      </c>
      <c r="T19" s="8">
        <v>17</v>
      </c>
      <c r="U19" s="8">
        <v>16</v>
      </c>
      <c r="V19" s="8">
        <v>8</v>
      </c>
      <c r="W19" s="8">
        <v>41</v>
      </c>
      <c r="X19" s="8">
        <v>21</v>
      </c>
      <c r="Y19" s="8">
        <v>25</v>
      </c>
      <c r="Z19" s="8">
        <v>28</v>
      </c>
      <c r="AA19" s="8">
        <v>11</v>
      </c>
      <c r="AB19" s="8">
        <v>33</v>
      </c>
      <c r="AC19" s="8">
        <v>26</v>
      </c>
      <c r="AD19" s="8">
        <v>20</v>
      </c>
      <c r="AE19" s="8">
        <v>15</v>
      </c>
      <c r="AF19" s="8">
        <v>23</v>
      </c>
      <c r="AG19" s="8">
        <v>17</v>
      </c>
    </row>
    <row r="20" spans="1:33" s="6" customFormat="1" ht="30" customHeight="1">
      <c r="A20" s="30" t="s">
        <v>104</v>
      </c>
      <c r="B20" s="18" t="s">
        <v>102</v>
      </c>
      <c r="C20" s="10">
        <v>496</v>
      </c>
      <c r="D20" s="164">
        <v>584</v>
      </c>
      <c r="E20" s="27">
        <v>-88</v>
      </c>
      <c r="F20" s="9">
        <v>0</v>
      </c>
      <c r="G20" s="8">
        <v>0</v>
      </c>
      <c r="H20" s="8">
        <v>0</v>
      </c>
      <c r="I20" s="8">
        <v>28</v>
      </c>
      <c r="J20" s="8">
        <v>19</v>
      </c>
      <c r="K20" s="8">
        <v>47</v>
      </c>
      <c r="L20" s="8">
        <v>62</v>
      </c>
      <c r="M20" s="8">
        <v>78</v>
      </c>
      <c r="N20" s="8">
        <v>8</v>
      </c>
      <c r="O20" s="8">
        <v>10</v>
      </c>
      <c r="P20" s="8">
        <v>18</v>
      </c>
      <c r="Q20" s="30" t="s">
        <v>104</v>
      </c>
      <c r="R20" s="18" t="s">
        <v>102</v>
      </c>
      <c r="S20" s="8">
        <v>13</v>
      </c>
      <c r="T20" s="8">
        <v>8</v>
      </c>
      <c r="U20" s="8">
        <v>39</v>
      </c>
      <c r="V20" s="8">
        <v>2</v>
      </c>
      <c r="W20" s="8">
        <v>19</v>
      </c>
      <c r="X20" s="8">
        <v>34</v>
      </c>
      <c r="Y20" s="8">
        <v>24</v>
      </c>
      <c r="Z20" s="8">
        <v>18</v>
      </c>
      <c r="AA20" s="8">
        <v>37</v>
      </c>
      <c r="AB20" s="8">
        <v>19</v>
      </c>
      <c r="AC20" s="8">
        <v>14</v>
      </c>
      <c r="AD20" s="8">
        <v>7</v>
      </c>
      <c r="AE20" s="8">
        <v>4</v>
      </c>
      <c r="AF20" s="8">
        <v>50</v>
      </c>
      <c r="AG20" s="8">
        <v>3</v>
      </c>
    </row>
    <row r="21" spans="1:33" s="6" customFormat="1" ht="56.25">
      <c r="A21" s="30" t="s">
        <v>105</v>
      </c>
      <c r="B21" s="18" t="s">
        <v>436</v>
      </c>
      <c r="C21" s="10">
        <v>181</v>
      </c>
      <c r="D21" s="164">
        <v>188</v>
      </c>
      <c r="E21" s="27">
        <v>-7</v>
      </c>
      <c r="F21" s="9">
        <v>11</v>
      </c>
      <c r="G21" s="8">
        <v>8</v>
      </c>
      <c r="H21" s="8">
        <v>19</v>
      </c>
      <c r="I21" s="8">
        <v>9</v>
      </c>
      <c r="J21" s="8">
        <v>7</v>
      </c>
      <c r="K21" s="8">
        <v>16</v>
      </c>
      <c r="L21" s="8">
        <v>1</v>
      </c>
      <c r="M21" s="8">
        <v>13</v>
      </c>
      <c r="N21" s="8">
        <v>44</v>
      </c>
      <c r="O21" s="8">
        <v>14</v>
      </c>
      <c r="P21" s="8">
        <v>58</v>
      </c>
      <c r="Q21" s="30" t="s">
        <v>105</v>
      </c>
      <c r="R21" s="18" t="s">
        <v>436</v>
      </c>
      <c r="S21" s="8">
        <v>4</v>
      </c>
      <c r="T21" s="8">
        <v>8</v>
      </c>
      <c r="U21" s="8">
        <v>6</v>
      </c>
      <c r="V21" s="8">
        <v>9</v>
      </c>
      <c r="W21" s="8">
        <v>6</v>
      </c>
      <c r="X21" s="8">
        <v>19</v>
      </c>
      <c r="Y21" s="8">
        <v>2</v>
      </c>
      <c r="Z21" s="8">
        <v>2</v>
      </c>
      <c r="AA21" s="8">
        <v>4</v>
      </c>
      <c r="AB21" s="8">
        <v>1</v>
      </c>
      <c r="AC21" s="8">
        <v>0</v>
      </c>
      <c r="AD21" s="8">
        <v>8</v>
      </c>
      <c r="AE21" s="8">
        <v>2</v>
      </c>
      <c r="AF21" s="8">
        <v>2</v>
      </c>
      <c r="AG21" s="8">
        <v>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789</v>
      </c>
      <c r="D23" s="164">
        <v>653</v>
      </c>
      <c r="E23" s="27">
        <v>136</v>
      </c>
      <c r="F23" s="9">
        <v>87</v>
      </c>
      <c r="G23" s="8">
        <v>44</v>
      </c>
      <c r="H23" s="8">
        <v>131</v>
      </c>
      <c r="I23" s="8">
        <v>42</v>
      </c>
      <c r="J23" s="8">
        <v>13</v>
      </c>
      <c r="K23" s="8">
        <v>55</v>
      </c>
      <c r="L23" s="8">
        <v>43</v>
      </c>
      <c r="M23" s="8">
        <v>36</v>
      </c>
      <c r="N23" s="8">
        <v>18</v>
      </c>
      <c r="O23" s="8">
        <v>32</v>
      </c>
      <c r="P23" s="8">
        <v>50</v>
      </c>
      <c r="Q23" s="30" t="s">
        <v>107</v>
      </c>
      <c r="R23" s="18" t="s">
        <v>93</v>
      </c>
      <c r="S23" s="8">
        <v>22</v>
      </c>
      <c r="T23" s="8">
        <v>43</v>
      </c>
      <c r="U23" s="8">
        <v>25</v>
      </c>
      <c r="V23" s="8">
        <v>21</v>
      </c>
      <c r="W23" s="8">
        <v>121</v>
      </c>
      <c r="X23" s="8">
        <v>36</v>
      </c>
      <c r="Y23" s="8">
        <v>15</v>
      </c>
      <c r="Z23" s="8">
        <v>39</v>
      </c>
      <c r="AA23" s="8">
        <v>18</v>
      </c>
      <c r="AB23" s="8">
        <v>15</v>
      </c>
      <c r="AC23" s="8">
        <v>19</v>
      </c>
      <c r="AD23" s="8">
        <v>32</v>
      </c>
      <c r="AE23" s="8">
        <v>20</v>
      </c>
      <c r="AF23" s="8">
        <v>12</v>
      </c>
      <c r="AG23" s="8">
        <v>36</v>
      </c>
    </row>
    <row r="24" spans="1:33" s="6" customFormat="1" ht="30" customHeight="1">
      <c r="A24" s="30" t="s">
        <v>108</v>
      </c>
      <c r="B24" s="18" t="s">
        <v>94</v>
      </c>
      <c r="C24" s="10">
        <v>179</v>
      </c>
      <c r="D24" s="164">
        <v>222</v>
      </c>
      <c r="E24" s="27">
        <v>-43</v>
      </c>
      <c r="F24" s="9">
        <v>17</v>
      </c>
      <c r="G24" s="8">
        <v>5</v>
      </c>
      <c r="H24" s="8">
        <v>22</v>
      </c>
      <c r="I24" s="8">
        <v>8</v>
      </c>
      <c r="J24" s="8">
        <v>6</v>
      </c>
      <c r="K24" s="8">
        <v>14</v>
      </c>
      <c r="L24" s="8">
        <v>6</v>
      </c>
      <c r="M24" s="8">
        <v>16</v>
      </c>
      <c r="N24" s="8">
        <v>10</v>
      </c>
      <c r="O24" s="8">
        <v>8</v>
      </c>
      <c r="P24" s="173">
        <v>18</v>
      </c>
      <c r="Q24" s="30" t="s">
        <v>108</v>
      </c>
      <c r="R24" s="18" t="s">
        <v>94</v>
      </c>
      <c r="S24" s="8">
        <v>2</v>
      </c>
      <c r="T24" s="8">
        <v>8</v>
      </c>
      <c r="U24" s="8">
        <v>7</v>
      </c>
      <c r="V24" s="8">
        <v>5</v>
      </c>
      <c r="W24" s="8">
        <v>15</v>
      </c>
      <c r="X24" s="8">
        <v>8</v>
      </c>
      <c r="Y24" s="8">
        <v>5</v>
      </c>
      <c r="Z24" s="8">
        <v>11</v>
      </c>
      <c r="AA24" s="8">
        <v>3</v>
      </c>
      <c r="AB24" s="8">
        <v>7</v>
      </c>
      <c r="AC24" s="8">
        <v>4</v>
      </c>
      <c r="AD24" s="8">
        <v>4</v>
      </c>
      <c r="AE24" s="8">
        <v>7</v>
      </c>
      <c r="AF24" s="8">
        <v>6</v>
      </c>
      <c r="AG24" s="8">
        <v>11</v>
      </c>
    </row>
    <row r="25" spans="1:33" s="6" customFormat="1" ht="30" customHeight="1">
      <c r="A25" s="30" t="s">
        <v>109</v>
      </c>
      <c r="B25" s="18" t="s">
        <v>95</v>
      </c>
      <c r="C25" s="10">
        <v>185</v>
      </c>
      <c r="D25" s="164">
        <v>9</v>
      </c>
      <c r="E25" s="27">
        <v>176</v>
      </c>
      <c r="F25" s="9">
        <v>16</v>
      </c>
      <c r="G25" s="8">
        <v>6</v>
      </c>
      <c r="H25" s="8">
        <v>22</v>
      </c>
      <c r="I25" s="8">
        <v>1</v>
      </c>
      <c r="J25" s="8">
        <v>2</v>
      </c>
      <c r="K25" s="8">
        <v>3</v>
      </c>
      <c r="L25" s="8">
        <v>11</v>
      </c>
      <c r="M25" s="8">
        <v>12</v>
      </c>
      <c r="N25" s="8">
        <v>5</v>
      </c>
      <c r="O25" s="8">
        <v>8</v>
      </c>
      <c r="P25" s="8">
        <v>13</v>
      </c>
      <c r="Q25" s="30" t="s">
        <v>109</v>
      </c>
      <c r="R25" s="18" t="s">
        <v>95</v>
      </c>
      <c r="S25" s="8">
        <v>4</v>
      </c>
      <c r="T25" s="8">
        <v>10</v>
      </c>
      <c r="U25" s="8">
        <v>4</v>
      </c>
      <c r="V25" s="8">
        <v>15</v>
      </c>
      <c r="W25" s="8">
        <v>21</v>
      </c>
      <c r="X25" s="8">
        <v>18</v>
      </c>
      <c r="Y25" s="8">
        <v>4</v>
      </c>
      <c r="Z25" s="8">
        <v>9</v>
      </c>
      <c r="AA25" s="8">
        <v>12</v>
      </c>
      <c r="AB25" s="8">
        <v>4</v>
      </c>
      <c r="AC25" s="8">
        <v>2</v>
      </c>
      <c r="AD25" s="8">
        <v>5</v>
      </c>
      <c r="AE25" s="8">
        <v>6</v>
      </c>
      <c r="AF25" s="8">
        <v>5</v>
      </c>
      <c r="AG25" s="8">
        <v>5</v>
      </c>
    </row>
    <row r="26" spans="1:33" s="6" customFormat="1" ht="30" customHeight="1">
      <c r="A26" s="30" t="s">
        <v>110</v>
      </c>
      <c r="B26" s="18" t="s">
        <v>97</v>
      </c>
      <c r="C26" s="10">
        <v>2</v>
      </c>
      <c r="D26" s="164">
        <v>3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</v>
      </c>
      <c r="O26" s="8">
        <v>0</v>
      </c>
      <c r="P26" s="8">
        <v>1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151</v>
      </c>
      <c r="D27" s="164">
        <v>147</v>
      </c>
      <c r="E27" s="27">
        <v>4</v>
      </c>
      <c r="F27" s="9">
        <v>6</v>
      </c>
      <c r="G27" s="8">
        <v>7</v>
      </c>
      <c r="H27" s="8">
        <v>13</v>
      </c>
      <c r="I27" s="8">
        <v>9</v>
      </c>
      <c r="J27" s="8">
        <v>3</v>
      </c>
      <c r="K27" s="8">
        <v>12</v>
      </c>
      <c r="L27" s="8">
        <v>7</v>
      </c>
      <c r="M27" s="8">
        <v>4</v>
      </c>
      <c r="N27" s="8">
        <v>3</v>
      </c>
      <c r="O27" s="8">
        <v>5</v>
      </c>
      <c r="P27" s="8">
        <v>8</v>
      </c>
      <c r="Q27" s="31" t="s">
        <v>111</v>
      </c>
      <c r="R27" s="18" t="s">
        <v>99</v>
      </c>
      <c r="S27" s="8">
        <v>4</v>
      </c>
      <c r="T27" s="8">
        <v>2</v>
      </c>
      <c r="U27" s="8">
        <v>3</v>
      </c>
      <c r="V27" s="8">
        <v>3</v>
      </c>
      <c r="W27" s="8">
        <v>15</v>
      </c>
      <c r="X27" s="8">
        <v>13</v>
      </c>
      <c r="Y27" s="8">
        <v>1</v>
      </c>
      <c r="Z27" s="8">
        <v>37</v>
      </c>
      <c r="AA27" s="8">
        <v>8</v>
      </c>
      <c r="AB27" s="8">
        <v>2</v>
      </c>
      <c r="AC27" s="8">
        <v>3</v>
      </c>
      <c r="AD27" s="8">
        <v>7</v>
      </c>
      <c r="AE27" s="8">
        <v>3</v>
      </c>
      <c r="AF27" s="8">
        <v>2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181</v>
      </c>
      <c r="D28" s="164">
        <v>138</v>
      </c>
      <c r="E28" s="27">
        <v>43</v>
      </c>
      <c r="F28" s="9">
        <v>13</v>
      </c>
      <c r="G28" s="8">
        <v>6</v>
      </c>
      <c r="H28" s="8">
        <v>19</v>
      </c>
      <c r="I28" s="8">
        <v>8</v>
      </c>
      <c r="J28" s="8">
        <v>5</v>
      </c>
      <c r="K28" s="8">
        <v>13</v>
      </c>
      <c r="L28" s="8">
        <v>9</v>
      </c>
      <c r="M28" s="8">
        <v>15</v>
      </c>
      <c r="N28" s="8">
        <v>13</v>
      </c>
      <c r="O28" s="8">
        <v>13</v>
      </c>
      <c r="P28" s="8">
        <v>26</v>
      </c>
      <c r="Q28" s="48" t="s">
        <v>22</v>
      </c>
      <c r="R28" s="18" t="s">
        <v>135</v>
      </c>
      <c r="S28" s="8">
        <v>3</v>
      </c>
      <c r="T28" s="8">
        <v>10</v>
      </c>
      <c r="U28" s="8">
        <v>5</v>
      </c>
      <c r="V28" s="8">
        <v>8</v>
      </c>
      <c r="W28" s="8">
        <v>22</v>
      </c>
      <c r="X28" s="8">
        <v>13</v>
      </c>
      <c r="Y28" s="8">
        <v>4</v>
      </c>
      <c r="Z28" s="8">
        <v>7</v>
      </c>
      <c r="AA28" s="8">
        <v>0</v>
      </c>
      <c r="AB28" s="8">
        <v>5</v>
      </c>
      <c r="AC28" s="8">
        <v>3</v>
      </c>
      <c r="AD28" s="8">
        <v>8</v>
      </c>
      <c r="AE28" s="8">
        <v>2</v>
      </c>
      <c r="AF28" s="8">
        <v>3</v>
      </c>
      <c r="AG28" s="8">
        <v>6</v>
      </c>
    </row>
    <row r="29" spans="1:33" s="45" customFormat="1" ht="30" customHeight="1">
      <c r="A29" s="51" t="s">
        <v>24</v>
      </c>
      <c r="B29" s="38" t="s">
        <v>100</v>
      </c>
      <c r="C29" s="39">
        <v>19160</v>
      </c>
      <c r="D29" s="201">
        <v>19579</v>
      </c>
      <c r="E29" s="110">
        <v>-419</v>
      </c>
      <c r="F29" s="42">
        <v>1265</v>
      </c>
      <c r="G29" s="40">
        <v>649</v>
      </c>
      <c r="H29" s="40">
        <v>1914</v>
      </c>
      <c r="I29" s="40">
        <v>794</v>
      </c>
      <c r="J29" s="40">
        <v>531</v>
      </c>
      <c r="K29" s="40">
        <v>1325</v>
      </c>
      <c r="L29" s="40">
        <v>981</v>
      </c>
      <c r="M29" s="40">
        <v>1156</v>
      </c>
      <c r="N29" s="40">
        <v>853</v>
      </c>
      <c r="O29" s="40">
        <v>1193</v>
      </c>
      <c r="P29" s="40">
        <v>2046</v>
      </c>
      <c r="Q29" s="30" t="s">
        <v>24</v>
      </c>
      <c r="R29" s="43" t="s">
        <v>100</v>
      </c>
      <c r="S29" s="40">
        <v>665</v>
      </c>
      <c r="T29" s="40">
        <v>671</v>
      </c>
      <c r="U29" s="40">
        <v>621</v>
      </c>
      <c r="V29" s="40">
        <v>594</v>
      </c>
      <c r="W29" s="40">
        <v>2036</v>
      </c>
      <c r="X29" s="40">
        <v>1264</v>
      </c>
      <c r="Y29" s="40">
        <v>575</v>
      </c>
      <c r="Z29" s="40">
        <v>960</v>
      </c>
      <c r="AA29" s="40">
        <v>756</v>
      </c>
      <c r="AB29" s="40">
        <v>509</v>
      </c>
      <c r="AC29" s="40">
        <v>507</v>
      </c>
      <c r="AD29" s="40">
        <v>748</v>
      </c>
      <c r="AE29" s="40">
        <v>651</v>
      </c>
      <c r="AF29" s="40">
        <v>436</v>
      </c>
      <c r="AG29" s="40">
        <v>745</v>
      </c>
    </row>
    <row r="30" spans="1:33" s="55" customFormat="1" ht="30" customHeight="1" thickBot="1">
      <c r="A30" s="44"/>
      <c r="B30" s="18" t="s">
        <v>113</v>
      </c>
      <c r="C30" s="12">
        <v>5752</v>
      </c>
      <c r="D30" s="204">
        <v>5839</v>
      </c>
      <c r="E30" s="205">
        <v>-87</v>
      </c>
      <c r="F30" s="9">
        <v>439</v>
      </c>
      <c r="G30" s="8">
        <v>218</v>
      </c>
      <c r="H30" s="8">
        <v>657</v>
      </c>
      <c r="I30" s="8">
        <v>200</v>
      </c>
      <c r="J30" s="8">
        <v>131</v>
      </c>
      <c r="K30" s="8">
        <v>331</v>
      </c>
      <c r="L30" s="8">
        <v>390</v>
      </c>
      <c r="M30" s="8">
        <v>346</v>
      </c>
      <c r="N30" s="8">
        <v>232</v>
      </c>
      <c r="O30" s="8">
        <v>366</v>
      </c>
      <c r="P30" s="8">
        <v>598</v>
      </c>
      <c r="Q30" s="31"/>
      <c r="R30" s="53" t="s">
        <v>113</v>
      </c>
      <c r="S30" s="8">
        <v>193</v>
      </c>
      <c r="T30" s="8">
        <v>211</v>
      </c>
      <c r="U30" s="8">
        <v>185</v>
      </c>
      <c r="V30" s="8">
        <v>168</v>
      </c>
      <c r="W30" s="8">
        <v>594</v>
      </c>
      <c r="X30" s="8">
        <v>299</v>
      </c>
      <c r="Y30" s="8">
        <v>202</v>
      </c>
      <c r="Z30" s="8">
        <v>272</v>
      </c>
      <c r="AA30" s="8">
        <v>215</v>
      </c>
      <c r="AB30" s="8">
        <v>138</v>
      </c>
      <c r="AC30" s="8">
        <v>164</v>
      </c>
      <c r="AD30" s="8">
        <v>231</v>
      </c>
      <c r="AE30" s="8">
        <v>220</v>
      </c>
      <c r="AF30" s="8">
        <v>124</v>
      </c>
      <c r="AG30" s="8">
        <v>214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sqref="A1:B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7" t="s">
        <v>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 t="s">
        <v>57</v>
      </c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</row>
    <row r="2" spans="1:33" s="25" customFormat="1" ht="19.5" thickBot="1">
      <c r="A2" s="238" t="s">
        <v>590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 t="str">
        <f>A2</f>
        <v>31.10.2018 r.</v>
      </c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0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15.75">
      <c r="A4" s="249"/>
      <c r="B4" s="251"/>
      <c r="C4" s="245" t="s">
        <v>592</v>
      </c>
      <c r="D4" s="247" t="s">
        <v>511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2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59" t="s">
        <v>12</v>
      </c>
      <c r="B6" s="38" t="s">
        <v>13</v>
      </c>
      <c r="C6" s="39">
        <v>69485</v>
      </c>
      <c r="D6" s="40">
        <v>70092</v>
      </c>
      <c r="E6" s="110">
        <v>-607</v>
      </c>
      <c r="F6" s="42">
        <v>6087</v>
      </c>
      <c r="G6" s="40">
        <v>2376</v>
      </c>
      <c r="H6" s="40">
        <v>8463</v>
      </c>
      <c r="I6" s="40">
        <v>3182</v>
      </c>
      <c r="J6" s="40">
        <v>1796</v>
      </c>
      <c r="K6" s="40">
        <v>4978</v>
      </c>
      <c r="L6" s="40">
        <v>4350</v>
      </c>
      <c r="M6" s="40">
        <v>3779</v>
      </c>
      <c r="N6" s="40">
        <v>4836</v>
      </c>
      <c r="O6" s="40">
        <v>4805</v>
      </c>
      <c r="P6" s="40">
        <v>9641</v>
      </c>
      <c r="Q6" s="259" t="s">
        <v>12</v>
      </c>
      <c r="R6" s="38" t="s">
        <v>13</v>
      </c>
      <c r="S6" s="40">
        <v>2364</v>
      </c>
      <c r="T6" s="40">
        <v>2172</v>
      </c>
      <c r="U6" s="40">
        <v>2074</v>
      </c>
      <c r="V6" s="40">
        <v>1779</v>
      </c>
      <c r="W6" s="40">
        <v>7351</v>
      </c>
      <c r="X6" s="40">
        <v>3616</v>
      </c>
      <c r="Y6" s="40">
        <v>1775</v>
      </c>
      <c r="Z6" s="40">
        <v>3081</v>
      </c>
      <c r="AA6" s="40">
        <v>2444</v>
      </c>
      <c r="AB6" s="40">
        <v>1616</v>
      </c>
      <c r="AC6" s="40">
        <v>1617</v>
      </c>
      <c r="AD6" s="40">
        <v>2418</v>
      </c>
      <c r="AE6" s="40">
        <v>1909</v>
      </c>
      <c r="AF6" s="40">
        <v>1538</v>
      </c>
      <c r="AG6" s="40">
        <v>2520</v>
      </c>
    </row>
    <row r="7" spans="1:33" s="6" customFormat="1" ht="30" customHeight="1">
      <c r="A7" s="261"/>
      <c r="B7" s="18" t="s">
        <v>14</v>
      </c>
      <c r="C7" s="10">
        <v>70092</v>
      </c>
      <c r="D7" s="8">
        <v>70633</v>
      </c>
      <c r="E7" s="11">
        <v>-541</v>
      </c>
      <c r="F7" s="9">
        <v>6137</v>
      </c>
      <c r="G7" s="8">
        <v>2375</v>
      </c>
      <c r="H7" s="8">
        <v>8512</v>
      </c>
      <c r="I7" s="8">
        <v>3265</v>
      </c>
      <c r="J7" s="8">
        <v>1848</v>
      </c>
      <c r="K7" s="8">
        <v>5113</v>
      </c>
      <c r="L7" s="8">
        <v>4427</v>
      </c>
      <c r="M7" s="8">
        <v>3887</v>
      </c>
      <c r="N7" s="8">
        <v>4937</v>
      </c>
      <c r="O7" s="8">
        <v>4792</v>
      </c>
      <c r="P7" s="8">
        <v>9729</v>
      </c>
      <c r="Q7" s="261"/>
      <c r="R7" s="18" t="s">
        <v>14</v>
      </c>
      <c r="S7" s="8">
        <v>2300</v>
      </c>
      <c r="T7" s="8">
        <v>2163</v>
      </c>
      <c r="U7" s="8">
        <v>2110</v>
      </c>
      <c r="V7" s="8">
        <v>1753</v>
      </c>
      <c r="W7" s="8">
        <v>7489</v>
      </c>
      <c r="X7" s="8">
        <v>3589</v>
      </c>
      <c r="Y7" s="8">
        <v>1800</v>
      </c>
      <c r="Z7" s="8">
        <v>3175</v>
      </c>
      <c r="AA7" s="8">
        <v>2429</v>
      </c>
      <c r="AB7" s="8">
        <v>1614</v>
      </c>
      <c r="AC7" s="8">
        <v>1594</v>
      </c>
      <c r="AD7" s="8">
        <v>2370</v>
      </c>
      <c r="AE7" s="8">
        <v>1928</v>
      </c>
      <c r="AF7" s="8">
        <v>1621</v>
      </c>
      <c r="AG7" s="8">
        <v>2489</v>
      </c>
    </row>
    <row r="8" spans="1:33" s="6" customFormat="1" ht="30" customHeight="1">
      <c r="A8" s="261"/>
      <c r="B8" s="18" t="s">
        <v>15</v>
      </c>
      <c r="C8" s="10">
        <v>-607</v>
      </c>
      <c r="D8" s="8">
        <v>-541</v>
      </c>
      <c r="E8" s="59" t="s">
        <v>136</v>
      </c>
      <c r="F8" s="9">
        <v>-50</v>
      </c>
      <c r="G8" s="8">
        <v>1</v>
      </c>
      <c r="H8" s="8">
        <v>-49</v>
      </c>
      <c r="I8" s="8">
        <v>-83</v>
      </c>
      <c r="J8" s="8">
        <v>-52</v>
      </c>
      <c r="K8" s="8">
        <v>-135</v>
      </c>
      <c r="L8" s="8">
        <v>-77</v>
      </c>
      <c r="M8" s="8">
        <v>-108</v>
      </c>
      <c r="N8" s="8">
        <v>-101</v>
      </c>
      <c r="O8" s="8">
        <v>13</v>
      </c>
      <c r="P8" s="8">
        <v>-88</v>
      </c>
      <c r="Q8" s="261"/>
      <c r="R8" s="18" t="s">
        <v>15</v>
      </c>
      <c r="S8" s="8">
        <v>64</v>
      </c>
      <c r="T8" s="8">
        <v>9</v>
      </c>
      <c r="U8" s="8">
        <v>-36</v>
      </c>
      <c r="V8" s="8">
        <v>26</v>
      </c>
      <c r="W8" s="8">
        <v>-138</v>
      </c>
      <c r="X8" s="8">
        <v>27</v>
      </c>
      <c r="Y8" s="8">
        <v>-25</v>
      </c>
      <c r="Z8" s="8">
        <v>-94</v>
      </c>
      <c r="AA8" s="8">
        <v>15</v>
      </c>
      <c r="AB8" s="8">
        <v>2</v>
      </c>
      <c r="AC8" s="8">
        <v>23</v>
      </c>
      <c r="AD8" s="8">
        <v>48</v>
      </c>
      <c r="AE8" s="8">
        <v>-19</v>
      </c>
      <c r="AF8" s="8">
        <v>-83</v>
      </c>
      <c r="AG8" s="8">
        <v>31</v>
      </c>
    </row>
    <row r="9" spans="1:33" s="6" customFormat="1" ht="30" customHeight="1">
      <c r="A9" s="260"/>
      <c r="B9" s="18" t="s">
        <v>16</v>
      </c>
      <c r="C9" s="20">
        <v>-0.86600467956399996</v>
      </c>
      <c r="D9" s="21">
        <v>-0.76593093879631624</v>
      </c>
      <c r="E9" s="149" t="s">
        <v>136</v>
      </c>
      <c r="F9" s="22">
        <v>-0.81473032426266911</v>
      </c>
      <c r="G9" s="21">
        <v>4.2105263157893091E-2</v>
      </c>
      <c r="H9" s="21">
        <v>-0.57565789473683537</v>
      </c>
      <c r="I9" s="21">
        <v>-2.5421133231240418</v>
      </c>
      <c r="J9" s="21">
        <v>-2.8138528138528187</v>
      </c>
      <c r="K9" s="21">
        <v>-2.6403285742225648</v>
      </c>
      <c r="L9" s="21">
        <v>-1.7393268579173196</v>
      </c>
      <c r="M9" s="21">
        <v>-2.7784924105994406</v>
      </c>
      <c r="N9" s="21">
        <v>-2.045776787522783</v>
      </c>
      <c r="O9" s="21">
        <v>0.27128547579299322</v>
      </c>
      <c r="P9" s="21">
        <v>-0.90451228286565311</v>
      </c>
      <c r="Q9" s="260"/>
      <c r="R9" s="18" t="s">
        <v>16</v>
      </c>
      <c r="S9" s="21">
        <v>2.7826086956521721</v>
      </c>
      <c r="T9" s="21">
        <v>0.41608876560333385</v>
      </c>
      <c r="U9" s="21">
        <v>-1.706161137440759</v>
      </c>
      <c r="V9" s="21">
        <v>1.4831717056474645</v>
      </c>
      <c r="W9" s="21">
        <v>-1.8427026305247693</v>
      </c>
      <c r="X9" s="21">
        <v>0.75229869044302689</v>
      </c>
      <c r="Y9" s="21">
        <v>-1.3888888888888857</v>
      </c>
      <c r="Z9" s="21">
        <v>-2.9606299212598373</v>
      </c>
      <c r="AA9" s="21">
        <v>0.61753808151502199</v>
      </c>
      <c r="AB9" s="21">
        <v>0.12391573729863126</v>
      </c>
      <c r="AC9" s="21">
        <v>1.4429109159347604</v>
      </c>
      <c r="AD9" s="21">
        <v>2.0253164556961991</v>
      </c>
      <c r="AE9" s="21">
        <v>-0.98547717842323834</v>
      </c>
      <c r="AF9" s="21">
        <v>-5.1202961135101788</v>
      </c>
      <c r="AG9" s="21">
        <v>1.2454801124949739</v>
      </c>
    </row>
    <row r="10" spans="1:33" s="231" customFormat="1" ht="30" customHeight="1">
      <c r="A10" s="224" t="s">
        <v>591</v>
      </c>
      <c r="B10" s="225"/>
      <c r="C10" s="226" t="s">
        <v>136</v>
      </c>
      <c r="D10" s="227">
        <v>8.6</v>
      </c>
      <c r="E10" s="228" t="s">
        <v>136</v>
      </c>
      <c r="F10" s="229">
        <v>3.6</v>
      </c>
      <c r="G10" s="227">
        <v>5.7</v>
      </c>
      <c r="H10" s="230" t="s">
        <v>136</v>
      </c>
      <c r="I10" s="227">
        <v>9.4</v>
      </c>
      <c r="J10" s="227">
        <v>13</v>
      </c>
      <c r="K10" s="230" t="s">
        <v>136</v>
      </c>
      <c r="L10" s="227">
        <v>4.7</v>
      </c>
      <c r="M10" s="227">
        <v>11.2</v>
      </c>
      <c r="N10" s="227">
        <v>10.4</v>
      </c>
      <c r="O10" s="227">
        <v>15</v>
      </c>
      <c r="P10" s="230" t="s">
        <v>136</v>
      </c>
      <c r="Q10" s="224" t="s">
        <v>591</v>
      </c>
      <c r="R10" s="225"/>
      <c r="S10" s="227">
        <v>11.8</v>
      </c>
      <c r="T10" s="227">
        <v>6.8</v>
      </c>
      <c r="U10" s="227">
        <v>12</v>
      </c>
      <c r="V10" s="227">
        <v>9.6</v>
      </c>
      <c r="W10" s="227">
        <v>12.3</v>
      </c>
      <c r="X10" s="227">
        <v>15.5</v>
      </c>
      <c r="Y10" s="227">
        <v>10.5</v>
      </c>
      <c r="Z10" s="227">
        <v>11.4</v>
      </c>
      <c r="AA10" s="227">
        <v>15.8</v>
      </c>
      <c r="AB10" s="227">
        <v>9.6999999999999993</v>
      </c>
      <c r="AC10" s="227">
        <v>11.2</v>
      </c>
      <c r="AD10" s="227">
        <v>7</v>
      </c>
      <c r="AE10" s="227">
        <v>10.7</v>
      </c>
      <c r="AF10" s="227">
        <v>12.4</v>
      </c>
      <c r="AG10" s="227">
        <v>10.199999999999999</v>
      </c>
    </row>
    <row r="11" spans="1:33" s="6" customFormat="1" ht="30" customHeight="1">
      <c r="A11" s="7" t="s">
        <v>17</v>
      </c>
      <c r="B11" s="18" t="s">
        <v>18</v>
      </c>
      <c r="C11" s="10">
        <v>43050</v>
      </c>
      <c r="D11" s="8">
        <v>43576</v>
      </c>
      <c r="E11" s="11">
        <v>-526</v>
      </c>
      <c r="F11" s="9">
        <v>3563</v>
      </c>
      <c r="G11" s="8">
        <v>1440</v>
      </c>
      <c r="H11" s="8">
        <v>5003</v>
      </c>
      <c r="I11" s="8">
        <v>1938</v>
      </c>
      <c r="J11" s="8">
        <v>1179</v>
      </c>
      <c r="K11" s="8">
        <v>3117</v>
      </c>
      <c r="L11" s="8">
        <v>2494</v>
      </c>
      <c r="M11" s="8">
        <v>2377</v>
      </c>
      <c r="N11" s="8">
        <v>2821</v>
      </c>
      <c r="O11" s="8">
        <v>2892</v>
      </c>
      <c r="P11" s="8">
        <v>5713</v>
      </c>
      <c r="Q11" s="7" t="s">
        <v>17</v>
      </c>
      <c r="R11" s="18" t="s">
        <v>18</v>
      </c>
      <c r="S11" s="8">
        <v>1294</v>
      </c>
      <c r="T11" s="8">
        <v>1467</v>
      </c>
      <c r="U11" s="8">
        <v>1295</v>
      </c>
      <c r="V11" s="8">
        <v>1171</v>
      </c>
      <c r="W11" s="8">
        <v>4467</v>
      </c>
      <c r="X11" s="8">
        <v>2208</v>
      </c>
      <c r="Y11" s="8">
        <v>1185</v>
      </c>
      <c r="Z11" s="8">
        <v>2087</v>
      </c>
      <c r="AA11" s="8">
        <v>1459</v>
      </c>
      <c r="AB11" s="8">
        <v>1115</v>
      </c>
      <c r="AC11" s="8">
        <v>1064</v>
      </c>
      <c r="AD11" s="8">
        <v>1606</v>
      </c>
      <c r="AE11" s="8">
        <v>1217</v>
      </c>
      <c r="AF11" s="8">
        <v>983</v>
      </c>
      <c r="AG11" s="8">
        <v>1728</v>
      </c>
    </row>
    <row r="12" spans="1:33" s="15" customFormat="1" ht="30" customHeight="1">
      <c r="A12" s="259" t="s">
        <v>19</v>
      </c>
      <c r="B12" s="38" t="s">
        <v>20</v>
      </c>
      <c r="C12" s="39">
        <v>10687</v>
      </c>
      <c r="D12" s="40">
        <v>10684</v>
      </c>
      <c r="E12" s="41">
        <v>3</v>
      </c>
      <c r="F12" s="42">
        <v>958</v>
      </c>
      <c r="G12" s="40">
        <v>361</v>
      </c>
      <c r="H12" s="40">
        <v>1319</v>
      </c>
      <c r="I12" s="40">
        <v>544</v>
      </c>
      <c r="J12" s="40">
        <v>301</v>
      </c>
      <c r="K12" s="40">
        <v>845</v>
      </c>
      <c r="L12" s="40">
        <v>565</v>
      </c>
      <c r="M12" s="40">
        <v>733</v>
      </c>
      <c r="N12" s="40">
        <v>514</v>
      </c>
      <c r="O12" s="40">
        <v>492</v>
      </c>
      <c r="P12" s="40">
        <v>1006</v>
      </c>
      <c r="Q12" s="259" t="s">
        <v>19</v>
      </c>
      <c r="R12" s="38" t="s">
        <v>20</v>
      </c>
      <c r="S12" s="40">
        <v>339</v>
      </c>
      <c r="T12" s="40">
        <v>262</v>
      </c>
      <c r="U12" s="40">
        <v>318</v>
      </c>
      <c r="V12" s="40">
        <v>282</v>
      </c>
      <c r="W12" s="40">
        <v>1400</v>
      </c>
      <c r="X12" s="40">
        <v>539</v>
      </c>
      <c r="Y12" s="40">
        <v>346</v>
      </c>
      <c r="Z12" s="40">
        <v>555</v>
      </c>
      <c r="AA12" s="40">
        <v>306</v>
      </c>
      <c r="AB12" s="40">
        <v>265</v>
      </c>
      <c r="AC12" s="40">
        <v>289</v>
      </c>
      <c r="AD12" s="40">
        <v>302</v>
      </c>
      <c r="AE12" s="40">
        <v>299</v>
      </c>
      <c r="AF12" s="40">
        <v>214</v>
      </c>
      <c r="AG12" s="40">
        <v>503</v>
      </c>
    </row>
    <row r="13" spans="1:33" s="6" customFormat="1" ht="30" customHeight="1">
      <c r="A13" s="260"/>
      <c r="B13" s="19" t="s">
        <v>21</v>
      </c>
      <c r="C13" s="10">
        <v>6503</v>
      </c>
      <c r="D13" s="8">
        <v>6491</v>
      </c>
      <c r="E13" s="11">
        <v>12</v>
      </c>
      <c r="F13" s="9">
        <v>593</v>
      </c>
      <c r="G13" s="8">
        <v>240</v>
      </c>
      <c r="H13" s="8">
        <v>833</v>
      </c>
      <c r="I13" s="8">
        <v>330</v>
      </c>
      <c r="J13" s="8">
        <v>191</v>
      </c>
      <c r="K13" s="8">
        <v>521</v>
      </c>
      <c r="L13" s="8">
        <v>322</v>
      </c>
      <c r="M13" s="8">
        <v>452</v>
      </c>
      <c r="N13" s="8">
        <v>308</v>
      </c>
      <c r="O13" s="8">
        <v>283</v>
      </c>
      <c r="P13" s="8">
        <v>591</v>
      </c>
      <c r="Q13" s="260"/>
      <c r="R13" s="18" t="s">
        <v>21</v>
      </c>
      <c r="S13" s="8">
        <v>194</v>
      </c>
      <c r="T13" s="8">
        <v>168</v>
      </c>
      <c r="U13" s="8">
        <v>195</v>
      </c>
      <c r="V13" s="8">
        <v>182</v>
      </c>
      <c r="W13" s="8">
        <v>849</v>
      </c>
      <c r="X13" s="8">
        <v>289</v>
      </c>
      <c r="Y13" s="8">
        <v>204</v>
      </c>
      <c r="Z13" s="8">
        <v>363</v>
      </c>
      <c r="AA13" s="8">
        <v>162</v>
      </c>
      <c r="AB13" s="8">
        <v>179</v>
      </c>
      <c r="AC13" s="8">
        <v>183</v>
      </c>
      <c r="AD13" s="8">
        <v>182</v>
      </c>
      <c r="AE13" s="8">
        <v>185</v>
      </c>
      <c r="AF13" s="8">
        <v>123</v>
      </c>
      <c r="AG13" s="8">
        <v>326</v>
      </c>
    </row>
    <row r="14" spans="1:33" s="15" customFormat="1" ht="30" customHeight="1">
      <c r="A14" s="259" t="s">
        <v>22</v>
      </c>
      <c r="B14" s="38" t="s">
        <v>23</v>
      </c>
      <c r="C14" s="39">
        <v>32675</v>
      </c>
      <c r="D14" s="40">
        <v>32819</v>
      </c>
      <c r="E14" s="41">
        <v>-144</v>
      </c>
      <c r="F14" s="42">
        <v>0</v>
      </c>
      <c r="G14" s="40">
        <v>1803</v>
      </c>
      <c r="H14" s="40">
        <v>1803</v>
      </c>
      <c r="I14" s="40">
        <v>0</v>
      </c>
      <c r="J14" s="40">
        <v>1572</v>
      </c>
      <c r="K14" s="40">
        <v>1572</v>
      </c>
      <c r="L14" s="40">
        <v>0</v>
      </c>
      <c r="M14" s="40">
        <v>3086</v>
      </c>
      <c r="N14" s="40">
        <v>0</v>
      </c>
      <c r="O14" s="40">
        <v>3834</v>
      </c>
      <c r="P14" s="40">
        <v>3834</v>
      </c>
      <c r="Q14" s="259" t="s">
        <v>22</v>
      </c>
      <c r="R14" s="38" t="s">
        <v>23</v>
      </c>
      <c r="S14" s="40">
        <v>1316</v>
      </c>
      <c r="T14" s="40">
        <v>1302</v>
      </c>
      <c r="U14" s="40">
        <v>1260</v>
      </c>
      <c r="V14" s="40">
        <v>1040</v>
      </c>
      <c r="W14" s="40">
        <v>2757</v>
      </c>
      <c r="X14" s="40">
        <v>2496</v>
      </c>
      <c r="Y14" s="40">
        <v>1136</v>
      </c>
      <c r="Z14" s="40">
        <v>1766</v>
      </c>
      <c r="AA14" s="40">
        <v>1836</v>
      </c>
      <c r="AB14" s="40">
        <v>947</v>
      </c>
      <c r="AC14" s="40">
        <v>991</v>
      </c>
      <c r="AD14" s="40">
        <v>1717</v>
      </c>
      <c r="AE14" s="40">
        <v>1371</v>
      </c>
      <c r="AF14" s="40">
        <v>904</v>
      </c>
      <c r="AG14" s="40">
        <v>1541</v>
      </c>
    </row>
    <row r="15" spans="1:33" s="6" customFormat="1" ht="30" customHeight="1">
      <c r="A15" s="260"/>
      <c r="B15" s="19" t="s">
        <v>21</v>
      </c>
      <c r="C15" s="10">
        <v>20937</v>
      </c>
      <c r="D15" s="8">
        <v>21026</v>
      </c>
      <c r="E15" s="11">
        <v>-89</v>
      </c>
      <c r="F15" s="9">
        <v>0</v>
      </c>
      <c r="G15" s="8">
        <v>1097</v>
      </c>
      <c r="H15" s="8">
        <v>1097</v>
      </c>
      <c r="I15" s="8">
        <v>0</v>
      </c>
      <c r="J15" s="8">
        <v>1057</v>
      </c>
      <c r="K15" s="8">
        <v>1057</v>
      </c>
      <c r="L15" s="8">
        <v>0</v>
      </c>
      <c r="M15" s="8">
        <v>1948</v>
      </c>
      <c r="N15" s="8">
        <v>0</v>
      </c>
      <c r="O15" s="8">
        <v>2294</v>
      </c>
      <c r="P15" s="8">
        <v>2294</v>
      </c>
      <c r="Q15" s="260"/>
      <c r="R15" s="18" t="s">
        <v>21</v>
      </c>
      <c r="S15" s="8">
        <v>752</v>
      </c>
      <c r="T15" s="8">
        <v>903</v>
      </c>
      <c r="U15" s="8">
        <v>817</v>
      </c>
      <c r="V15" s="8">
        <v>680</v>
      </c>
      <c r="W15" s="8">
        <v>1707</v>
      </c>
      <c r="X15" s="8">
        <v>1565</v>
      </c>
      <c r="Y15" s="8">
        <v>752</v>
      </c>
      <c r="Z15" s="8">
        <v>1224</v>
      </c>
      <c r="AA15" s="8">
        <v>1106</v>
      </c>
      <c r="AB15" s="8">
        <v>658</v>
      </c>
      <c r="AC15" s="8">
        <v>673</v>
      </c>
      <c r="AD15" s="8">
        <v>1147</v>
      </c>
      <c r="AE15" s="8">
        <v>896</v>
      </c>
      <c r="AF15" s="8">
        <v>583</v>
      </c>
      <c r="AG15" s="8">
        <v>1078</v>
      </c>
    </row>
    <row r="16" spans="1:33" s="15" customFormat="1" ht="30" customHeight="1">
      <c r="A16" s="259" t="s">
        <v>24</v>
      </c>
      <c r="B16" s="38" t="s">
        <v>25</v>
      </c>
      <c r="C16" s="39">
        <v>60441</v>
      </c>
      <c r="D16" s="40">
        <v>61099</v>
      </c>
      <c r="E16" s="41">
        <v>-658</v>
      </c>
      <c r="F16" s="42">
        <v>5028</v>
      </c>
      <c r="G16" s="40">
        <v>2018</v>
      </c>
      <c r="H16" s="40">
        <v>7046</v>
      </c>
      <c r="I16" s="40">
        <v>2755</v>
      </c>
      <c r="J16" s="40">
        <v>1581</v>
      </c>
      <c r="K16" s="40">
        <v>4336</v>
      </c>
      <c r="L16" s="40">
        <v>3666</v>
      </c>
      <c r="M16" s="40">
        <v>3153</v>
      </c>
      <c r="N16" s="40">
        <v>4319</v>
      </c>
      <c r="O16" s="40">
        <v>4412</v>
      </c>
      <c r="P16" s="40">
        <v>8731</v>
      </c>
      <c r="Q16" s="259" t="s">
        <v>24</v>
      </c>
      <c r="R16" s="38" t="s">
        <v>25</v>
      </c>
      <c r="S16" s="40">
        <v>2044</v>
      </c>
      <c r="T16" s="40">
        <v>1884</v>
      </c>
      <c r="U16" s="40">
        <v>1846</v>
      </c>
      <c r="V16" s="40">
        <v>1585</v>
      </c>
      <c r="W16" s="40">
        <v>6233</v>
      </c>
      <c r="X16" s="40">
        <v>3203</v>
      </c>
      <c r="Y16" s="40">
        <v>1553</v>
      </c>
      <c r="Z16" s="40">
        <v>2718</v>
      </c>
      <c r="AA16" s="40">
        <v>2227</v>
      </c>
      <c r="AB16" s="40">
        <v>1435</v>
      </c>
      <c r="AC16" s="40">
        <v>1431</v>
      </c>
      <c r="AD16" s="40">
        <v>2128</v>
      </c>
      <c r="AE16" s="40">
        <v>1747</v>
      </c>
      <c r="AF16" s="40">
        <v>1358</v>
      </c>
      <c r="AG16" s="40">
        <v>2117</v>
      </c>
    </row>
    <row r="17" spans="1:33" s="6" customFormat="1" ht="30" customHeight="1">
      <c r="A17" s="260"/>
      <c r="B17" s="19" t="s">
        <v>21</v>
      </c>
      <c r="C17" s="10">
        <v>38520</v>
      </c>
      <c r="D17" s="8">
        <v>39051</v>
      </c>
      <c r="E17" s="11">
        <v>-531</v>
      </c>
      <c r="F17" s="9">
        <v>3010</v>
      </c>
      <c r="G17" s="8">
        <v>1249</v>
      </c>
      <c r="H17" s="8">
        <v>4259</v>
      </c>
      <c r="I17" s="8">
        <v>1734</v>
      </c>
      <c r="J17" s="8">
        <v>1068</v>
      </c>
      <c r="K17" s="8">
        <v>2802</v>
      </c>
      <c r="L17" s="8">
        <v>2141</v>
      </c>
      <c r="M17" s="8">
        <v>2033</v>
      </c>
      <c r="N17" s="8">
        <v>2566</v>
      </c>
      <c r="O17" s="8">
        <v>2731</v>
      </c>
      <c r="P17" s="8">
        <v>5297</v>
      </c>
      <c r="Q17" s="260"/>
      <c r="R17" s="18" t="s">
        <v>21</v>
      </c>
      <c r="S17" s="8">
        <v>1155</v>
      </c>
      <c r="T17" s="8">
        <v>1332</v>
      </c>
      <c r="U17" s="8">
        <v>1195</v>
      </c>
      <c r="V17" s="8">
        <v>1069</v>
      </c>
      <c r="W17" s="8">
        <v>3927</v>
      </c>
      <c r="X17" s="8">
        <v>2025</v>
      </c>
      <c r="Y17" s="8">
        <v>1070</v>
      </c>
      <c r="Z17" s="8">
        <v>1892</v>
      </c>
      <c r="AA17" s="8">
        <v>1354</v>
      </c>
      <c r="AB17" s="8">
        <v>1010</v>
      </c>
      <c r="AC17" s="8">
        <v>964</v>
      </c>
      <c r="AD17" s="8">
        <v>1463</v>
      </c>
      <c r="AE17" s="8">
        <v>1135</v>
      </c>
      <c r="AF17" s="8">
        <v>900</v>
      </c>
      <c r="AG17" s="8">
        <v>1497</v>
      </c>
    </row>
    <row r="18" spans="1:33" s="15" customFormat="1" ht="30" customHeight="1">
      <c r="A18" s="259" t="s">
        <v>34</v>
      </c>
      <c r="B18" s="38" t="s">
        <v>26</v>
      </c>
      <c r="C18" s="39">
        <v>19160</v>
      </c>
      <c r="D18" s="201">
        <v>19579</v>
      </c>
      <c r="E18" s="110">
        <v>-419</v>
      </c>
      <c r="F18" s="42">
        <v>1265</v>
      </c>
      <c r="G18" s="40">
        <v>649</v>
      </c>
      <c r="H18" s="40">
        <v>1914</v>
      </c>
      <c r="I18" s="40">
        <v>794</v>
      </c>
      <c r="J18" s="40">
        <v>531</v>
      </c>
      <c r="K18" s="40">
        <v>1325</v>
      </c>
      <c r="L18" s="40">
        <v>981</v>
      </c>
      <c r="M18" s="40">
        <v>1156</v>
      </c>
      <c r="N18" s="40">
        <v>853</v>
      </c>
      <c r="O18" s="40">
        <v>1193</v>
      </c>
      <c r="P18" s="40">
        <v>2046</v>
      </c>
      <c r="Q18" s="259" t="s">
        <v>34</v>
      </c>
      <c r="R18" s="38" t="s">
        <v>26</v>
      </c>
      <c r="S18" s="40">
        <v>665</v>
      </c>
      <c r="T18" s="40">
        <v>671</v>
      </c>
      <c r="U18" s="40">
        <v>621</v>
      </c>
      <c r="V18" s="40">
        <v>594</v>
      </c>
      <c r="W18" s="40">
        <v>2036</v>
      </c>
      <c r="X18" s="40">
        <v>1264</v>
      </c>
      <c r="Y18" s="40">
        <v>575</v>
      </c>
      <c r="Z18" s="40">
        <v>960</v>
      </c>
      <c r="AA18" s="40">
        <v>756</v>
      </c>
      <c r="AB18" s="40">
        <v>509</v>
      </c>
      <c r="AC18" s="40">
        <v>507</v>
      </c>
      <c r="AD18" s="40">
        <v>748</v>
      </c>
      <c r="AE18" s="40">
        <v>651</v>
      </c>
      <c r="AF18" s="40">
        <v>436</v>
      </c>
      <c r="AG18" s="40">
        <v>745</v>
      </c>
    </row>
    <row r="19" spans="1:33" s="6" customFormat="1" ht="30" customHeight="1">
      <c r="A19" s="260"/>
      <c r="B19" s="19" t="s">
        <v>21</v>
      </c>
      <c r="C19" s="10">
        <v>13547</v>
      </c>
      <c r="D19" s="201">
        <v>13845</v>
      </c>
      <c r="E19" s="27">
        <v>-298</v>
      </c>
      <c r="F19" s="9">
        <v>920</v>
      </c>
      <c r="G19" s="8">
        <v>451</v>
      </c>
      <c r="H19" s="8">
        <v>1371</v>
      </c>
      <c r="I19" s="8">
        <v>600</v>
      </c>
      <c r="J19" s="8">
        <v>416</v>
      </c>
      <c r="K19" s="8">
        <v>1016</v>
      </c>
      <c r="L19" s="8">
        <v>618</v>
      </c>
      <c r="M19" s="8">
        <v>776</v>
      </c>
      <c r="N19" s="8">
        <v>600</v>
      </c>
      <c r="O19" s="8">
        <v>843</v>
      </c>
      <c r="P19" s="8">
        <v>1443</v>
      </c>
      <c r="Q19" s="260"/>
      <c r="R19" s="18" t="s">
        <v>21</v>
      </c>
      <c r="S19" s="8">
        <v>416</v>
      </c>
      <c r="T19" s="8">
        <v>537</v>
      </c>
      <c r="U19" s="8">
        <v>454</v>
      </c>
      <c r="V19" s="8">
        <v>437</v>
      </c>
      <c r="W19" s="8">
        <v>1345</v>
      </c>
      <c r="X19" s="8">
        <v>849</v>
      </c>
      <c r="Y19" s="8">
        <v>415</v>
      </c>
      <c r="Z19" s="8">
        <v>729</v>
      </c>
      <c r="AA19" s="8">
        <v>474</v>
      </c>
      <c r="AB19" s="8">
        <v>381</v>
      </c>
      <c r="AC19" s="8">
        <v>360</v>
      </c>
      <c r="AD19" s="8">
        <v>559</v>
      </c>
      <c r="AE19" s="8">
        <v>466</v>
      </c>
      <c r="AF19" s="8">
        <v>332</v>
      </c>
      <c r="AG19" s="8">
        <v>569</v>
      </c>
    </row>
    <row r="20" spans="1:33" s="15" customFormat="1" ht="30" customHeight="1">
      <c r="A20" s="259" t="s">
        <v>35</v>
      </c>
      <c r="B20" s="38" t="s">
        <v>27</v>
      </c>
      <c r="C20" s="39">
        <v>9336</v>
      </c>
      <c r="D20" s="40">
        <v>9587</v>
      </c>
      <c r="E20" s="41">
        <v>-251</v>
      </c>
      <c r="F20" s="42">
        <v>520</v>
      </c>
      <c r="G20" s="40">
        <v>297</v>
      </c>
      <c r="H20" s="40">
        <v>817</v>
      </c>
      <c r="I20" s="40">
        <v>374</v>
      </c>
      <c r="J20" s="40">
        <v>253</v>
      </c>
      <c r="K20" s="40">
        <v>627</v>
      </c>
      <c r="L20" s="40">
        <v>429</v>
      </c>
      <c r="M20" s="40">
        <v>592</v>
      </c>
      <c r="N20" s="40">
        <v>375</v>
      </c>
      <c r="O20" s="40">
        <v>559</v>
      </c>
      <c r="P20" s="40">
        <v>934</v>
      </c>
      <c r="Q20" s="259" t="s">
        <v>35</v>
      </c>
      <c r="R20" s="38" t="s">
        <v>27</v>
      </c>
      <c r="S20" s="40">
        <v>355</v>
      </c>
      <c r="T20" s="40">
        <v>332</v>
      </c>
      <c r="U20" s="40">
        <v>309</v>
      </c>
      <c r="V20" s="40">
        <v>314</v>
      </c>
      <c r="W20" s="40">
        <v>999</v>
      </c>
      <c r="X20" s="40">
        <v>657</v>
      </c>
      <c r="Y20" s="40">
        <v>324</v>
      </c>
      <c r="Z20" s="40">
        <v>458</v>
      </c>
      <c r="AA20" s="40">
        <v>364</v>
      </c>
      <c r="AB20" s="40">
        <v>246</v>
      </c>
      <c r="AC20" s="40">
        <v>264</v>
      </c>
      <c r="AD20" s="40">
        <v>421</v>
      </c>
      <c r="AE20" s="40">
        <v>325</v>
      </c>
      <c r="AF20" s="40">
        <v>222</v>
      </c>
      <c r="AG20" s="40">
        <v>347</v>
      </c>
    </row>
    <row r="21" spans="1:33" s="6" customFormat="1" ht="30" customHeight="1">
      <c r="A21" s="260"/>
      <c r="B21" s="19" t="s">
        <v>21</v>
      </c>
      <c r="C21" s="10">
        <v>6262</v>
      </c>
      <c r="D21" s="8">
        <v>6403</v>
      </c>
      <c r="E21" s="11">
        <v>-141</v>
      </c>
      <c r="F21" s="9">
        <v>354</v>
      </c>
      <c r="G21" s="8">
        <v>194</v>
      </c>
      <c r="H21" s="8">
        <v>548</v>
      </c>
      <c r="I21" s="8">
        <v>265</v>
      </c>
      <c r="J21" s="8">
        <v>192</v>
      </c>
      <c r="K21" s="8">
        <v>457</v>
      </c>
      <c r="L21" s="8">
        <v>251</v>
      </c>
      <c r="M21" s="8">
        <v>389</v>
      </c>
      <c r="N21" s="8">
        <v>263</v>
      </c>
      <c r="O21" s="8">
        <v>373</v>
      </c>
      <c r="P21" s="8">
        <v>636</v>
      </c>
      <c r="Q21" s="260"/>
      <c r="R21" s="18" t="s">
        <v>21</v>
      </c>
      <c r="S21" s="8">
        <v>207</v>
      </c>
      <c r="T21" s="8">
        <v>243</v>
      </c>
      <c r="U21" s="8">
        <v>208</v>
      </c>
      <c r="V21" s="8">
        <v>214</v>
      </c>
      <c r="W21" s="8">
        <v>634</v>
      </c>
      <c r="X21" s="8">
        <v>421</v>
      </c>
      <c r="Y21" s="8">
        <v>236</v>
      </c>
      <c r="Z21" s="8">
        <v>333</v>
      </c>
      <c r="AA21" s="8">
        <v>197</v>
      </c>
      <c r="AB21" s="8">
        <v>173</v>
      </c>
      <c r="AC21" s="8">
        <v>178</v>
      </c>
      <c r="AD21" s="8">
        <v>306</v>
      </c>
      <c r="AE21" s="8">
        <v>216</v>
      </c>
      <c r="AF21" s="8">
        <v>160</v>
      </c>
      <c r="AG21" s="8">
        <v>255</v>
      </c>
    </row>
    <row r="22" spans="1:33" s="15" customFormat="1" ht="30" customHeight="1">
      <c r="A22" s="259" t="s">
        <v>36</v>
      </c>
      <c r="B22" s="38" t="s">
        <v>28</v>
      </c>
      <c r="C22" s="39">
        <v>40804</v>
      </c>
      <c r="D22" s="40">
        <v>41215</v>
      </c>
      <c r="E22" s="41">
        <v>-411</v>
      </c>
      <c r="F22" s="42">
        <v>2971</v>
      </c>
      <c r="G22" s="40">
        <v>1193</v>
      </c>
      <c r="H22" s="40">
        <v>4164</v>
      </c>
      <c r="I22" s="40">
        <v>1768</v>
      </c>
      <c r="J22" s="40">
        <v>1101</v>
      </c>
      <c r="K22" s="40">
        <v>2869</v>
      </c>
      <c r="L22" s="40">
        <v>2313</v>
      </c>
      <c r="M22" s="40">
        <v>2039</v>
      </c>
      <c r="N22" s="40">
        <v>3456</v>
      </c>
      <c r="O22" s="40">
        <v>3574</v>
      </c>
      <c r="P22" s="40">
        <v>7030</v>
      </c>
      <c r="Q22" s="259" t="s">
        <v>36</v>
      </c>
      <c r="R22" s="38" t="s">
        <v>28</v>
      </c>
      <c r="S22" s="40">
        <v>1368</v>
      </c>
      <c r="T22" s="40">
        <v>1175</v>
      </c>
      <c r="U22" s="40">
        <v>1264</v>
      </c>
      <c r="V22" s="40">
        <v>1050</v>
      </c>
      <c r="W22" s="40">
        <v>4193</v>
      </c>
      <c r="X22" s="40">
        <v>2192</v>
      </c>
      <c r="Y22" s="40">
        <v>967</v>
      </c>
      <c r="Z22" s="40">
        <v>1733</v>
      </c>
      <c r="AA22" s="40">
        <v>1659</v>
      </c>
      <c r="AB22" s="40">
        <v>988</v>
      </c>
      <c r="AC22" s="40">
        <v>928</v>
      </c>
      <c r="AD22" s="40">
        <v>1268</v>
      </c>
      <c r="AE22" s="40">
        <v>1181</v>
      </c>
      <c r="AF22" s="40">
        <v>999</v>
      </c>
      <c r="AG22" s="40">
        <v>1424</v>
      </c>
    </row>
    <row r="23" spans="1:33" s="6" customFormat="1" ht="30" customHeight="1">
      <c r="A23" s="260"/>
      <c r="B23" s="19" t="s">
        <v>21</v>
      </c>
      <c r="C23" s="10">
        <v>27519</v>
      </c>
      <c r="D23" s="8">
        <v>27897</v>
      </c>
      <c r="E23" s="11">
        <v>-378</v>
      </c>
      <c r="F23" s="9">
        <v>1809</v>
      </c>
      <c r="G23" s="8">
        <v>778</v>
      </c>
      <c r="H23" s="8">
        <v>2587</v>
      </c>
      <c r="I23" s="8">
        <v>1197</v>
      </c>
      <c r="J23" s="8">
        <v>787</v>
      </c>
      <c r="K23" s="8">
        <v>1984</v>
      </c>
      <c r="L23" s="8">
        <v>1408</v>
      </c>
      <c r="M23" s="8">
        <v>1443</v>
      </c>
      <c r="N23" s="8">
        <v>2080</v>
      </c>
      <c r="O23" s="8">
        <v>2282</v>
      </c>
      <c r="P23" s="8">
        <v>4362</v>
      </c>
      <c r="Q23" s="260"/>
      <c r="R23" s="18" t="s">
        <v>21</v>
      </c>
      <c r="S23" s="8">
        <v>819</v>
      </c>
      <c r="T23" s="8">
        <v>890</v>
      </c>
      <c r="U23" s="8">
        <v>873</v>
      </c>
      <c r="V23" s="8">
        <v>774</v>
      </c>
      <c r="W23" s="8">
        <v>2792</v>
      </c>
      <c r="X23" s="8">
        <v>1528</v>
      </c>
      <c r="Y23" s="8">
        <v>728</v>
      </c>
      <c r="Z23" s="8">
        <v>1288</v>
      </c>
      <c r="AA23" s="8">
        <v>1061</v>
      </c>
      <c r="AB23" s="8">
        <v>746</v>
      </c>
      <c r="AC23" s="8">
        <v>701</v>
      </c>
      <c r="AD23" s="8">
        <v>936</v>
      </c>
      <c r="AE23" s="8">
        <v>818</v>
      </c>
      <c r="AF23" s="8">
        <v>700</v>
      </c>
      <c r="AG23" s="8">
        <v>1081</v>
      </c>
    </row>
    <row r="24" spans="1:33" s="15" customFormat="1" ht="30" customHeight="1">
      <c r="A24" s="259" t="s">
        <v>37</v>
      </c>
      <c r="B24" s="38" t="s">
        <v>264</v>
      </c>
      <c r="C24" s="39">
        <v>17124</v>
      </c>
      <c r="D24" s="40">
        <v>17067</v>
      </c>
      <c r="E24" s="41">
        <v>57</v>
      </c>
      <c r="F24" s="42">
        <v>1742</v>
      </c>
      <c r="G24" s="40">
        <v>613</v>
      </c>
      <c r="H24" s="40">
        <v>2355</v>
      </c>
      <c r="I24" s="40">
        <v>1036</v>
      </c>
      <c r="J24" s="40">
        <v>429</v>
      </c>
      <c r="K24" s="40">
        <v>1465</v>
      </c>
      <c r="L24" s="40">
        <v>1069</v>
      </c>
      <c r="M24" s="40">
        <v>729</v>
      </c>
      <c r="N24" s="40">
        <v>1526</v>
      </c>
      <c r="O24" s="40">
        <v>1264</v>
      </c>
      <c r="P24" s="180">
        <v>2790</v>
      </c>
      <c r="Q24" s="259" t="s">
        <v>37</v>
      </c>
      <c r="R24" s="38" t="s">
        <v>264</v>
      </c>
      <c r="S24" s="40">
        <v>614</v>
      </c>
      <c r="T24" s="40">
        <v>471</v>
      </c>
      <c r="U24" s="40">
        <v>476</v>
      </c>
      <c r="V24" s="40">
        <v>400</v>
      </c>
      <c r="W24" s="40">
        <v>1754</v>
      </c>
      <c r="X24" s="40">
        <v>675</v>
      </c>
      <c r="Y24" s="40">
        <v>380</v>
      </c>
      <c r="Z24" s="40">
        <v>682</v>
      </c>
      <c r="AA24" s="40">
        <v>557</v>
      </c>
      <c r="AB24" s="40">
        <v>358</v>
      </c>
      <c r="AC24" s="40">
        <v>365</v>
      </c>
      <c r="AD24" s="40">
        <v>603</v>
      </c>
      <c r="AE24" s="40">
        <v>437</v>
      </c>
      <c r="AF24" s="40">
        <v>382</v>
      </c>
      <c r="AG24" s="40">
        <v>562</v>
      </c>
    </row>
    <row r="25" spans="1:33" s="6" customFormat="1" ht="30" customHeight="1">
      <c r="A25" s="260"/>
      <c r="B25" s="19" t="s">
        <v>21</v>
      </c>
      <c r="C25" s="10">
        <v>7281</v>
      </c>
      <c r="D25" s="8">
        <v>7274</v>
      </c>
      <c r="E25" s="11">
        <v>7</v>
      </c>
      <c r="F25" s="9">
        <v>684</v>
      </c>
      <c r="G25" s="8">
        <v>239</v>
      </c>
      <c r="H25" s="8">
        <v>923</v>
      </c>
      <c r="I25" s="8">
        <v>394</v>
      </c>
      <c r="J25" s="8">
        <v>177</v>
      </c>
      <c r="K25" s="8">
        <v>571</v>
      </c>
      <c r="L25" s="8">
        <v>421</v>
      </c>
      <c r="M25" s="8">
        <v>303</v>
      </c>
      <c r="N25" s="8">
        <v>678</v>
      </c>
      <c r="O25" s="8">
        <v>544</v>
      </c>
      <c r="P25" s="8">
        <v>1222</v>
      </c>
      <c r="Q25" s="260"/>
      <c r="R25" s="18" t="s">
        <v>21</v>
      </c>
      <c r="S25" s="8">
        <v>242</v>
      </c>
      <c r="T25" s="8">
        <v>186</v>
      </c>
      <c r="U25" s="8">
        <v>211</v>
      </c>
      <c r="V25" s="8">
        <v>172</v>
      </c>
      <c r="W25" s="8">
        <v>813</v>
      </c>
      <c r="X25" s="8">
        <v>278</v>
      </c>
      <c r="Y25" s="8">
        <v>173</v>
      </c>
      <c r="Z25" s="8">
        <v>309</v>
      </c>
      <c r="AA25" s="8">
        <v>248</v>
      </c>
      <c r="AB25" s="8">
        <v>164</v>
      </c>
      <c r="AC25" s="8">
        <v>160</v>
      </c>
      <c r="AD25" s="8">
        <v>281</v>
      </c>
      <c r="AE25" s="8">
        <v>173</v>
      </c>
      <c r="AF25" s="8">
        <v>159</v>
      </c>
      <c r="AG25" s="8">
        <v>272</v>
      </c>
    </row>
    <row r="26" spans="1:33" s="15" customFormat="1" ht="30" customHeight="1">
      <c r="A26" s="259" t="s">
        <v>38</v>
      </c>
      <c r="B26" s="38" t="s">
        <v>29</v>
      </c>
      <c r="C26" s="39">
        <v>2649</v>
      </c>
      <c r="D26" s="201">
        <v>2685</v>
      </c>
      <c r="E26" s="110">
        <v>-36</v>
      </c>
      <c r="F26" s="42">
        <v>5</v>
      </c>
      <c r="G26" s="40">
        <v>2</v>
      </c>
      <c r="H26" s="40">
        <v>7</v>
      </c>
      <c r="I26" s="40">
        <v>8</v>
      </c>
      <c r="J26" s="40">
        <v>1</v>
      </c>
      <c r="K26" s="40">
        <v>9</v>
      </c>
      <c r="L26" s="40">
        <v>180</v>
      </c>
      <c r="M26" s="40">
        <v>1</v>
      </c>
      <c r="N26" s="40">
        <v>1050</v>
      </c>
      <c r="O26" s="40">
        <v>826</v>
      </c>
      <c r="P26" s="40">
        <v>1876</v>
      </c>
      <c r="Q26" s="259" t="s">
        <v>38</v>
      </c>
      <c r="R26" s="38" t="s">
        <v>29</v>
      </c>
      <c r="S26" s="40">
        <v>2</v>
      </c>
      <c r="T26" s="40">
        <v>36</v>
      </c>
      <c r="U26" s="40">
        <v>0</v>
      </c>
      <c r="V26" s="40">
        <v>33</v>
      </c>
      <c r="W26" s="40">
        <v>0</v>
      </c>
      <c r="X26" s="40">
        <v>124</v>
      </c>
      <c r="Y26" s="40">
        <v>0</v>
      </c>
      <c r="Z26" s="40">
        <v>34</v>
      </c>
      <c r="AA26" s="40">
        <v>24</v>
      </c>
      <c r="AB26" s="40">
        <v>12</v>
      </c>
      <c r="AC26" s="40">
        <v>2</v>
      </c>
      <c r="AD26" s="40">
        <v>222</v>
      </c>
      <c r="AE26" s="40">
        <v>42</v>
      </c>
      <c r="AF26" s="40">
        <v>26</v>
      </c>
      <c r="AG26" s="40">
        <v>19</v>
      </c>
    </row>
    <row r="27" spans="1:33" s="6" customFormat="1" ht="30" customHeight="1">
      <c r="A27" s="260"/>
      <c r="B27" s="19" t="s">
        <v>21</v>
      </c>
      <c r="C27" s="10">
        <v>1637</v>
      </c>
      <c r="D27" s="164">
        <v>1658</v>
      </c>
      <c r="E27" s="27">
        <v>-21</v>
      </c>
      <c r="F27" s="9">
        <v>4</v>
      </c>
      <c r="G27" s="8">
        <v>2</v>
      </c>
      <c r="H27" s="8">
        <v>6</v>
      </c>
      <c r="I27" s="8">
        <v>2</v>
      </c>
      <c r="J27" s="8">
        <v>1</v>
      </c>
      <c r="K27" s="8">
        <v>3</v>
      </c>
      <c r="L27" s="8">
        <v>100</v>
      </c>
      <c r="M27" s="8">
        <v>1</v>
      </c>
      <c r="N27" s="8">
        <v>622</v>
      </c>
      <c r="O27" s="8">
        <v>519</v>
      </c>
      <c r="P27" s="8">
        <v>1141</v>
      </c>
      <c r="Q27" s="260"/>
      <c r="R27" s="18" t="s">
        <v>21</v>
      </c>
      <c r="S27" s="8">
        <v>2</v>
      </c>
      <c r="T27" s="8">
        <v>21</v>
      </c>
      <c r="U27" s="8">
        <v>0</v>
      </c>
      <c r="V27" s="8">
        <v>19</v>
      </c>
      <c r="W27" s="8">
        <v>0</v>
      </c>
      <c r="X27" s="8">
        <v>84</v>
      </c>
      <c r="Y27" s="8">
        <v>0</v>
      </c>
      <c r="Z27" s="8">
        <v>23</v>
      </c>
      <c r="AA27" s="8">
        <v>4</v>
      </c>
      <c r="AB27" s="8">
        <v>8</v>
      </c>
      <c r="AC27" s="8">
        <v>1</v>
      </c>
      <c r="AD27" s="8">
        <v>164</v>
      </c>
      <c r="AE27" s="8">
        <v>27</v>
      </c>
      <c r="AF27" s="8">
        <v>17</v>
      </c>
      <c r="AG27" s="8">
        <v>16</v>
      </c>
    </row>
    <row r="28" spans="1:33" s="15" customFormat="1" ht="37.5" customHeight="1">
      <c r="A28" s="259" t="s">
        <v>39</v>
      </c>
      <c r="B28" s="38" t="s">
        <v>30</v>
      </c>
      <c r="C28" s="39">
        <v>16831</v>
      </c>
      <c r="D28" s="201">
        <v>17033</v>
      </c>
      <c r="E28" s="110">
        <v>-202</v>
      </c>
      <c r="F28" s="42">
        <v>1462</v>
      </c>
      <c r="G28" s="40">
        <v>632</v>
      </c>
      <c r="H28" s="40">
        <v>2094</v>
      </c>
      <c r="I28" s="40">
        <v>894</v>
      </c>
      <c r="J28" s="40">
        <v>535</v>
      </c>
      <c r="K28" s="40">
        <v>1429</v>
      </c>
      <c r="L28" s="40">
        <v>1053</v>
      </c>
      <c r="M28" s="40">
        <v>857</v>
      </c>
      <c r="N28" s="40">
        <v>816</v>
      </c>
      <c r="O28" s="40">
        <v>845</v>
      </c>
      <c r="P28" s="40">
        <v>1661</v>
      </c>
      <c r="Q28" s="259" t="s">
        <v>39</v>
      </c>
      <c r="R28" s="38" t="s">
        <v>30</v>
      </c>
      <c r="S28" s="40">
        <v>551</v>
      </c>
      <c r="T28" s="40">
        <v>745</v>
      </c>
      <c r="U28" s="40">
        <v>599</v>
      </c>
      <c r="V28" s="40">
        <v>494</v>
      </c>
      <c r="W28" s="40">
        <v>1387</v>
      </c>
      <c r="X28" s="40">
        <v>990</v>
      </c>
      <c r="Y28" s="40">
        <v>511</v>
      </c>
      <c r="Z28" s="40">
        <v>917</v>
      </c>
      <c r="AA28" s="40">
        <v>518</v>
      </c>
      <c r="AB28" s="40">
        <v>512</v>
      </c>
      <c r="AC28" s="40">
        <v>456</v>
      </c>
      <c r="AD28" s="40">
        <v>633</v>
      </c>
      <c r="AE28" s="40">
        <v>547</v>
      </c>
      <c r="AF28" s="40">
        <v>306</v>
      </c>
      <c r="AG28" s="40">
        <v>571</v>
      </c>
    </row>
    <row r="29" spans="1:33" s="6" customFormat="1" ht="30" customHeight="1">
      <c r="A29" s="260"/>
      <c r="B29" s="19" t="s">
        <v>21</v>
      </c>
      <c r="C29" s="10">
        <v>14898</v>
      </c>
      <c r="D29" s="164">
        <v>15057</v>
      </c>
      <c r="E29" s="27">
        <v>-159</v>
      </c>
      <c r="F29" s="9">
        <v>1264</v>
      </c>
      <c r="G29" s="8">
        <v>549</v>
      </c>
      <c r="H29" s="8">
        <v>1813</v>
      </c>
      <c r="I29" s="8">
        <v>829</v>
      </c>
      <c r="J29" s="8">
        <v>492</v>
      </c>
      <c r="K29" s="8">
        <v>1321</v>
      </c>
      <c r="L29" s="8">
        <v>901</v>
      </c>
      <c r="M29" s="8">
        <v>763</v>
      </c>
      <c r="N29" s="8">
        <v>731</v>
      </c>
      <c r="O29" s="8">
        <v>771</v>
      </c>
      <c r="P29" s="8">
        <v>1502</v>
      </c>
      <c r="Q29" s="260"/>
      <c r="R29" s="18" t="s">
        <v>21</v>
      </c>
      <c r="S29" s="8">
        <v>479</v>
      </c>
      <c r="T29" s="8">
        <v>676</v>
      </c>
      <c r="U29" s="8">
        <v>510</v>
      </c>
      <c r="V29" s="8">
        <v>430</v>
      </c>
      <c r="W29" s="8">
        <v>1232</v>
      </c>
      <c r="X29" s="8">
        <v>804</v>
      </c>
      <c r="Y29" s="8">
        <v>454</v>
      </c>
      <c r="Z29" s="8">
        <v>830</v>
      </c>
      <c r="AA29" s="8">
        <v>422</v>
      </c>
      <c r="AB29" s="8">
        <v>474</v>
      </c>
      <c r="AC29" s="8">
        <v>396</v>
      </c>
      <c r="AD29" s="8">
        <v>579</v>
      </c>
      <c r="AE29" s="8">
        <v>485</v>
      </c>
      <c r="AF29" s="8">
        <v>290</v>
      </c>
      <c r="AG29" s="8">
        <v>537</v>
      </c>
    </row>
    <row r="30" spans="1:33" s="15" customFormat="1" ht="37.5" customHeight="1">
      <c r="A30" s="259" t="s">
        <v>40</v>
      </c>
      <c r="B30" s="38" t="s">
        <v>69</v>
      </c>
      <c r="C30" s="39">
        <v>177</v>
      </c>
      <c r="D30" s="201">
        <v>190</v>
      </c>
      <c r="E30" s="110">
        <v>-13</v>
      </c>
      <c r="F30" s="42">
        <v>31</v>
      </c>
      <c r="G30" s="40">
        <v>13</v>
      </c>
      <c r="H30" s="40">
        <v>44</v>
      </c>
      <c r="I30" s="40">
        <v>11</v>
      </c>
      <c r="J30" s="40">
        <v>10</v>
      </c>
      <c r="K30" s="40">
        <v>21</v>
      </c>
      <c r="L30" s="40">
        <v>4</v>
      </c>
      <c r="M30" s="40">
        <v>4</v>
      </c>
      <c r="N30" s="40">
        <v>17</v>
      </c>
      <c r="O30" s="40">
        <v>6</v>
      </c>
      <c r="P30" s="40">
        <v>23</v>
      </c>
      <c r="Q30" s="259" t="s">
        <v>40</v>
      </c>
      <c r="R30" s="38" t="s">
        <v>69</v>
      </c>
      <c r="S30" s="40">
        <v>2</v>
      </c>
      <c r="T30" s="40">
        <v>4</v>
      </c>
      <c r="U30" s="40">
        <v>10</v>
      </c>
      <c r="V30" s="40">
        <v>1</v>
      </c>
      <c r="W30" s="40">
        <v>11</v>
      </c>
      <c r="X30" s="40">
        <v>2</v>
      </c>
      <c r="Y30" s="40">
        <v>6</v>
      </c>
      <c r="Z30" s="40">
        <v>18</v>
      </c>
      <c r="AA30" s="40">
        <v>11</v>
      </c>
      <c r="AB30" s="40">
        <v>1</v>
      </c>
      <c r="AC30" s="40">
        <v>7</v>
      </c>
      <c r="AD30" s="40">
        <v>1</v>
      </c>
      <c r="AE30" s="40">
        <v>7</v>
      </c>
      <c r="AF30" s="40">
        <v>0</v>
      </c>
      <c r="AG30" s="40">
        <v>0</v>
      </c>
    </row>
    <row r="31" spans="1:33" s="6" customFormat="1" ht="30" customHeight="1">
      <c r="A31" s="260"/>
      <c r="B31" s="19" t="s">
        <v>21</v>
      </c>
      <c r="C31" s="10">
        <v>143</v>
      </c>
      <c r="D31" s="164">
        <v>159</v>
      </c>
      <c r="E31" s="27">
        <v>-16</v>
      </c>
      <c r="F31" s="9">
        <v>25</v>
      </c>
      <c r="G31" s="8">
        <v>13</v>
      </c>
      <c r="H31" s="8">
        <v>38</v>
      </c>
      <c r="I31" s="8">
        <v>11</v>
      </c>
      <c r="J31" s="8">
        <v>10</v>
      </c>
      <c r="K31" s="8">
        <v>21</v>
      </c>
      <c r="L31" s="8">
        <v>3</v>
      </c>
      <c r="M31" s="8">
        <v>4</v>
      </c>
      <c r="N31" s="8">
        <v>13</v>
      </c>
      <c r="O31" s="8">
        <v>3</v>
      </c>
      <c r="P31" s="8">
        <v>16</v>
      </c>
      <c r="Q31" s="260"/>
      <c r="R31" s="18" t="s">
        <v>21</v>
      </c>
      <c r="S31" s="8">
        <v>2</v>
      </c>
      <c r="T31" s="8">
        <v>4</v>
      </c>
      <c r="U31" s="8">
        <v>7</v>
      </c>
      <c r="V31" s="8">
        <v>1</v>
      </c>
      <c r="W31" s="8">
        <v>10</v>
      </c>
      <c r="X31" s="8">
        <v>2</v>
      </c>
      <c r="Y31" s="8">
        <v>3</v>
      </c>
      <c r="Z31" s="8">
        <v>16</v>
      </c>
      <c r="AA31" s="8">
        <v>5</v>
      </c>
      <c r="AB31" s="8">
        <v>0</v>
      </c>
      <c r="AC31" s="8">
        <v>6</v>
      </c>
      <c r="AD31" s="8">
        <v>1</v>
      </c>
      <c r="AE31" s="8">
        <v>4</v>
      </c>
      <c r="AF31" s="8">
        <v>0</v>
      </c>
      <c r="AG31" s="8">
        <v>0</v>
      </c>
    </row>
    <row r="32" spans="1:33" s="15" customFormat="1" ht="30" customHeight="1">
      <c r="A32" s="259" t="s">
        <v>41</v>
      </c>
      <c r="B32" s="38" t="s">
        <v>31</v>
      </c>
      <c r="C32" s="39">
        <v>3141</v>
      </c>
      <c r="D32" s="40">
        <v>3161</v>
      </c>
      <c r="E32" s="41">
        <v>-20</v>
      </c>
      <c r="F32" s="42">
        <v>470</v>
      </c>
      <c r="G32" s="40">
        <v>123</v>
      </c>
      <c r="H32" s="40">
        <v>593</v>
      </c>
      <c r="I32" s="40">
        <v>151</v>
      </c>
      <c r="J32" s="40">
        <v>54</v>
      </c>
      <c r="K32" s="40">
        <v>205</v>
      </c>
      <c r="L32" s="40">
        <v>301</v>
      </c>
      <c r="M32" s="40">
        <v>108</v>
      </c>
      <c r="N32" s="40">
        <v>213</v>
      </c>
      <c r="O32" s="40">
        <v>100</v>
      </c>
      <c r="P32" s="40">
        <v>313</v>
      </c>
      <c r="Q32" s="259" t="s">
        <v>41</v>
      </c>
      <c r="R32" s="38" t="s">
        <v>31</v>
      </c>
      <c r="S32" s="40">
        <v>110</v>
      </c>
      <c r="T32" s="40">
        <v>82</v>
      </c>
      <c r="U32" s="40">
        <v>79</v>
      </c>
      <c r="V32" s="40">
        <v>72</v>
      </c>
      <c r="W32" s="40">
        <v>296</v>
      </c>
      <c r="X32" s="40">
        <v>67</v>
      </c>
      <c r="Y32" s="40">
        <v>55</v>
      </c>
      <c r="Z32" s="40">
        <v>161</v>
      </c>
      <c r="AA32" s="40">
        <v>53</v>
      </c>
      <c r="AB32" s="40">
        <v>77</v>
      </c>
      <c r="AC32" s="40">
        <v>62</v>
      </c>
      <c r="AD32" s="40">
        <v>201</v>
      </c>
      <c r="AE32" s="40">
        <v>141</v>
      </c>
      <c r="AF32" s="40">
        <v>101</v>
      </c>
      <c r="AG32" s="40">
        <v>64</v>
      </c>
    </row>
    <row r="33" spans="1:33" s="6" customFormat="1" ht="30" customHeight="1">
      <c r="A33" s="260"/>
      <c r="B33" s="19" t="s">
        <v>21</v>
      </c>
      <c r="C33" s="10">
        <v>1513</v>
      </c>
      <c r="D33" s="8">
        <v>1536</v>
      </c>
      <c r="E33" s="11">
        <v>-23</v>
      </c>
      <c r="F33" s="9">
        <v>214</v>
      </c>
      <c r="G33" s="8">
        <v>54</v>
      </c>
      <c r="H33" s="8">
        <v>268</v>
      </c>
      <c r="I33" s="8">
        <v>68</v>
      </c>
      <c r="J33" s="8">
        <v>27</v>
      </c>
      <c r="K33" s="8">
        <v>95</v>
      </c>
      <c r="L33" s="8">
        <v>123</v>
      </c>
      <c r="M33" s="8">
        <v>53</v>
      </c>
      <c r="N33" s="8">
        <v>102</v>
      </c>
      <c r="O33" s="8">
        <v>39</v>
      </c>
      <c r="P33" s="8">
        <v>141</v>
      </c>
      <c r="Q33" s="260"/>
      <c r="R33" s="18" t="s">
        <v>21</v>
      </c>
      <c r="S33" s="8">
        <v>47</v>
      </c>
      <c r="T33" s="8">
        <v>40</v>
      </c>
      <c r="U33" s="8">
        <v>44</v>
      </c>
      <c r="V33" s="8">
        <v>30</v>
      </c>
      <c r="W33" s="8">
        <v>144</v>
      </c>
      <c r="X33" s="8">
        <v>42</v>
      </c>
      <c r="Y33" s="8">
        <v>26</v>
      </c>
      <c r="Z33" s="8">
        <v>90</v>
      </c>
      <c r="AA33" s="8">
        <v>23</v>
      </c>
      <c r="AB33" s="8">
        <v>42</v>
      </c>
      <c r="AC33" s="8">
        <v>35</v>
      </c>
      <c r="AD33" s="8">
        <v>117</v>
      </c>
      <c r="AE33" s="8">
        <v>66</v>
      </c>
      <c r="AF33" s="8">
        <v>50</v>
      </c>
      <c r="AG33" s="8">
        <v>37</v>
      </c>
    </row>
    <row r="34" spans="1:33" s="15" customFormat="1" ht="30" customHeight="1">
      <c r="A34" s="259" t="s">
        <v>256</v>
      </c>
      <c r="B34" s="38" t="s">
        <v>257</v>
      </c>
      <c r="C34" s="39">
        <v>2297</v>
      </c>
      <c r="D34" s="40">
        <v>2322</v>
      </c>
      <c r="E34" s="41">
        <v>-25</v>
      </c>
      <c r="F34" s="42">
        <v>278</v>
      </c>
      <c r="G34" s="40">
        <v>101</v>
      </c>
      <c r="H34" s="40">
        <v>379</v>
      </c>
      <c r="I34" s="40">
        <v>42</v>
      </c>
      <c r="J34" s="40">
        <v>21</v>
      </c>
      <c r="K34" s="40">
        <v>63</v>
      </c>
      <c r="L34" s="40">
        <v>185</v>
      </c>
      <c r="M34" s="40">
        <v>313</v>
      </c>
      <c r="N34" s="40">
        <v>133</v>
      </c>
      <c r="O34" s="40">
        <v>111</v>
      </c>
      <c r="P34" s="40">
        <v>244</v>
      </c>
      <c r="Q34" s="259" t="s">
        <v>256</v>
      </c>
      <c r="R34" s="38" t="s">
        <v>257</v>
      </c>
      <c r="S34" s="40">
        <v>52</v>
      </c>
      <c r="T34" s="40">
        <v>63</v>
      </c>
      <c r="U34" s="40">
        <v>32</v>
      </c>
      <c r="V34" s="40">
        <v>93</v>
      </c>
      <c r="W34" s="40">
        <v>329</v>
      </c>
      <c r="X34" s="40">
        <v>66</v>
      </c>
      <c r="Y34" s="40">
        <v>57</v>
      </c>
      <c r="Z34" s="40">
        <v>105</v>
      </c>
      <c r="AA34" s="40">
        <v>8</v>
      </c>
      <c r="AB34" s="40">
        <v>13</v>
      </c>
      <c r="AC34" s="40">
        <v>47</v>
      </c>
      <c r="AD34" s="40">
        <v>66</v>
      </c>
      <c r="AE34" s="40">
        <v>61</v>
      </c>
      <c r="AF34" s="40">
        <v>43</v>
      </c>
      <c r="AG34" s="40">
        <v>78</v>
      </c>
    </row>
    <row r="35" spans="1:33" s="6" customFormat="1" ht="30" customHeight="1" thickBot="1">
      <c r="A35" s="260"/>
      <c r="B35" s="19" t="s">
        <v>21</v>
      </c>
      <c r="C35" s="12">
        <v>1413</v>
      </c>
      <c r="D35" s="13">
        <v>1438</v>
      </c>
      <c r="E35" s="14">
        <v>-25</v>
      </c>
      <c r="F35" s="9">
        <v>167</v>
      </c>
      <c r="G35" s="8">
        <v>70</v>
      </c>
      <c r="H35" s="8">
        <v>237</v>
      </c>
      <c r="I35" s="8">
        <v>22</v>
      </c>
      <c r="J35" s="8">
        <v>14</v>
      </c>
      <c r="K35" s="8">
        <v>36</v>
      </c>
      <c r="L35" s="8">
        <v>103</v>
      </c>
      <c r="M35" s="8">
        <v>194</v>
      </c>
      <c r="N35" s="8">
        <v>81</v>
      </c>
      <c r="O35" s="8">
        <v>60</v>
      </c>
      <c r="P35" s="8">
        <v>141</v>
      </c>
      <c r="Q35" s="260"/>
      <c r="R35" s="18" t="s">
        <v>21</v>
      </c>
      <c r="S35" s="8">
        <v>21</v>
      </c>
      <c r="T35" s="8">
        <v>45</v>
      </c>
      <c r="U35" s="8">
        <v>26</v>
      </c>
      <c r="V35" s="8">
        <v>62</v>
      </c>
      <c r="W35" s="8">
        <v>209</v>
      </c>
      <c r="X35" s="8">
        <v>38</v>
      </c>
      <c r="Y35" s="8">
        <v>28</v>
      </c>
      <c r="Z35" s="8">
        <v>76</v>
      </c>
      <c r="AA35" s="8">
        <v>6</v>
      </c>
      <c r="AB35" s="8">
        <v>6</v>
      </c>
      <c r="AC35" s="8">
        <v>29</v>
      </c>
      <c r="AD35" s="8">
        <v>46</v>
      </c>
      <c r="AE35" s="8">
        <v>42</v>
      </c>
      <c r="AF35" s="8">
        <v>26</v>
      </c>
      <c r="AG35" s="8">
        <v>42</v>
      </c>
    </row>
  </sheetData>
  <mergeCells count="60"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D12" sqref="D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566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19. PODJĘCIA PRACY I AKTYWIZACJA BEZROBOTNYCH DO 30 ROKU ŻYCIA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2534</v>
      </c>
      <c r="D6" s="201">
        <v>2466</v>
      </c>
      <c r="E6" s="110">
        <v>68</v>
      </c>
      <c r="F6" s="42">
        <v>189</v>
      </c>
      <c r="G6" s="40">
        <v>80</v>
      </c>
      <c r="H6" s="40">
        <v>269</v>
      </c>
      <c r="I6" s="40">
        <v>125</v>
      </c>
      <c r="J6" s="40">
        <v>74</v>
      </c>
      <c r="K6" s="40">
        <v>199</v>
      </c>
      <c r="L6" s="40">
        <v>134</v>
      </c>
      <c r="M6" s="40">
        <v>146</v>
      </c>
      <c r="N6" s="40">
        <v>140</v>
      </c>
      <c r="O6" s="40">
        <v>119</v>
      </c>
      <c r="P6" s="40">
        <v>259</v>
      </c>
      <c r="Q6" s="29" t="s">
        <v>12</v>
      </c>
      <c r="R6" s="38" t="s">
        <v>116</v>
      </c>
      <c r="S6" s="40">
        <v>68</v>
      </c>
      <c r="T6" s="40">
        <v>108</v>
      </c>
      <c r="U6" s="40">
        <v>79</v>
      </c>
      <c r="V6" s="40">
        <v>83</v>
      </c>
      <c r="W6" s="40">
        <v>281</v>
      </c>
      <c r="X6" s="40">
        <v>112</v>
      </c>
      <c r="Y6" s="40">
        <v>96</v>
      </c>
      <c r="Z6" s="40">
        <v>117</v>
      </c>
      <c r="AA6" s="40">
        <v>76</v>
      </c>
      <c r="AB6" s="40">
        <v>78</v>
      </c>
      <c r="AC6" s="40">
        <v>85</v>
      </c>
      <c r="AD6" s="40">
        <v>113</v>
      </c>
      <c r="AE6" s="40">
        <v>82</v>
      </c>
      <c r="AF6" s="40">
        <v>69</v>
      </c>
      <c r="AG6" s="40">
        <v>80</v>
      </c>
    </row>
    <row r="7" spans="1:33" s="6" customFormat="1" ht="30" customHeight="1">
      <c r="A7" s="30" t="s">
        <v>188</v>
      </c>
      <c r="B7" s="18" t="s">
        <v>269</v>
      </c>
      <c r="C7" s="10">
        <v>2034</v>
      </c>
      <c r="D7" s="164">
        <v>1955</v>
      </c>
      <c r="E7" s="27">
        <v>79</v>
      </c>
      <c r="F7" s="9">
        <v>163</v>
      </c>
      <c r="G7" s="8">
        <v>70</v>
      </c>
      <c r="H7" s="8">
        <v>233</v>
      </c>
      <c r="I7" s="8">
        <v>90</v>
      </c>
      <c r="J7" s="8">
        <v>59</v>
      </c>
      <c r="K7" s="8">
        <v>149</v>
      </c>
      <c r="L7" s="8">
        <v>127</v>
      </c>
      <c r="M7" s="8">
        <v>108</v>
      </c>
      <c r="N7" s="8">
        <v>108</v>
      </c>
      <c r="O7" s="8">
        <v>94</v>
      </c>
      <c r="P7" s="8">
        <v>202</v>
      </c>
      <c r="Q7" s="30" t="s">
        <v>188</v>
      </c>
      <c r="R7" s="18" t="s">
        <v>269</v>
      </c>
      <c r="S7" s="8">
        <v>57</v>
      </c>
      <c r="T7" s="8">
        <v>91</v>
      </c>
      <c r="U7" s="8">
        <v>63</v>
      </c>
      <c r="V7" s="8">
        <v>75</v>
      </c>
      <c r="W7" s="8">
        <v>240</v>
      </c>
      <c r="X7" s="8">
        <v>91</v>
      </c>
      <c r="Y7" s="8">
        <v>71</v>
      </c>
      <c r="Z7" s="8">
        <v>89</v>
      </c>
      <c r="AA7" s="8">
        <v>65</v>
      </c>
      <c r="AB7" s="8">
        <v>45</v>
      </c>
      <c r="AC7" s="8">
        <v>59</v>
      </c>
      <c r="AD7" s="8">
        <v>93</v>
      </c>
      <c r="AE7" s="8">
        <v>67</v>
      </c>
      <c r="AF7" s="8">
        <v>46</v>
      </c>
      <c r="AG7" s="8">
        <v>63</v>
      </c>
    </row>
    <row r="8" spans="1:33" s="6" customFormat="1" ht="30" customHeight="1">
      <c r="A8" s="30"/>
      <c r="B8" s="19" t="s">
        <v>127</v>
      </c>
      <c r="C8" s="10">
        <v>51</v>
      </c>
      <c r="D8" s="164">
        <v>40</v>
      </c>
      <c r="E8" s="27">
        <v>11</v>
      </c>
      <c r="F8" s="9">
        <v>5</v>
      </c>
      <c r="G8" s="8">
        <v>2</v>
      </c>
      <c r="H8" s="8">
        <v>7</v>
      </c>
      <c r="I8" s="8">
        <v>3</v>
      </c>
      <c r="J8" s="8">
        <v>2</v>
      </c>
      <c r="K8" s="8">
        <v>5</v>
      </c>
      <c r="L8" s="8">
        <v>7</v>
      </c>
      <c r="M8" s="8">
        <v>2</v>
      </c>
      <c r="N8" s="8">
        <v>2</v>
      </c>
      <c r="O8" s="8">
        <v>3</v>
      </c>
      <c r="P8" s="8">
        <v>5</v>
      </c>
      <c r="Q8" s="30"/>
      <c r="R8" s="18" t="s">
        <v>127</v>
      </c>
      <c r="S8" s="8">
        <v>0</v>
      </c>
      <c r="T8" s="8">
        <v>1</v>
      </c>
      <c r="U8" s="8">
        <v>2</v>
      </c>
      <c r="V8" s="8">
        <v>2</v>
      </c>
      <c r="W8" s="8">
        <v>6</v>
      </c>
      <c r="X8" s="8">
        <v>2</v>
      </c>
      <c r="Y8" s="8">
        <v>1</v>
      </c>
      <c r="Z8" s="8">
        <v>2</v>
      </c>
      <c r="AA8" s="8">
        <v>3</v>
      </c>
      <c r="AB8" s="8">
        <v>1</v>
      </c>
      <c r="AC8" s="8">
        <v>2</v>
      </c>
      <c r="AD8" s="8">
        <v>0</v>
      </c>
      <c r="AE8" s="8">
        <v>1</v>
      </c>
      <c r="AF8" s="8">
        <v>1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44</v>
      </c>
      <c r="D9" s="164">
        <v>38</v>
      </c>
      <c r="E9" s="27">
        <v>6</v>
      </c>
      <c r="F9" s="9">
        <v>0</v>
      </c>
      <c r="G9" s="8">
        <v>0</v>
      </c>
      <c r="H9" s="8">
        <v>0</v>
      </c>
      <c r="I9" s="8">
        <v>26</v>
      </c>
      <c r="J9" s="8">
        <v>13</v>
      </c>
      <c r="K9" s="8">
        <v>39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0</v>
      </c>
      <c r="U9" s="8">
        <v>0</v>
      </c>
      <c r="V9" s="8">
        <v>3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500</v>
      </c>
      <c r="D10" s="164">
        <v>511</v>
      </c>
      <c r="E10" s="27">
        <v>-11</v>
      </c>
      <c r="F10" s="9">
        <v>26</v>
      </c>
      <c r="G10" s="8">
        <v>10</v>
      </c>
      <c r="H10" s="8">
        <v>36</v>
      </c>
      <c r="I10" s="8">
        <v>35</v>
      </c>
      <c r="J10" s="8">
        <v>15</v>
      </c>
      <c r="K10" s="8">
        <v>50</v>
      </c>
      <c r="L10" s="8">
        <v>7</v>
      </c>
      <c r="M10" s="8">
        <v>38</v>
      </c>
      <c r="N10" s="8">
        <v>32</v>
      </c>
      <c r="O10" s="8">
        <v>25</v>
      </c>
      <c r="P10" s="8">
        <v>57</v>
      </c>
      <c r="Q10" s="161" t="s">
        <v>189</v>
      </c>
      <c r="R10" s="151" t="s">
        <v>268</v>
      </c>
      <c r="S10" s="8">
        <v>11</v>
      </c>
      <c r="T10" s="8">
        <v>17</v>
      </c>
      <c r="U10" s="8">
        <v>16</v>
      </c>
      <c r="V10" s="8">
        <v>8</v>
      </c>
      <c r="W10" s="8">
        <v>41</v>
      </c>
      <c r="X10" s="8">
        <v>21</v>
      </c>
      <c r="Y10" s="8">
        <v>25</v>
      </c>
      <c r="Z10" s="8">
        <v>28</v>
      </c>
      <c r="AA10" s="8">
        <v>11</v>
      </c>
      <c r="AB10" s="8">
        <v>33</v>
      </c>
      <c r="AC10" s="8">
        <v>26</v>
      </c>
      <c r="AD10" s="8">
        <v>20</v>
      </c>
      <c r="AE10" s="8">
        <v>15</v>
      </c>
      <c r="AF10" s="8">
        <v>23</v>
      </c>
      <c r="AG10" s="8">
        <v>17</v>
      </c>
    </row>
    <row r="11" spans="1:33" s="6" customFormat="1" ht="30" customHeight="1">
      <c r="A11" s="30"/>
      <c r="B11" s="19" t="s">
        <v>118</v>
      </c>
      <c r="C11" s="10">
        <v>88</v>
      </c>
      <c r="D11" s="164">
        <v>104</v>
      </c>
      <c r="E11" s="27">
        <v>-16</v>
      </c>
      <c r="F11" s="9">
        <v>2</v>
      </c>
      <c r="G11" s="8">
        <v>1</v>
      </c>
      <c r="H11" s="8">
        <v>3</v>
      </c>
      <c r="I11" s="8">
        <v>0</v>
      </c>
      <c r="J11" s="8">
        <v>2</v>
      </c>
      <c r="K11" s="8">
        <v>2</v>
      </c>
      <c r="L11" s="8">
        <v>0</v>
      </c>
      <c r="M11" s="8">
        <v>10</v>
      </c>
      <c r="N11" s="8">
        <v>3</v>
      </c>
      <c r="O11" s="8">
        <v>4</v>
      </c>
      <c r="P11" s="8">
        <v>7</v>
      </c>
      <c r="Q11" s="30"/>
      <c r="R11" s="18" t="s">
        <v>118</v>
      </c>
      <c r="S11" s="8">
        <v>1</v>
      </c>
      <c r="T11" s="8">
        <v>8</v>
      </c>
      <c r="U11" s="8">
        <v>1</v>
      </c>
      <c r="V11" s="8">
        <v>2</v>
      </c>
      <c r="W11" s="8">
        <v>16</v>
      </c>
      <c r="X11" s="8">
        <v>3</v>
      </c>
      <c r="Y11" s="8">
        <v>11</v>
      </c>
      <c r="Z11" s="8">
        <v>1</v>
      </c>
      <c r="AA11" s="8">
        <v>0</v>
      </c>
      <c r="AB11" s="8">
        <v>5</v>
      </c>
      <c r="AC11" s="8">
        <v>9</v>
      </c>
      <c r="AD11" s="8">
        <v>0</v>
      </c>
      <c r="AE11" s="8">
        <v>3</v>
      </c>
      <c r="AF11" s="8">
        <v>5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59</v>
      </c>
      <c r="D12" s="164">
        <v>103</v>
      </c>
      <c r="E12" s="27">
        <v>-44</v>
      </c>
      <c r="F12" s="9">
        <v>0</v>
      </c>
      <c r="G12" s="8">
        <v>2</v>
      </c>
      <c r="H12" s="8">
        <v>2</v>
      </c>
      <c r="I12" s="8">
        <v>12</v>
      </c>
      <c r="J12" s="8">
        <v>9</v>
      </c>
      <c r="K12" s="8">
        <v>21</v>
      </c>
      <c r="L12" s="8">
        <v>0</v>
      </c>
      <c r="M12" s="8">
        <v>0</v>
      </c>
      <c r="N12" s="8">
        <v>1</v>
      </c>
      <c r="O12" s="8">
        <v>4</v>
      </c>
      <c r="P12" s="8">
        <v>5</v>
      </c>
      <c r="Q12" s="30"/>
      <c r="R12" s="18" t="s">
        <v>119</v>
      </c>
      <c r="S12" s="8">
        <v>0</v>
      </c>
      <c r="T12" s="8">
        <v>0</v>
      </c>
      <c r="U12" s="8">
        <v>4</v>
      </c>
      <c r="V12" s="8">
        <v>0</v>
      </c>
      <c r="W12" s="8">
        <v>5</v>
      </c>
      <c r="X12" s="8">
        <v>3</v>
      </c>
      <c r="Y12" s="8">
        <v>0</v>
      </c>
      <c r="Z12" s="8">
        <v>0</v>
      </c>
      <c r="AA12" s="8">
        <v>3</v>
      </c>
      <c r="AB12" s="8">
        <v>0</v>
      </c>
      <c r="AC12" s="8">
        <v>9</v>
      </c>
      <c r="AD12" s="8">
        <v>0</v>
      </c>
      <c r="AE12" s="8">
        <v>3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120</v>
      </c>
      <c r="C13" s="10">
        <v>91</v>
      </c>
      <c r="D13" s="164">
        <v>45</v>
      </c>
      <c r="E13" s="27">
        <v>46</v>
      </c>
      <c r="F13" s="9">
        <v>11</v>
      </c>
      <c r="G13" s="8">
        <v>3</v>
      </c>
      <c r="H13" s="8">
        <v>14</v>
      </c>
      <c r="I13" s="8">
        <v>0</v>
      </c>
      <c r="J13" s="8">
        <v>0</v>
      </c>
      <c r="K13" s="8">
        <v>0</v>
      </c>
      <c r="L13" s="8">
        <v>0</v>
      </c>
      <c r="M13" s="8">
        <v>13</v>
      </c>
      <c r="N13" s="8">
        <v>1</v>
      </c>
      <c r="O13" s="8">
        <v>1</v>
      </c>
      <c r="P13" s="8">
        <v>2</v>
      </c>
      <c r="Q13" s="30"/>
      <c r="R13" s="18" t="s">
        <v>120</v>
      </c>
      <c r="S13" s="8">
        <v>3</v>
      </c>
      <c r="T13" s="8">
        <v>0</v>
      </c>
      <c r="U13" s="8">
        <v>5</v>
      </c>
      <c r="V13" s="8">
        <v>0</v>
      </c>
      <c r="W13" s="8">
        <v>4</v>
      </c>
      <c r="X13" s="8">
        <v>8</v>
      </c>
      <c r="Y13" s="8">
        <v>1</v>
      </c>
      <c r="Z13" s="8">
        <v>18</v>
      </c>
      <c r="AA13" s="8">
        <v>1</v>
      </c>
      <c r="AB13" s="8">
        <v>8</v>
      </c>
      <c r="AC13" s="8">
        <v>2</v>
      </c>
      <c r="AD13" s="8">
        <v>9</v>
      </c>
      <c r="AE13" s="8">
        <v>1</v>
      </c>
      <c r="AF13" s="8">
        <v>2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2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66</v>
      </c>
      <c r="D15" s="164">
        <v>85</v>
      </c>
      <c r="E15" s="27">
        <v>-19</v>
      </c>
      <c r="F15" s="9">
        <v>8</v>
      </c>
      <c r="G15" s="8">
        <v>1</v>
      </c>
      <c r="H15" s="8">
        <v>9</v>
      </c>
      <c r="I15" s="8">
        <v>10</v>
      </c>
      <c r="J15" s="8">
        <v>2</v>
      </c>
      <c r="K15" s="8">
        <v>12</v>
      </c>
      <c r="L15" s="8">
        <v>1</v>
      </c>
      <c r="M15" s="8">
        <v>5</v>
      </c>
      <c r="N15" s="8">
        <v>6</v>
      </c>
      <c r="O15" s="8">
        <v>3</v>
      </c>
      <c r="P15" s="8">
        <v>9</v>
      </c>
      <c r="Q15" s="30"/>
      <c r="R15" s="18" t="s">
        <v>265</v>
      </c>
      <c r="S15" s="8">
        <v>2</v>
      </c>
      <c r="T15" s="8">
        <v>6</v>
      </c>
      <c r="U15" s="8">
        <v>1</v>
      </c>
      <c r="V15" s="8">
        <v>0</v>
      </c>
      <c r="W15" s="8">
        <v>3</v>
      </c>
      <c r="X15" s="8">
        <v>0</v>
      </c>
      <c r="Y15" s="8">
        <v>4</v>
      </c>
      <c r="Z15" s="8">
        <v>2</v>
      </c>
      <c r="AA15" s="8">
        <v>0</v>
      </c>
      <c r="AB15" s="8">
        <v>4</v>
      </c>
      <c r="AC15" s="8">
        <v>0</v>
      </c>
      <c r="AD15" s="8">
        <v>0</v>
      </c>
      <c r="AE15" s="8">
        <v>2</v>
      </c>
      <c r="AF15" s="8">
        <v>5</v>
      </c>
      <c r="AG15" s="8">
        <v>1</v>
      </c>
    </row>
    <row r="16" spans="1:33" s="6" customFormat="1" ht="37.5">
      <c r="A16" s="30"/>
      <c r="B16" s="19" t="s">
        <v>266</v>
      </c>
      <c r="C16" s="10">
        <v>67</v>
      </c>
      <c r="D16" s="164">
        <v>52</v>
      </c>
      <c r="E16" s="27">
        <v>15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11</v>
      </c>
      <c r="O16" s="8">
        <v>7</v>
      </c>
      <c r="P16" s="8">
        <v>18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3</v>
      </c>
      <c r="W16" s="8">
        <v>1</v>
      </c>
      <c r="X16" s="8">
        <v>0</v>
      </c>
      <c r="Y16" s="8">
        <v>6</v>
      </c>
      <c r="Z16" s="8">
        <v>1</v>
      </c>
      <c r="AA16" s="8">
        <v>5</v>
      </c>
      <c r="AB16" s="8">
        <v>11</v>
      </c>
      <c r="AC16" s="8">
        <v>4</v>
      </c>
      <c r="AD16" s="8">
        <v>6</v>
      </c>
      <c r="AE16" s="8">
        <v>0</v>
      </c>
      <c r="AF16" s="8">
        <v>2</v>
      </c>
      <c r="AG16" s="8">
        <v>9</v>
      </c>
    </row>
    <row r="17" spans="1:33" s="6" customFormat="1" ht="30" customHeight="1">
      <c r="A17" s="30"/>
      <c r="B17" s="19" t="s">
        <v>122</v>
      </c>
      <c r="C17" s="10">
        <v>0</v>
      </c>
      <c r="D17" s="164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129</v>
      </c>
      <c r="D21" s="164">
        <v>120</v>
      </c>
      <c r="E21" s="27">
        <v>9</v>
      </c>
      <c r="F21" s="9">
        <v>5</v>
      </c>
      <c r="G21" s="8">
        <v>3</v>
      </c>
      <c r="H21" s="8">
        <v>8</v>
      </c>
      <c r="I21" s="8">
        <v>13</v>
      </c>
      <c r="J21" s="8">
        <v>2</v>
      </c>
      <c r="K21" s="8">
        <v>15</v>
      </c>
      <c r="L21" s="8">
        <v>6</v>
      </c>
      <c r="M21" s="8">
        <v>10</v>
      </c>
      <c r="N21" s="8">
        <v>10</v>
      </c>
      <c r="O21" s="8">
        <v>6</v>
      </c>
      <c r="P21" s="8">
        <v>16</v>
      </c>
      <c r="Q21" s="31"/>
      <c r="R21" s="18" t="s">
        <v>125</v>
      </c>
      <c r="S21" s="8">
        <v>4</v>
      </c>
      <c r="T21" s="8">
        <v>3</v>
      </c>
      <c r="U21" s="8">
        <v>5</v>
      </c>
      <c r="V21" s="8">
        <v>3</v>
      </c>
      <c r="W21" s="8">
        <v>12</v>
      </c>
      <c r="X21" s="8">
        <v>7</v>
      </c>
      <c r="Y21" s="8">
        <v>3</v>
      </c>
      <c r="Z21" s="8">
        <v>6</v>
      </c>
      <c r="AA21" s="8">
        <v>2</v>
      </c>
      <c r="AB21" s="8">
        <v>5</v>
      </c>
      <c r="AC21" s="8">
        <v>2</v>
      </c>
      <c r="AD21" s="8">
        <v>5</v>
      </c>
      <c r="AE21" s="8">
        <v>6</v>
      </c>
      <c r="AF21" s="8">
        <v>9</v>
      </c>
      <c r="AG21" s="8">
        <v>2</v>
      </c>
    </row>
    <row r="22" spans="1:33" s="15" customFormat="1" ht="30" customHeight="1">
      <c r="A22" s="259" t="s">
        <v>17</v>
      </c>
      <c r="B22" s="38" t="s">
        <v>128</v>
      </c>
      <c r="C22" s="39">
        <v>233</v>
      </c>
      <c r="D22" s="201">
        <v>172</v>
      </c>
      <c r="E22" s="110">
        <v>61</v>
      </c>
      <c r="F22" s="42">
        <v>0</v>
      </c>
      <c r="G22" s="40">
        <v>0</v>
      </c>
      <c r="H22" s="40">
        <v>0</v>
      </c>
      <c r="I22" s="40">
        <v>23</v>
      </c>
      <c r="J22" s="40">
        <v>17</v>
      </c>
      <c r="K22" s="40">
        <v>40</v>
      </c>
      <c r="L22" s="40">
        <v>6</v>
      </c>
      <c r="M22" s="40">
        <v>32</v>
      </c>
      <c r="N22" s="40">
        <v>8</v>
      </c>
      <c r="O22" s="40">
        <v>9</v>
      </c>
      <c r="P22" s="40">
        <v>17</v>
      </c>
      <c r="Q22" s="259" t="s">
        <v>17</v>
      </c>
      <c r="R22" s="38" t="s">
        <v>128</v>
      </c>
      <c r="S22" s="40">
        <v>0</v>
      </c>
      <c r="T22" s="40">
        <v>4</v>
      </c>
      <c r="U22" s="40">
        <v>23</v>
      </c>
      <c r="V22" s="40">
        <v>0</v>
      </c>
      <c r="W22" s="40">
        <v>15</v>
      </c>
      <c r="X22" s="40">
        <v>31</v>
      </c>
      <c r="Y22" s="40">
        <v>1</v>
      </c>
      <c r="Z22" s="40">
        <v>3</v>
      </c>
      <c r="AA22" s="40">
        <v>0</v>
      </c>
      <c r="AB22" s="40">
        <v>0</v>
      </c>
      <c r="AC22" s="40">
        <v>7</v>
      </c>
      <c r="AD22" s="40">
        <v>3</v>
      </c>
      <c r="AE22" s="40">
        <v>3</v>
      </c>
      <c r="AF22" s="40">
        <v>45</v>
      </c>
      <c r="AG22" s="40">
        <v>3</v>
      </c>
    </row>
    <row r="23" spans="1:33" s="6" customFormat="1" ht="30" customHeight="1">
      <c r="A23" s="260"/>
      <c r="B23" s="19" t="s">
        <v>129</v>
      </c>
      <c r="C23" s="10">
        <v>4</v>
      </c>
      <c r="D23" s="164">
        <v>14</v>
      </c>
      <c r="E23" s="27">
        <v>-10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0"/>
      <c r="R23" s="18" t="s">
        <v>129</v>
      </c>
      <c r="S23" s="8">
        <v>0</v>
      </c>
      <c r="T23" s="8">
        <v>3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1</v>
      </c>
    </row>
    <row r="24" spans="1:33" s="15" customFormat="1" ht="30" customHeight="1">
      <c r="A24" s="259" t="s">
        <v>19</v>
      </c>
      <c r="B24" s="38" t="s">
        <v>130</v>
      </c>
      <c r="C24" s="39">
        <v>256</v>
      </c>
      <c r="D24" s="201">
        <v>392</v>
      </c>
      <c r="E24" s="110">
        <v>-136</v>
      </c>
      <c r="F24" s="42">
        <v>0</v>
      </c>
      <c r="G24" s="40">
        <v>0</v>
      </c>
      <c r="H24" s="40">
        <v>0</v>
      </c>
      <c r="I24" s="40">
        <v>5</v>
      </c>
      <c r="J24" s="40">
        <v>1</v>
      </c>
      <c r="K24" s="40">
        <v>6</v>
      </c>
      <c r="L24" s="40">
        <v>55</v>
      </c>
      <c r="M24" s="40">
        <v>46</v>
      </c>
      <c r="N24" s="40">
        <v>0</v>
      </c>
      <c r="O24" s="40">
        <v>1</v>
      </c>
      <c r="P24" s="180">
        <v>1</v>
      </c>
      <c r="Q24" s="259" t="s">
        <v>19</v>
      </c>
      <c r="R24" s="38" t="s">
        <v>130</v>
      </c>
      <c r="S24" s="40">
        <v>12</v>
      </c>
      <c r="T24" s="40">
        <v>4</v>
      </c>
      <c r="U24" s="40">
        <v>16</v>
      </c>
      <c r="V24" s="40">
        <v>1</v>
      </c>
      <c r="W24" s="40">
        <v>4</v>
      </c>
      <c r="X24" s="40">
        <v>1</v>
      </c>
      <c r="Y24" s="40">
        <v>23</v>
      </c>
      <c r="Z24" s="40">
        <v>14</v>
      </c>
      <c r="AA24" s="40">
        <v>37</v>
      </c>
      <c r="AB24" s="40">
        <v>19</v>
      </c>
      <c r="AC24" s="40">
        <v>7</v>
      </c>
      <c r="AD24" s="40">
        <v>4</v>
      </c>
      <c r="AE24" s="40">
        <v>1</v>
      </c>
      <c r="AF24" s="40">
        <v>5</v>
      </c>
      <c r="AG24" s="40">
        <v>0</v>
      </c>
    </row>
    <row r="25" spans="1:33" s="6" customFormat="1" ht="30" customHeight="1">
      <c r="A25" s="260"/>
      <c r="B25" s="19" t="s">
        <v>131</v>
      </c>
      <c r="C25" s="10">
        <v>0</v>
      </c>
      <c r="D25" s="164">
        <v>4</v>
      </c>
      <c r="E25" s="27">
        <v>-4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0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0</v>
      </c>
      <c r="D26" s="201">
        <v>1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9" t="s">
        <v>24</v>
      </c>
      <c r="B27" s="38" t="s">
        <v>133</v>
      </c>
      <c r="C27" s="39">
        <v>7</v>
      </c>
      <c r="D27" s="201">
        <v>19</v>
      </c>
      <c r="E27" s="110">
        <v>-12</v>
      </c>
      <c r="F27" s="42">
        <v>0</v>
      </c>
      <c r="G27" s="40">
        <v>0</v>
      </c>
      <c r="H27" s="40">
        <v>0</v>
      </c>
      <c r="I27" s="40">
        <v>0</v>
      </c>
      <c r="J27" s="40">
        <v>1</v>
      </c>
      <c r="K27" s="40">
        <v>1</v>
      </c>
      <c r="L27" s="40">
        <v>1</v>
      </c>
      <c r="M27" s="40">
        <v>0</v>
      </c>
      <c r="N27" s="40">
        <v>0</v>
      </c>
      <c r="O27" s="40">
        <v>0</v>
      </c>
      <c r="P27" s="40">
        <v>0</v>
      </c>
      <c r="Q27" s="259" t="s">
        <v>24</v>
      </c>
      <c r="R27" s="38" t="s">
        <v>133</v>
      </c>
      <c r="S27" s="40">
        <v>1</v>
      </c>
      <c r="T27" s="40">
        <v>0</v>
      </c>
      <c r="U27" s="40">
        <v>0</v>
      </c>
      <c r="V27" s="40">
        <v>1</v>
      </c>
      <c r="W27" s="40">
        <v>0</v>
      </c>
      <c r="X27" s="40">
        <v>2</v>
      </c>
      <c r="Y27" s="40">
        <v>0</v>
      </c>
      <c r="Z27" s="40">
        <v>1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60"/>
      <c r="B28" s="19" t="s">
        <v>438</v>
      </c>
      <c r="C28" s="10">
        <v>0</v>
      </c>
      <c r="D28" s="164">
        <v>6</v>
      </c>
      <c r="E28" s="27">
        <v>-6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0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40"/>
  <sheetViews>
    <sheetView zoomScale="80" zoomScaleNormal="80" workbookViewId="0">
      <selection activeCell="C28" sqref="C2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583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20. BILANS BEZROBOTNYCH DO 30 ROKU ŻYCIA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47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249</v>
      </c>
      <c r="C6" s="10">
        <v>21027</v>
      </c>
      <c r="D6" s="8">
        <v>27697</v>
      </c>
      <c r="E6" s="11">
        <v>-6670</v>
      </c>
      <c r="F6" s="9">
        <v>1305</v>
      </c>
      <c r="G6" s="8">
        <v>693</v>
      </c>
      <c r="H6" s="8">
        <v>1998</v>
      </c>
      <c r="I6" s="8">
        <v>771</v>
      </c>
      <c r="J6" s="8">
        <v>561</v>
      </c>
      <c r="K6" s="8">
        <v>1332</v>
      </c>
      <c r="L6" s="8">
        <v>967</v>
      </c>
      <c r="M6" s="8">
        <v>1238</v>
      </c>
      <c r="N6" s="8">
        <v>1068</v>
      </c>
      <c r="O6" s="8">
        <v>1502</v>
      </c>
      <c r="P6" s="8">
        <v>2570</v>
      </c>
      <c r="Q6" s="7" t="s">
        <v>12</v>
      </c>
      <c r="R6" s="18" t="s">
        <v>249</v>
      </c>
      <c r="S6" s="8">
        <v>771</v>
      </c>
      <c r="T6" s="8">
        <v>693</v>
      </c>
      <c r="U6" s="8">
        <v>698</v>
      </c>
      <c r="V6" s="8">
        <v>642</v>
      </c>
      <c r="W6" s="8">
        <v>2279</v>
      </c>
      <c r="X6" s="8">
        <v>1375</v>
      </c>
      <c r="Y6" s="8">
        <v>560</v>
      </c>
      <c r="Z6" s="8">
        <v>1024</v>
      </c>
      <c r="AA6" s="8">
        <v>864</v>
      </c>
      <c r="AB6" s="8">
        <v>533</v>
      </c>
      <c r="AC6" s="8">
        <v>643</v>
      </c>
      <c r="AD6" s="8">
        <v>808</v>
      </c>
      <c r="AE6" s="8">
        <v>707</v>
      </c>
      <c r="AF6" s="8">
        <v>541</v>
      </c>
      <c r="AG6" s="8">
        <v>784</v>
      </c>
    </row>
    <row r="7" spans="1:33" s="15" customFormat="1" ht="30" customHeight="1">
      <c r="A7" s="259" t="s">
        <v>17</v>
      </c>
      <c r="B7" s="38" t="s">
        <v>248</v>
      </c>
      <c r="C7" s="39">
        <v>41437</v>
      </c>
      <c r="D7" s="40">
        <v>47315</v>
      </c>
      <c r="E7" s="41">
        <v>-5878</v>
      </c>
      <c r="F7" s="42">
        <v>3081</v>
      </c>
      <c r="G7" s="40">
        <v>1515</v>
      </c>
      <c r="H7" s="40">
        <v>4596</v>
      </c>
      <c r="I7" s="40">
        <v>2461</v>
      </c>
      <c r="J7" s="40">
        <v>1226</v>
      </c>
      <c r="K7" s="40">
        <v>3687</v>
      </c>
      <c r="L7" s="40">
        <v>2317</v>
      </c>
      <c r="M7" s="40">
        <v>2350</v>
      </c>
      <c r="N7" s="40">
        <v>2063</v>
      </c>
      <c r="O7" s="40">
        <v>2227</v>
      </c>
      <c r="P7" s="40">
        <v>4290</v>
      </c>
      <c r="Q7" s="259" t="s">
        <v>17</v>
      </c>
      <c r="R7" s="38" t="s">
        <v>248</v>
      </c>
      <c r="S7" s="40">
        <v>1367</v>
      </c>
      <c r="T7" s="40">
        <v>1481</v>
      </c>
      <c r="U7" s="40">
        <v>1200</v>
      </c>
      <c r="V7" s="40">
        <v>1263</v>
      </c>
      <c r="W7" s="40">
        <v>4088</v>
      </c>
      <c r="X7" s="40">
        <v>2424</v>
      </c>
      <c r="Y7" s="40">
        <v>1211</v>
      </c>
      <c r="Z7" s="40">
        <v>1987</v>
      </c>
      <c r="AA7" s="40">
        <v>1355</v>
      </c>
      <c r="AB7" s="40">
        <v>1177</v>
      </c>
      <c r="AC7" s="40">
        <v>1229</v>
      </c>
      <c r="AD7" s="40">
        <v>1812</v>
      </c>
      <c r="AE7" s="40">
        <v>1250</v>
      </c>
      <c r="AF7" s="40">
        <v>871</v>
      </c>
      <c r="AG7" s="40">
        <v>1482</v>
      </c>
    </row>
    <row r="8" spans="1:33" s="152" customFormat="1" ht="30" customHeight="1">
      <c r="A8" s="261"/>
      <c r="B8" s="151" t="s">
        <v>83</v>
      </c>
      <c r="C8" s="10">
        <v>11063</v>
      </c>
      <c r="D8" s="8">
        <v>13191</v>
      </c>
      <c r="E8" s="11">
        <v>-2128</v>
      </c>
      <c r="F8" s="9">
        <v>1068</v>
      </c>
      <c r="G8" s="8">
        <v>515</v>
      </c>
      <c r="H8" s="8">
        <v>1583</v>
      </c>
      <c r="I8" s="8">
        <v>551</v>
      </c>
      <c r="J8" s="8">
        <v>257</v>
      </c>
      <c r="K8" s="8">
        <v>808</v>
      </c>
      <c r="L8" s="8">
        <v>910</v>
      </c>
      <c r="M8" s="8">
        <v>654</v>
      </c>
      <c r="N8" s="8">
        <v>520</v>
      </c>
      <c r="O8" s="8">
        <v>551</v>
      </c>
      <c r="P8" s="8">
        <v>1071</v>
      </c>
      <c r="Q8" s="261"/>
      <c r="R8" s="151" t="s">
        <v>83</v>
      </c>
      <c r="S8" s="8">
        <v>343</v>
      </c>
      <c r="T8" s="8">
        <v>462</v>
      </c>
      <c r="U8" s="8">
        <v>306</v>
      </c>
      <c r="V8" s="8">
        <v>316</v>
      </c>
      <c r="W8" s="8">
        <v>903</v>
      </c>
      <c r="X8" s="8">
        <v>461</v>
      </c>
      <c r="Y8" s="8">
        <v>358</v>
      </c>
      <c r="Z8" s="8">
        <v>517</v>
      </c>
      <c r="AA8" s="8">
        <v>308</v>
      </c>
      <c r="AB8" s="8">
        <v>301</v>
      </c>
      <c r="AC8" s="8">
        <v>291</v>
      </c>
      <c r="AD8" s="8">
        <v>501</v>
      </c>
      <c r="AE8" s="8">
        <v>352</v>
      </c>
      <c r="AF8" s="8">
        <v>223</v>
      </c>
      <c r="AG8" s="8">
        <v>395</v>
      </c>
    </row>
    <row r="9" spans="1:33" s="152" customFormat="1" ht="30" customHeight="1">
      <c r="A9" s="261"/>
      <c r="B9" s="151" t="s">
        <v>84</v>
      </c>
      <c r="C9" s="10">
        <v>30374</v>
      </c>
      <c r="D9" s="8">
        <v>34124</v>
      </c>
      <c r="E9" s="11">
        <v>-3750</v>
      </c>
      <c r="F9" s="9">
        <v>2013</v>
      </c>
      <c r="G9" s="8">
        <v>1000</v>
      </c>
      <c r="H9" s="8">
        <v>3013</v>
      </c>
      <c r="I9" s="8">
        <v>1910</v>
      </c>
      <c r="J9" s="8">
        <v>969</v>
      </c>
      <c r="K9" s="8">
        <v>2879</v>
      </c>
      <c r="L9" s="8">
        <v>1407</v>
      </c>
      <c r="M9" s="8">
        <v>1696</v>
      </c>
      <c r="N9" s="8">
        <v>1543</v>
      </c>
      <c r="O9" s="8">
        <v>1676</v>
      </c>
      <c r="P9" s="8">
        <v>3219</v>
      </c>
      <c r="Q9" s="261"/>
      <c r="R9" s="151" t="s">
        <v>84</v>
      </c>
      <c r="S9" s="8">
        <v>1024</v>
      </c>
      <c r="T9" s="8">
        <v>1019</v>
      </c>
      <c r="U9" s="8">
        <v>894</v>
      </c>
      <c r="V9" s="8">
        <v>947</v>
      </c>
      <c r="W9" s="8">
        <v>3185</v>
      </c>
      <c r="X9" s="8">
        <v>1963</v>
      </c>
      <c r="Y9" s="8">
        <v>853</v>
      </c>
      <c r="Z9" s="8">
        <v>1470</v>
      </c>
      <c r="AA9" s="8">
        <v>1047</v>
      </c>
      <c r="AB9" s="8">
        <v>876</v>
      </c>
      <c r="AC9" s="8">
        <v>938</v>
      </c>
      <c r="AD9" s="8">
        <v>1311</v>
      </c>
      <c r="AE9" s="8">
        <v>898</v>
      </c>
      <c r="AF9" s="8">
        <v>648</v>
      </c>
      <c r="AG9" s="8">
        <v>1087</v>
      </c>
    </row>
    <row r="10" spans="1:33" s="152" customFormat="1" ht="30" customHeight="1">
      <c r="A10" s="261"/>
      <c r="B10" s="151" t="s">
        <v>85</v>
      </c>
      <c r="C10" s="153">
        <v>38</v>
      </c>
      <c r="D10" s="8">
        <v>38</v>
      </c>
      <c r="E10" s="11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5</v>
      </c>
      <c r="N10" s="8">
        <v>2</v>
      </c>
      <c r="O10" s="8">
        <v>3</v>
      </c>
      <c r="P10" s="8">
        <v>5</v>
      </c>
      <c r="Q10" s="261"/>
      <c r="R10" s="151" t="s">
        <v>85</v>
      </c>
      <c r="S10" s="8">
        <v>3</v>
      </c>
      <c r="T10" s="8">
        <v>2</v>
      </c>
      <c r="U10" s="8">
        <v>1</v>
      </c>
      <c r="V10" s="8">
        <v>0</v>
      </c>
      <c r="W10" s="8">
        <v>1</v>
      </c>
      <c r="X10" s="8">
        <v>4</v>
      </c>
      <c r="Y10" s="8">
        <v>2</v>
      </c>
      <c r="Z10" s="8">
        <v>1</v>
      </c>
      <c r="AA10" s="8">
        <v>0</v>
      </c>
      <c r="AB10" s="8">
        <v>4</v>
      </c>
      <c r="AC10" s="8">
        <v>4</v>
      </c>
      <c r="AD10" s="8">
        <v>0</v>
      </c>
      <c r="AE10" s="8">
        <v>2</v>
      </c>
      <c r="AF10" s="8">
        <v>3</v>
      </c>
      <c r="AG10" s="8">
        <v>1</v>
      </c>
    </row>
    <row r="11" spans="1:33" s="6" customFormat="1" ht="30" customHeight="1">
      <c r="A11" s="261"/>
      <c r="B11" s="18" t="s">
        <v>86</v>
      </c>
      <c r="C11" s="10">
        <v>271</v>
      </c>
      <c r="D11" s="8">
        <v>308</v>
      </c>
      <c r="E11" s="11">
        <v>-37</v>
      </c>
      <c r="F11" s="9">
        <v>0</v>
      </c>
      <c r="G11" s="8">
        <v>9</v>
      </c>
      <c r="H11" s="8">
        <v>9</v>
      </c>
      <c r="I11" s="8">
        <v>78</v>
      </c>
      <c r="J11" s="8">
        <v>26</v>
      </c>
      <c r="K11" s="8">
        <v>104</v>
      </c>
      <c r="L11" s="8">
        <v>0</v>
      </c>
      <c r="M11" s="8">
        <v>1</v>
      </c>
      <c r="N11" s="8">
        <v>16</v>
      </c>
      <c r="O11" s="8">
        <v>44</v>
      </c>
      <c r="P11" s="8">
        <v>60</v>
      </c>
      <c r="Q11" s="261"/>
      <c r="R11" s="18" t="s">
        <v>86</v>
      </c>
      <c r="S11" s="8">
        <v>0</v>
      </c>
      <c r="T11" s="8">
        <v>1</v>
      </c>
      <c r="U11" s="8">
        <v>9</v>
      </c>
      <c r="V11" s="8">
        <v>0</v>
      </c>
      <c r="W11" s="8">
        <v>20</v>
      </c>
      <c r="X11" s="8">
        <v>18</v>
      </c>
      <c r="Y11" s="8">
        <v>2</v>
      </c>
      <c r="Z11" s="8">
        <v>8</v>
      </c>
      <c r="AA11" s="8">
        <v>3</v>
      </c>
      <c r="AB11" s="8">
        <v>0</v>
      </c>
      <c r="AC11" s="8">
        <v>28</v>
      </c>
      <c r="AD11" s="8">
        <v>0</v>
      </c>
      <c r="AE11" s="8">
        <v>3</v>
      </c>
      <c r="AF11" s="8">
        <v>0</v>
      </c>
      <c r="AG11" s="8">
        <v>5</v>
      </c>
    </row>
    <row r="12" spans="1:33" s="6" customFormat="1" ht="30" customHeight="1">
      <c r="A12" s="261"/>
      <c r="B12" s="18" t="s">
        <v>87</v>
      </c>
      <c r="C12" s="10">
        <v>4473</v>
      </c>
      <c r="D12" s="8">
        <v>3110</v>
      </c>
      <c r="E12" s="11">
        <v>1363</v>
      </c>
      <c r="F12" s="9">
        <v>298</v>
      </c>
      <c r="G12" s="8">
        <v>149</v>
      </c>
      <c r="H12" s="8">
        <v>447</v>
      </c>
      <c r="I12" s="8">
        <v>173</v>
      </c>
      <c r="J12" s="8">
        <v>112</v>
      </c>
      <c r="K12" s="8">
        <v>285</v>
      </c>
      <c r="L12" s="8">
        <v>236</v>
      </c>
      <c r="M12" s="8">
        <v>231</v>
      </c>
      <c r="N12" s="8">
        <v>189</v>
      </c>
      <c r="O12" s="8">
        <v>248</v>
      </c>
      <c r="P12" s="8">
        <v>437</v>
      </c>
      <c r="Q12" s="261"/>
      <c r="R12" s="18" t="s">
        <v>87</v>
      </c>
      <c r="S12" s="8">
        <v>153</v>
      </c>
      <c r="T12" s="8">
        <v>124</v>
      </c>
      <c r="U12" s="8">
        <v>120</v>
      </c>
      <c r="V12" s="8">
        <v>176</v>
      </c>
      <c r="W12" s="8">
        <v>525</v>
      </c>
      <c r="X12" s="8">
        <v>309</v>
      </c>
      <c r="Y12" s="8">
        <v>144</v>
      </c>
      <c r="Z12" s="8">
        <v>230</v>
      </c>
      <c r="AA12" s="8">
        <v>210</v>
      </c>
      <c r="AB12" s="8">
        <v>135</v>
      </c>
      <c r="AC12" s="8">
        <v>139</v>
      </c>
      <c r="AD12" s="8">
        <v>204</v>
      </c>
      <c r="AE12" s="8">
        <v>95</v>
      </c>
      <c r="AF12" s="8">
        <v>99</v>
      </c>
      <c r="AG12" s="8">
        <v>174</v>
      </c>
    </row>
    <row r="13" spans="1:33" s="6" customFormat="1" ht="30" customHeight="1">
      <c r="A13" s="261"/>
      <c r="B13" s="18" t="s">
        <v>88</v>
      </c>
      <c r="C13" s="10">
        <v>5</v>
      </c>
      <c r="D13" s="8">
        <v>4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3</v>
      </c>
      <c r="P13" s="8">
        <v>5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1291</v>
      </c>
      <c r="D14" s="8">
        <v>1199</v>
      </c>
      <c r="E14" s="11">
        <v>92</v>
      </c>
      <c r="F14" s="9">
        <v>6</v>
      </c>
      <c r="G14" s="8">
        <v>1</v>
      </c>
      <c r="H14" s="8">
        <v>7</v>
      </c>
      <c r="I14" s="8">
        <v>317</v>
      </c>
      <c r="J14" s="8">
        <v>153</v>
      </c>
      <c r="K14" s="8">
        <v>470</v>
      </c>
      <c r="L14" s="8">
        <v>88</v>
      </c>
      <c r="M14" s="8">
        <v>97</v>
      </c>
      <c r="N14" s="8">
        <v>76</v>
      </c>
      <c r="O14" s="8">
        <v>72</v>
      </c>
      <c r="P14" s="8">
        <v>148</v>
      </c>
      <c r="Q14" s="261"/>
      <c r="R14" s="18" t="s">
        <v>89</v>
      </c>
      <c r="S14" s="8">
        <v>18</v>
      </c>
      <c r="T14" s="8">
        <v>40</v>
      </c>
      <c r="U14" s="8">
        <v>32</v>
      </c>
      <c r="V14" s="8">
        <v>7</v>
      </c>
      <c r="W14" s="8">
        <v>78</v>
      </c>
      <c r="X14" s="8">
        <v>131</v>
      </c>
      <c r="Y14" s="8">
        <v>12</v>
      </c>
      <c r="Z14" s="8">
        <v>17</v>
      </c>
      <c r="AA14" s="8">
        <v>5</v>
      </c>
      <c r="AB14" s="8">
        <v>30</v>
      </c>
      <c r="AC14" s="8">
        <v>28</v>
      </c>
      <c r="AD14" s="8">
        <v>40</v>
      </c>
      <c r="AE14" s="8">
        <v>19</v>
      </c>
      <c r="AF14" s="8">
        <v>17</v>
      </c>
      <c r="AG14" s="8">
        <v>7</v>
      </c>
    </row>
    <row r="15" spans="1:33" s="6" customFormat="1" ht="30" customHeight="1">
      <c r="A15" s="260"/>
      <c r="B15" s="18" t="s">
        <v>90</v>
      </c>
      <c r="C15" s="10">
        <v>225</v>
      </c>
      <c r="D15" s="8">
        <v>213</v>
      </c>
      <c r="E15" s="11">
        <v>12</v>
      </c>
      <c r="F15" s="9">
        <v>0</v>
      </c>
      <c r="G15" s="8">
        <v>4</v>
      </c>
      <c r="H15" s="8">
        <v>4</v>
      </c>
      <c r="I15" s="8">
        <v>0</v>
      </c>
      <c r="J15" s="8">
        <v>11</v>
      </c>
      <c r="K15" s="8">
        <v>11</v>
      </c>
      <c r="L15" s="8">
        <v>5</v>
      </c>
      <c r="M15" s="8">
        <v>4</v>
      </c>
      <c r="N15" s="8">
        <v>1</v>
      </c>
      <c r="O15" s="8">
        <v>15</v>
      </c>
      <c r="P15" s="8">
        <v>16</v>
      </c>
      <c r="Q15" s="260"/>
      <c r="R15" s="18" t="s">
        <v>90</v>
      </c>
      <c r="S15" s="8">
        <v>5</v>
      </c>
      <c r="T15" s="8">
        <v>3</v>
      </c>
      <c r="U15" s="8">
        <v>3</v>
      </c>
      <c r="V15" s="8">
        <v>25</v>
      </c>
      <c r="W15" s="8">
        <v>8</v>
      </c>
      <c r="X15" s="8">
        <v>74</v>
      </c>
      <c r="Y15" s="8">
        <v>3</v>
      </c>
      <c r="Z15" s="8">
        <v>1</v>
      </c>
      <c r="AA15" s="8">
        <v>11</v>
      </c>
      <c r="AB15" s="8">
        <v>16</v>
      </c>
      <c r="AC15" s="8">
        <v>5</v>
      </c>
      <c r="AD15" s="8">
        <v>9</v>
      </c>
      <c r="AE15" s="8">
        <v>7</v>
      </c>
      <c r="AF15" s="8">
        <v>14</v>
      </c>
      <c r="AG15" s="8">
        <v>1</v>
      </c>
    </row>
    <row r="16" spans="1:33" s="15" customFormat="1" ht="30" customHeight="1">
      <c r="A16" s="4" t="s">
        <v>19</v>
      </c>
      <c r="B16" s="38" t="s">
        <v>250</v>
      </c>
      <c r="C16" s="39">
        <v>41552</v>
      </c>
      <c r="D16" s="40">
        <v>50837</v>
      </c>
      <c r="E16" s="41">
        <v>-9285</v>
      </c>
      <c r="F16" s="42">
        <v>3005</v>
      </c>
      <c r="G16" s="40">
        <v>1501</v>
      </c>
      <c r="H16" s="40">
        <v>4506</v>
      </c>
      <c r="I16" s="40">
        <v>2366</v>
      </c>
      <c r="J16" s="40">
        <v>1208</v>
      </c>
      <c r="K16" s="40">
        <v>3574</v>
      </c>
      <c r="L16" s="40">
        <v>2198</v>
      </c>
      <c r="M16" s="40">
        <v>2333</v>
      </c>
      <c r="N16" s="40">
        <v>2175</v>
      </c>
      <c r="O16" s="40">
        <v>2405</v>
      </c>
      <c r="P16" s="40">
        <v>4580</v>
      </c>
      <c r="Q16" s="4" t="s">
        <v>19</v>
      </c>
      <c r="R16" s="38" t="s">
        <v>250</v>
      </c>
      <c r="S16" s="40">
        <v>1408</v>
      </c>
      <c r="T16" s="40">
        <v>1443</v>
      </c>
      <c r="U16" s="40">
        <v>1208</v>
      </c>
      <c r="V16" s="40">
        <v>1256</v>
      </c>
      <c r="W16" s="40">
        <v>4137</v>
      </c>
      <c r="X16" s="40">
        <v>2433</v>
      </c>
      <c r="Y16" s="40">
        <v>1148</v>
      </c>
      <c r="Z16" s="40">
        <v>1976</v>
      </c>
      <c r="AA16" s="40">
        <v>1405</v>
      </c>
      <c r="AB16" s="40">
        <v>1148</v>
      </c>
      <c r="AC16" s="40">
        <v>1326</v>
      </c>
      <c r="AD16" s="40">
        <v>1808</v>
      </c>
      <c r="AE16" s="40">
        <v>1263</v>
      </c>
      <c r="AF16" s="40">
        <v>936</v>
      </c>
      <c r="AG16" s="40">
        <v>1466</v>
      </c>
    </row>
    <row r="17" spans="1:33" s="6" customFormat="1" ht="30" customHeight="1">
      <c r="A17" s="4" t="s">
        <v>103</v>
      </c>
      <c r="B17" s="18" t="s">
        <v>251</v>
      </c>
      <c r="C17" s="10">
        <v>21431</v>
      </c>
      <c r="D17" s="8">
        <v>24891</v>
      </c>
      <c r="E17" s="11">
        <v>-3460</v>
      </c>
      <c r="F17" s="9">
        <v>1521</v>
      </c>
      <c r="G17" s="8">
        <v>703</v>
      </c>
      <c r="H17" s="8">
        <v>2224</v>
      </c>
      <c r="I17" s="8">
        <v>1079</v>
      </c>
      <c r="J17" s="8">
        <v>619</v>
      </c>
      <c r="K17" s="8">
        <v>1698</v>
      </c>
      <c r="L17" s="8">
        <v>1273</v>
      </c>
      <c r="M17" s="8">
        <v>1263</v>
      </c>
      <c r="N17" s="8">
        <v>1036</v>
      </c>
      <c r="O17" s="8">
        <v>1250</v>
      </c>
      <c r="P17" s="8">
        <v>2286</v>
      </c>
      <c r="Q17" s="4" t="s">
        <v>103</v>
      </c>
      <c r="R17" s="18" t="s">
        <v>251</v>
      </c>
      <c r="S17" s="8">
        <v>746</v>
      </c>
      <c r="T17" s="8">
        <v>732</v>
      </c>
      <c r="U17" s="8">
        <v>652</v>
      </c>
      <c r="V17" s="8">
        <v>615</v>
      </c>
      <c r="W17" s="8">
        <v>2168</v>
      </c>
      <c r="X17" s="8">
        <v>971</v>
      </c>
      <c r="Y17" s="8">
        <v>686</v>
      </c>
      <c r="Z17" s="8">
        <v>841</v>
      </c>
      <c r="AA17" s="8">
        <v>717</v>
      </c>
      <c r="AB17" s="8">
        <v>613</v>
      </c>
      <c r="AC17" s="8">
        <v>846</v>
      </c>
      <c r="AD17" s="8">
        <v>1001</v>
      </c>
      <c r="AE17" s="8">
        <v>789</v>
      </c>
      <c r="AF17" s="8">
        <v>531</v>
      </c>
      <c r="AG17" s="8">
        <v>779</v>
      </c>
    </row>
    <row r="18" spans="1:33" s="6" customFormat="1" ht="30" customHeight="1">
      <c r="A18" s="4"/>
      <c r="B18" s="18" t="s">
        <v>114</v>
      </c>
      <c r="C18" s="10">
        <v>17010</v>
      </c>
      <c r="D18" s="8">
        <v>18009</v>
      </c>
      <c r="E18" s="11">
        <v>-999</v>
      </c>
      <c r="F18" s="9">
        <v>1293</v>
      </c>
      <c r="G18" s="8">
        <v>559</v>
      </c>
      <c r="H18" s="8">
        <v>1852</v>
      </c>
      <c r="I18" s="8">
        <v>690</v>
      </c>
      <c r="J18" s="8">
        <v>452</v>
      </c>
      <c r="K18" s="8">
        <v>1142</v>
      </c>
      <c r="L18" s="8">
        <v>1105</v>
      </c>
      <c r="M18" s="8">
        <v>989</v>
      </c>
      <c r="N18" s="8">
        <v>767</v>
      </c>
      <c r="O18" s="8">
        <v>943</v>
      </c>
      <c r="P18" s="8">
        <v>1710</v>
      </c>
      <c r="Q18" s="4"/>
      <c r="R18" s="18" t="s">
        <v>114</v>
      </c>
      <c r="S18" s="8">
        <v>625</v>
      </c>
      <c r="T18" s="8">
        <v>585</v>
      </c>
      <c r="U18" s="8">
        <v>538</v>
      </c>
      <c r="V18" s="8">
        <v>523</v>
      </c>
      <c r="W18" s="8">
        <v>1881</v>
      </c>
      <c r="X18" s="8">
        <v>751</v>
      </c>
      <c r="Y18" s="8">
        <v>499</v>
      </c>
      <c r="Z18" s="8">
        <v>733</v>
      </c>
      <c r="AA18" s="8">
        <v>565</v>
      </c>
      <c r="AB18" s="8">
        <v>437</v>
      </c>
      <c r="AC18" s="8">
        <v>596</v>
      </c>
      <c r="AD18" s="8">
        <v>873</v>
      </c>
      <c r="AE18" s="8">
        <v>589</v>
      </c>
      <c r="AF18" s="8">
        <v>386</v>
      </c>
      <c r="AG18" s="8">
        <v>631</v>
      </c>
    </row>
    <row r="19" spans="1:33" s="6" customFormat="1" ht="30" customHeight="1">
      <c r="A19" s="4"/>
      <c r="B19" s="18" t="s">
        <v>115</v>
      </c>
      <c r="C19" s="10">
        <v>4421</v>
      </c>
      <c r="D19" s="8">
        <v>6882</v>
      </c>
      <c r="E19" s="11">
        <v>-2461</v>
      </c>
      <c r="F19" s="9">
        <v>228</v>
      </c>
      <c r="G19" s="8">
        <v>144</v>
      </c>
      <c r="H19" s="8">
        <v>372</v>
      </c>
      <c r="I19" s="8">
        <v>389</v>
      </c>
      <c r="J19" s="8">
        <v>167</v>
      </c>
      <c r="K19" s="8">
        <v>556</v>
      </c>
      <c r="L19" s="8">
        <v>168</v>
      </c>
      <c r="M19" s="8">
        <v>274</v>
      </c>
      <c r="N19" s="8">
        <v>269</v>
      </c>
      <c r="O19" s="8">
        <v>307</v>
      </c>
      <c r="P19" s="8">
        <v>576</v>
      </c>
      <c r="Q19" s="4"/>
      <c r="R19" s="18" t="s">
        <v>115</v>
      </c>
      <c r="S19" s="8">
        <v>121</v>
      </c>
      <c r="T19" s="8">
        <v>147</v>
      </c>
      <c r="U19" s="8">
        <v>114</v>
      </c>
      <c r="V19" s="8">
        <v>92</v>
      </c>
      <c r="W19" s="8">
        <v>287</v>
      </c>
      <c r="X19" s="8">
        <v>220</v>
      </c>
      <c r="Y19" s="8">
        <v>187</v>
      </c>
      <c r="Z19" s="8">
        <v>108</v>
      </c>
      <c r="AA19" s="8">
        <v>152</v>
      </c>
      <c r="AB19" s="8">
        <v>176</v>
      </c>
      <c r="AC19" s="8">
        <v>250</v>
      </c>
      <c r="AD19" s="8">
        <v>128</v>
      </c>
      <c r="AE19" s="8">
        <v>200</v>
      </c>
      <c r="AF19" s="8">
        <v>145</v>
      </c>
      <c r="AG19" s="8">
        <v>148</v>
      </c>
    </row>
    <row r="20" spans="1:33" s="6" customFormat="1" ht="30" customHeight="1">
      <c r="A20" s="4" t="s">
        <v>104</v>
      </c>
      <c r="B20" s="18" t="s">
        <v>102</v>
      </c>
      <c r="C20" s="10">
        <v>6376</v>
      </c>
      <c r="D20" s="8">
        <v>9144</v>
      </c>
      <c r="E20" s="11">
        <v>-2768</v>
      </c>
      <c r="F20" s="9">
        <v>288</v>
      </c>
      <c r="G20" s="8">
        <v>152</v>
      </c>
      <c r="H20" s="8">
        <v>440</v>
      </c>
      <c r="I20" s="8">
        <v>466</v>
      </c>
      <c r="J20" s="8">
        <v>256</v>
      </c>
      <c r="K20" s="8">
        <v>722</v>
      </c>
      <c r="L20" s="8">
        <v>284</v>
      </c>
      <c r="M20" s="8">
        <v>394</v>
      </c>
      <c r="N20" s="8">
        <v>365</v>
      </c>
      <c r="O20" s="8">
        <v>432</v>
      </c>
      <c r="P20" s="8">
        <v>797</v>
      </c>
      <c r="Q20" s="4" t="s">
        <v>104</v>
      </c>
      <c r="R20" s="18" t="s">
        <v>102</v>
      </c>
      <c r="S20" s="8">
        <v>233</v>
      </c>
      <c r="T20" s="8">
        <v>175</v>
      </c>
      <c r="U20" s="8">
        <v>162</v>
      </c>
      <c r="V20" s="8">
        <v>221</v>
      </c>
      <c r="W20" s="8">
        <v>545</v>
      </c>
      <c r="X20" s="8">
        <v>545</v>
      </c>
      <c r="Y20" s="8">
        <v>195</v>
      </c>
      <c r="Z20" s="8">
        <v>246</v>
      </c>
      <c r="AA20" s="8">
        <v>312</v>
      </c>
      <c r="AB20" s="8">
        <v>223</v>
      </c>
      <c r="AC20" s="8">
        <v>208</v>
      </c>
      <c r="AD20" s="8">
        <v>261</v>
      </c>
      <c r="AE20" s="8">
        <v>108</v>
      </c>
      <c r="AF20" s="8">
        <v>153</v>
      </c>
      <c r="AG20" s="8">
        <v>152</v>
      </c>
    </row>
    <row r="21" spans="1:33" s="6" customFormat="1" ht="56.25">
      <c r="A21" s="4" t="s">
        <v>105</v>
      </c>
      <c r="B21" s="18" t="s">
        <v>436</v>
      </c>
      <c r="C21" s="10">
        <v>2054</v>
      </c>
      <c r="D21" s="8">
        <v>2430</v>
      </c>
      <c r="E21" s="11">
        <v>-376</v>
      </c>
      <c r="F21" s="9">
        <v>118</v>
      </c>
      <c r="G21" s="8">
        <v>86</v>
      </c>
      <c r="H21" s="8">
        <v>204</v>
      </c>
      <c r="I21" s="8">
        <v>174</v>
      </c>
      <c r="J21" s="8">
        <v>63</v>
      </c>
      <c r="K21" s="8">
        <v>237</v>
      </c>
      <c r="L21" s="8">
        <v>17</v>
      </c>
      <c r="M21" s="8">
        <v>104</v>
      </c>
      <c r="N21" s="8">
        <v>404</v>
      </c>
      <c r="O21" s="8">
        <v>260</v>
      </c>
      <c r="P21" s="8">
        <v>664</v>
      </c>
      <c r="Q21" s="4" t="s">
        <v>105</v>
      </c>
      <c r="R21" s="18" t="s">
        <v>436</v>
      </c>
      <c r="S21" s="8">
        <v>69</v>
      </c>
      <c r="T21" s="8">
        <v>83</v>
      </c>
      <c r="U21" s="8">
        <v>51</v>
      </c>
      <c r="V21" s="8">
        <v>70</v>
      </c>
      <c r="W21" s="8">
        <v>34</v>
      </c>
      <c r="X21" s="8">
        <v>243</v>
      </c>
      <c r="Y21" s="8">
        <v>31</v>
      </c>
      <c r="Z21" s="8">
        <v>32</v>
      </c>
      <c r="AA21" s="8">
        <v>30</v>
      </c>
      <c r="AB21" s="8">
        <v>33</v>
      </c>
      <c r="AC21" s="8">
        <v>15</v>
      </c>
      <c r="AD21" s="8">
        <v>43</v>
      </c>
      <c r="AE21" s="8">
        <v>8</v>
      </c>
      <c r="AF21" s="8">
        <v>22</v>
      </c>
      <c r="AG21" s="8">
        <v>64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2</v>
      </c>
      <c r="E22" s="11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7321</v>
      </c>
      <c r="D23" s="8">
        <v>8845</v>
      </c>
      <c r="E23" s="11">
        <v>-1524</v>
      </c>
      <c r="F23" s="9">
        <v>791</v>
      </c>
      <c r="G23" s="8">
        <v>413</v>
      </c>
      <c r="H23" s="8">
        <v>1204</v>
      </c>
      <c r="I23" s="8">
        <v>375</v>
      </c>
      <c r="J23" s="8">
        <v>112</v>
      </c>
      <c r="K23" s="8">
        <v>487</v>
      </c>
      <c r="L23" s="8">
        <v>452</v>
      </c>
      <c r="M23" s="8">
        <v>355</v>
      </c>
      <c r="N23" s="8">
        <v>212</v>
      </c>
      <c r="O23" s="8">
        <v>234</v>
      </c>
      <c r="P23" s="8">
        <v>446</v>
      </c>
      <c r="Q23" s="4" t="s">
        <v>107</v>
      </c>
      <c r="R23" s="18" t="s">
        <v>93</v>
      </c>
      <c r="S23" s="8">
        <v>257</v>
      </c>
      <c r="T23" s="8">
        <v>302</v>
      </c>
      <c r="U23" s="8">
        <v>199</v>
      </c>
      <c r="V23" s="8">
        <v>224</v>
      </c>
      <c r="W23" s="8">
        <v>1003</v>
      </c>
      <c r="X23" s="8">
        <v>412</v>
      </c>
      <c r="Y23" s="8">
        <v>129</v>
      </c>
      <c r="Z23" s="8">
        <v>350</v>
      </c>
      <c r="AA23" s="8">
        <v>160</v>
      </c>
      <c r="AB23" s="8">
        <v>157</v>
      </c>
      <c r="AC23" s="8">
        <v>151</v>
      </c>
      <c r="AD23" s="8">
        <v>341</v>
      </c>
      <c r="AE23" s="8">
        <v>197</v>
      </c>
      <c r="AF23" s="8">
        <v>143</v>
      </c>
      <c r="AG23" s="8">
        <v>352</v>
      </c>
    </row>
    <row r="24" spans="1:33" s="6" customFormat="1" ht="30" customHeight="1">
      <c r="A24" s="4" t="s">
        <v>108</v>
      </c>
      <c r="B24" s="18" t="s">
        <v>94</v>
      </c>
      <c r="C24" s="10">
        <v>2576</v>
      </c>
      <c r="D24" s="8">
        <v>3742</v>
      </c>
      <c r="E24" s="11">
        <v>-1166</v>
      </c>
      <c r="F24" s="9">
        <v>174</v>
      </c>
      <c r="G24" s="8">
        <v>89</v>
      </c>
      <c r="H24" s="8">
        <v>263</v>
      </c>
      <c r="I24" s="8">
        <v>141</v>
      </c>
      <c r="J24" s="8">
        <v>90</v>
      </c>
      <c r="K24" s="8">
        <v>231</v>
      </c>
      <c r="L24" s="8">
        <v>76</v>
      </c>
      <c r="M24" s="8">
        <v>154</v>
      </c>
      <c r="N24" s="8">
        <v>92</v>
      </c>
      <c r="O24" s="8">
        <v>140</v>
      </c>
      <c r="P24" s="173">
        <v>232</v>
      </c>
      <c r="Q24" s="4" t="s">
        <v>108</v>
      </c>
      <c r="R24" s="18" t="s">
        <v>94</v>
      </c>
      <c r="S24" s="8">
        <v>71</v>
      </c>
      <c r="T24" s="8">
        <v>91</v>
      </c>
      <c r="U24" s="8">
        <v>100</v>
      </c>
      <c r="V24" s="8">
        <v>86</v>
      </c>
      <c r="W24" s="8">
        <v>278</v>
      </c>
      <c r="X24" s="8">
        <v>148</v>
      </c>
      <c r="Y24" s="8">
        <v>70</v>
      </c>
      <c r="Z24" s="8">
        <v>140</v>
      </c>
      <c r="AA24" s="8">
        <v>108</v>
      </c>
      <c r="AB24" s="8">
        <v>102</v>
      </c>
      <c r="AC24" s="8">
        <v>81</v>
      </c>
      <c r="AD24" s="8">
        <v>109</v>
      </c>
      <c r="AE24" s="8">
        <v>105</v>
      </c>
      <c r="AF24" s="8">
        <v>50</v>
      </c>
      <c r="AG24" s="8">
        <v>81</v>
      </c>
    </row>
    <row r="25" spans="1:33" s="6" customFormat="1" ht="30" customHeight="1">
      <c r="A25" s="4" t="s">
        <v>109</v>
      </c>
      <c r="B25" s="18" t="s">
        <v>95</v>
      </c>
      <c r="C25" s="10">
        <v>209</v>
      </c>
      <c r="D25" s="8">
        <v>260</v>
      </c>
      <c r="E25" s="11">
        <v>-51</v>
      </c>
      <c r="F25" s="9">
        <v>19</v>
      </c>
      <c r="G25" s="8">
        <v>8</v>
      </c>
      <c r="H25" s="8">
        <v>27</v>
      </c>
      <c r="I25" s="8">
        <v>2</v>
      </c>
      <c r="J25" s="8">
        <v>2</v>
      </c>
      <c r="K25" s="8">
        <v>4</v>
      </c>
      <c r="L25" s="8">
        <v>13</v>
      </c>
      <c r="M25" s="8">
        <v>12</v>
      </c>
      <c r="N25" s="8">
        <v>5</v>
      </c>
      <c r="O25" s="8">
        <v>9</v>
      </c>
      <c r="P25" s="8">
        <v>14</v>
      </c>
      <c r="Q25" s="4" t="s">
        <v>109</v>
      </c>
      <c r="R25" s="18" t="s">
        <v>95</v>
      </c>
      <c r="S25" s="8">
        <v>5</v>
      </c>
      <c r="T25" s="8">
        <v>11</v>
      </c>
      <c r="U25" s="8">
        <v>4</v>
      </c>
      <c r="V25" s="8">
        <v>16</v>
      </c>
      <c r="W25" s="8">
        <v>24</v>
      </c>
      <c r="X25" s="8">
        <v>19</v>
      </c>
      <c r="Y25" s="8">
        <v>4</v>
      </c>
      <c r="Z25" s="8">
        <v>9</v>
      </c>
      <c r="AA25" s="8">
        <v>13</v>
      </c>
      <c r="AB25" s="8">
        <v>4</v>
      </c>
      <c r="AC25" s="8">
        <v>3</v>
      </c>
      <c r="AD25" s="8">
        <v>6</v>
      </c>
      <c r="AE25" s="8">
        <v>8</v>
      </c>
      <c r="AF25" s="8">
        <v>8</v>
      </c>
      <c r="AG25" s="8">
        <v>5</v>
      </c>
    </row>
    <row r="26" spans="1:33" s="6" customFormat="1" ht="30" customHeight="1">
      <c r="A26" s="4" t="s">
        <v>110</v>
      </c>
      <c r="B26" s="18" t="s">
        <v>97</v>
      </c>
      <c r="C26" s="10">
        <v>36</v>
      </c>
      <c r="D26" s="8">
        <v>117</v>
      </c>
      <c r="E26" s="11">
        <v>-81</v>
      </c>
      <c r="F26" s="9">
        <v>4</v>
      </c>
      <c r="G26" s="8">
        <v>1</v>
      </c>
      <c r="H26" s="8">
        <v>5</v>
      </c>
      <c r="I26" s="8">
        <v>1</v>
      </c>
      <c r="J26" s="8">
        <v>0</v>
      </c>
      <c r="K26" s="8">
        <v>1</v>
      </c>
      <c r="L26" s="8">
        <v>2</v>
      </c>
      <c r="M26" s="8">
        <v>4</v>
      </c>
      <c r="N26" s="8">
        <v>3</v>
      </c>
      <c r="O26" s="8">
        <v>1</v>
      </c>
      <c r="P26" s="8">
        <v>4</v>
      </c>
      <c r="Q26" s="4" t="s">
        <v>110</v>
      </c>
      <c r="R26" s="18" t="s">
        <v>97</v>
      </c>
      <c r="S26" s="8">
        <v>1</v>
      </c>
      <c r="T26" s="8">
        <v>2</v>
      </c>
      <c r="U26" s="8">
        <v>1</v>
      </c>
      <c r="V26" s="8">
        <v>0</v>
      </c>
      <c r="W26" s="8">
        <v>5</v>
      </c>
      <c r="X26" s="8">
        <v>1</v>
      </c>
      <c r="Y26" s="8">
        <v>0</v>
      </c>
      <c r="Z26" s="8">
        <v>0</v>
      </c>
      <c r="AA26" s="8">
        <v>3</v>
      </c>
      <c r="AB26" s="8">
        <v>0</v>
      </c>
      <c r="AC26" s="8">
        <v>2</v>
      </c>
      <c r="AD26" s="8">
        <v>0</v>
      </c>
      <c r="AE26" s="8">
        <v>0</v>
      </c>
      <c r="AF26" s="8">
        <v>1</v>
      </c>
      <c r="AG26" s="8">
        <v>4</v>
      </c>
    </row>
    <row r="27" spans="1:33" s="6" customFormat="1" ht="30" customHeight="1">
      <c r="A27" s="5" t="s">
        <v>111</v>
      </c>
      <c r="B27" s="18" t="s">
        <v>99</v>
      </c>
      <c r="C27" s="10">
        <v>1549</v>
      </c>
      <c r="D27" s="8">
        <v>1406</v>
      </c>
      <c r="E27" s="11">
        <v>143</v>
      </c>
      <c r="F27" s="9">
        <v>90</v>
      </c>
      <c r="G27" s="8">
        <v>49</v>
      </c>
      <c r="H27" s="8">
        <v>139</v>
      </c>
      <c r="I27" s="8">
        <v>128</v>
      </c>
      <c r="J27" s="8">
        <v>66</v>
      </c>
      <c r="K27" s="8">
        <v>194</v>
      </c>
      <c r="L27" s="8">
        <v>81</v>
      </c>
      <c r="M27" s="8">
        <v>47</v>
      </c>
      <c r="N27" s="8">
        <v>58</v>
      </c>
      <c r="O27" s="8">
        <v>79</v>
      </c>
      <c r="P27" s="8">
        <v>137</v>
      </c>
      <c r="Q27" s="5" t="s">
        <v>111</v>
      </c>
      <c r="R27" s="18" t="s">
        <v>99</v>
      </c>
      <c r="S27" s="8">
        <v>26</v>
      </c>
      <c r="T27" s="8">
        <v>47</v>
      </c>
      <c r="U27" s="8">
        <v>39</v>
      </c>
      <c r="V27" s="8">
        <v>24</v>
      </c>
      <c r="W27" s="8">
        <v>80</v>
      </c>
      <c r="X27" s="8">
        <v>94</v>
      </c>
      <c r="Y27" s="8">
        <v>33</v>
      </c>
      <c r="Z27" s="8">
        <v>358</v>
      </c>
      <c r="AA27" s="8">
        <v>62</v>
      </c>
      <c r="AB27" s="8">
        <v>16</v>
      </c>
      <c r="AC27" s="8">
        <v>20</v>
      </c>
      <c r="AD27" s="8">
        <v>47</v>
      </c>
      <c r="AE27" s="8">
        <v>48</v>
      </c>
      <c r="AF27" s="8">
        <v>28</v>
      </c>
      <c r="AG27" s="8">
        <v>29</v>
      </c>
    </row>
    <row r="28" spans="1:33" s="6" customFormat="1" ht="37.5">
      <c r="A28" s="4" t="s">
        <v>22</v>
      </c>
      <c r="B28" s="18" t="s">
        <v>135</v>
      </c>
      <c r="C28" s="10">
        <v>1752</v>
      </c>
      <c r="D28" s="8">
        <v>2041</v>
      </c>
      <c r="E28" s="11">
        <v>-289</v>
      </c>
      <c r="F28" s="9">
        <v>116</v>
      </c>
      <c r="G28" s="8">
        <v>58</v>
      </c>
      <c r="H28" s="8">
        <v>174</v>
      </c>
      <c r="I28" s="8">
        <v>72</v>
      </c>
      <c r="J28" s="8">
        <v>48</v>
      </c>
      <c r="K28" s="8">
        <v>120</v>
      </c>
      <c r="L28" s="8">
        <v>105</v>
      </c>
      <c r="M28" s="8">
        <v>99</v>
      </c>
      <c r="N28" s="8">
        <v>103</v>
      </c>
      <c r="O28" s="8">
        <v>131</v>
      </c>
      <c r="P28" s="8">
        <v>234</v>
      </c>
      <c r="Q28" s="7" t="s">
        <v>22</v>
      </c>
      <c r="R28" s="18" t="s">
        <v>135</v>
      </c>
      <c r="S28" s="8">
        <v>65</v>
      </c>
      <c r="T28" s="8">
        <v>60</v>
      </c>
      <c r="U28" s="8">
        <v>69</v>
      </c>
      <c r="V28" s="8">
        <v>55</v>
      </c>
      <c r="W28" s="8">
        <v>194</v>
      </c>
      <c r="X28" s="8">
        <v>102</v>
      </c>
      <c r="Y28" s="8">
        <v>48</v>
      </c>
      <c r="Z28" s="8">
        <v>75</v>
      </c>
      <c r="AA28" s="8">
        <v>58</v>
      </c>
      <c r="AB28" s="8">
        <v>53</v>
      </c>
      <c r="AC28" s="8">
        <v>39</v>
      </c>
      <c r="AD28" s="8">
        <v>64</v>
      </c>
      <c r="AE28" s="8">
        <v>43</v>
      </c>
      <c r="AF28" s="8">
        <v>40</v>
      </c>
      <c r="AG28" s="8">
        <v>55</v>
      </c>
    </row>
    <row r="29" spans="1:33" s="45" customFormat="1" ht="30" customHeight="1">
      <c r="A29" s="274" t="s">
        <v>24</v>
      </c>
      <c r="B29" s="38" t="s">
        <v>100</v>
      </c>
      <c r="C29" s="39">
        <v>19160</v>
      </c>
      <c r="D29" s="40">
        <v>22134</v>
      </c>
      <c r="E29" s="41">
        <v>-2974</v>
      </c>
      <c r="F29" s="42">
        <v>1265</v>
      </c>
      <c r="G29" s="40">
        <v>649</v>
      </c>
      <c r="H29" s="40">
        <v>1914</v>
      </c>
      <c r="I29" s="40">
        <v>794</v>
      </c>
      <c r="J29" s="40">
        <v>531</v>
      </c>
      <c r="K29" s="40">
        <v>1325</v>
      </c>
      <c r="L29" s="40">
        <v>981</v>
      </c>
      <c r="M29" s="40">
        <v>1156</v>
      </c>
      <c r="N29" s="40">
        <v>853</v>
      </c>
      <c r="O29" s="40">
        <v>1193</v>
      </c>
      <c r="P29" s="40">
        <v>2046</v>
      </c>
      <c r="Q29" s="259" t="s">
        <v>24</v>
      </c>
      <c r="R29" s="43" t="s">
        <v>100</v>
      </c>
      <c r="S29" s="40">
        <v>665</v>
      </c>
      <c r="T29" s="40">
        <v>671</v>
      </c>
      <c r="U29" s="40">
        <v>621</v>
      </c>
      <c r="V29" s="40">
        <v>594</v>
      </c>
      <c r="W29" s="40">
        <v>2036</v>
      </c>
      <c r="X29" s="40">
        <v>1264</v>
      </c>
      <c r="Y29" s="40">
        <v>575</v>
      </c>
      <c r="Z29" s="40">
        <v>960</v>
      </c>
      <c r="AA29" s="40">
        <v>756</v>
      </c>
      <c r="AB29" s="40">
        <v>509</v>
      </c>
      <c r="AC29" s="40">
        <v>507</v>
      </c>
      <c r="AD29" s="40">
        <v>748</v>
      </c>
      <c r="AE29" s="40">
        <v>651</v>
      </c>
      <c r="AF29" s="40">
        <v>436</v>
      </c>
      <c r="AG29" s="40">
        <v>745</v>
      </c>
    </row>
    <row r="30" spans="1:33" s="55" customFormat="1" ht="30" customHeight="1" thickBot="1">
      <c r="A30" s="275"/>
      <c r="B30" s="18" t="s">
        <v>113</v>
      </c>
      <c r="C30" s="12">
        <v>5752</v>
      </c>
      <c r="D30" s="13">
        <v>6648</v>
      </c>
      <c r="E30" s="14">
        <v>-896</v>
      </c>
      <c r="F30" s="9">
        <v>439</v>
      </c>
      <c r="G30" s="8">
        <v>218</v>
      </c>
      <c r="H30" s="8">
        <v>657</v>
      </c>
      <c r="I30" s="8">
        <v>200</v>
      </c>
      <c r="J30" s="8">
        <v>131</v>
      </c>
      <c r="K30" s="8">
        <v>331</v>
      </c>
      <c r="L30" s="8">
        <v>390</v>
      </c>
      <c r="M30" s="8">
        <v>346</v>
      </c>
      <c r="N30" s="8">
        <v>232</v>
      </c>
      <c r="O30" s="8">
        <v>366</v>
      </c>
      <c r="P30" s="8">
        <v>598</v>
      </c>
      <c r="Q30" s="260"/>
      <c r="R30" s="53" t="s">
        <v>113</v>
      </c>
      <c r="S30" s="8">
        <v>193</v>
      </c>
      <c r="T30" s="8">
        <v>211</v>
      </c>
      <c r="U30" s="8">
        <v>185</v>
      </c>
      <c r="V30" s="8">
        <v>168</v>
      </c>
      <c r="W30" s="8">
        <v>594</v>
      </c>
      <c r="X30" s="8">
        <v>299</v>
      </c>
      <c r="Y30" s="8">
        <v>202</v>
      </c>
      <c r="Z30" s="8">
        <v>272</v>
      </c>
      <c r="AA30" s="8">
        <v>215</v>
      </c>
      <c r="AB30" s="8">
        <v>138</v>
      </c>
      <c r="AC30" s="8">
        <v>164</v>
      </c>
      <c r="AD30" s="8">
        <v>231</v>
      </c>
      <c r="AE30" s="8">
        <v>220</v>
      </c>
      <c r="AF30" s="8">
        <v>124</v>
      </c>
      <c r="AG30" s="8">
        <v>214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C7" sqref="C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582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21. PODJĘCIA PRACY I AKTYWIZACJA BEZROBOTNYCH DO 30 ROKU ŻYCIA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47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252</v>
      </c>
      <c r="C6" s="39">
        <v>21431</v>
      </c>
      <c r="D6" s="201">
        <v>24891</v>
      </c>
      <c r="E6" s="110">
        <v>-3460</v>
      </c>
      <c r="F6" s="42">
        <v>1521</v>
      </c>
      <c r="G6" s="40">
        <v>703</v>
      </c>
      <c r="H6" s="40">
        <v>2224</v>
      </c>
      <c r="I6" s="40">
        <v>1079</v>
      </c>
      <c r="J6" s="40">
        <v>619</v>
      </c>
      <c r="K6" s="40">
        <v>1698</v>
      </c>
      <c r="L6" s="40">
        <v>1273</v>
      </c>
      <c r="M6" s="40">
        <v>1263</v>
      </c>
      <c r="N6" s="40">
        <v>1036</v>
      </c>
      <c r="O6" s="40">
        <v>1250</v>
      </c>
      <c r="P6" s="40">
        <v>2286</v>
      </c>
      <c r="Q6" s="3" t="s">
        <v>12</v>
      </c>
      <c r="R6" s="38" t="s">
        <v>252</v>
      </c>
      <c r="S6" s="40">
        <v>746</v>
      </c>
      <c r="T6" s="40">
        <v>732</v>
      </c>
      <c r="U6" s="40">
        <v>652</v>
      </c>
      <c r="V6" s="40">
        <v>615</v>
      </c>
      <c r="W6" s="40">
        <v>2168</v>
      </c>
      <c r="X6" s="40">
        <v>971</v>
      </c>
      <c r="Y6" s="40">
        <v>686</v>
      </c>
      <c r="Z6" s="40">
        <v>841</v>
      </c>
      <c r="AA6" s="40">
        <v>717</v>
      </c>
      <c r="AB6" s="40">
        <v>613</v>
      </c>
      <c r="AC6" s="40">
        <v>846</v>
      </c>
      <c r="AD6" s="40">
        <v>1001</v>
      </c>
      <c r="AE6" s="40">
        <v>789</v>
      </c>
      <c r="AF6" s="40">
        <v>531</v>
      </c>
      <c r="AG6" s="40">
        <v>779</v>
      </c>
    </row>
    <row r="7" spans="1:33" s="6" customFormat="1" ht="30" customHeight="1">
      <c r="A7" s="4" t="s">
        <v>188</v>
      </c>
      <c r="B7" s="18" t="s">
        <v>269</v>
      </c>
      <c r="C7" s="10">
        <v>17010</v>
      </c>
      <c r="D7" s="164">
        <v>18009</v>
      </c>
      <c r="E7" s="27">
        <v>-999</v>
      </c>
      <c r="F7" s="9">
        <v>1293</v>
      </c>
      <c r="G7" s="8">
        <v>559</v>
      </c>
      <c r="H7" s="8">
        <v>1852</v>
      </c>
      <c r="I7" s="8">
        <v>690</v>
      </c>
      <c r="J7" s="8">
        <v>452</v>
      </c>
      <c r="K7" s="8">
        <v>1142</v>
      </c>
      <c r="L7" s="8">
        <v>1105</v>
      </c>
      <c r="M7" s="8">
        <v>989</v>
      </c>
      <c r="N7" s="8">
        <v>767</v>
      </c>
      <c r="O7" s="8">
        <v>943</v>
      </c>
      <c r="P7" s="8">
        <v>1710</v>
      </c>
      <c r="Q7" s="4" t="s">
        <v>188</v>
      </c>
      <c r="R7" s="18" t="s">
        <v>269</v>
      </c>
      <c r="S7" s="8">
        <v>625</v>
      </c>
      <c r="T7" s="8">
        <v>585</v>
      </c>
      <c r="U7" s="8">
        <v>538</v>
      </c>
      <c r="V7" s="8">
        <v>523</v>
      </c>
      <c r="W7" s="8">
        <v>1881</v>
      </c>
      <c r="X7" s="8">
        <v>751</v>
      </c>
      <c r="Y7" s="8">
        <v>499</v>
      </c>
      <c r="Z7" s="8">
        <v>733</v>
      </c>
      <c r="AA7" s="8">
        <v>565</v>
      </c>
      <c r="AB7" s="8">
        <v>437</v>
      </c>
      <c r="AC7" s="8">
        <v>596</v>
      </c>
      <c r="AD7" s="8">
        <v>873</v>
      </c>
      <c r="AE7" s="8">
        <v>589</v>
      </c>
      <c r="AF7" s="8">
        <v>386</v>
      </c>
      <c r="AG7" s="8">
        <v>631</v>
      </c>
    </row>
    <row r="8" spans="1:33" s="6" customFormat="1" ht="30" customHeight="1">
      <c r="A8" s="4"/>
      <c r="B8" s="19" t="s">
        <v>127</v>
      </c>
      <c r="C8" s="10">
        <v>428</v>
      </c>
      <c r="D8" s="164">
        <v>433</v>
      </c>
      <c r="E8" s="27">
        <v>-5</v>
      </c>
      <c r="F8" s="9">
        <v>34</v>
      </c>
      <c r="G8" s="8">
        <v>17</v>
      </c>
      <c r="H8" s="8">
        <v>51</v>
      </c>
      <c r="I8" s="8">
        <v>12</v>
      </c>
      <c r="J8" s="8">
        <v>7</v>
      </c>
      <c r="K8" s="8">
        <v>19</v>
      </c>
      <c r="L8" s="8">
        <v>37</v>
      </c>
      <c r="M8" s="8">
        <v>26</v>
      </c>
      <c r="N8" s="8">
        <v>12</v>
      </c>
      <c r="O8" s="8">
        <v>25</v>
      </c>
      <c r="P8" s="8">
        <v>37</v>
      </c>
      <c r="Q8" s="4"/>
      <c r="R8" s="18" t="s">
        <v>127</v>
      </c>
      <c r="S8" s="8">
        <v>8</v>
      </c>
      <c r="T8" s="8">
        <v>19</v>
      </c>
      <c r="U8" s="8">
        <v>10</v>
      </c>
      <c r="V8" s="8">
        <v>11</v>
      </c>
      <c r="W8" s="8">
        <v>64</v>
      </c>
      <c r="X8" s="8">
        <v>12</v>
      </c>
      <c r="Y8" s="8">
        <v>4</v>
      </c>
      <c r="Z8" s="8">
        <v>24</v>
      </c>
      <c r="AA8" s="8">
        <v>23</v>
      </c>
      <c r="AB8" s="8">
        <v>7</v>
      </c>
      <c r="AC8" s="8">
        <v>12</v>
      </c>
      <c r="AD8" s="8">
        <v>19</v>
      </c>
      <c r="AE8" s="8">
        <v>16</v>
      </c>
      <c r="AF8" s="8">
        <v>15</v>
      </c>
      <c r="AG8" s="8">
        <v>14</v>
      </c>
    </row>
    <row r="9" spans="1:33" s="152" customFormat="1" ht="30" customHeight="1">
      <c r="A9" s="178"/>
      <c r="B9" s="150" t="s">
        <v>117</v>
      </c>
      <c r="C9" s="10">
        <v>374</v>
      </c>
      <c r="D9" s="164">
        <v>494</v>
      </c>
      <c r="E9" s="27">
        <v>-120</v>
      </c>
      <c r="F9" s="9">
        <v>0</v>
      </c>
      <c r="G9" s="8">
        <v>0</v>
      </c>
      <c r="H9" s="8">
        <v>0</v>
      </c>
      <c r="I9" s="8">
        <v>181</v>
      </c>
      <c r="J9" s="8">
        <v>101</v>
      </c>
      <c r="K9" s="8">
        <v>282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51</v>
      </c>
      <c r="U9" s="8">
        <v>0</v>
      </c>
      <c r="V9" s="8">
        <v>30</v>
      </c>
      <c r="W9" s="8">
        <v>0</v>
      </c>
      <c r="X9" s="8">
        <v>0</v>
      </c>
      <c r="Y9" s="8">
        <v>11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4421</v>
      </c>
      <c r="D10" s="164">
        <v>6882</v>
      </c>
      <c r="E10" s="27">
        <v>-2461</v>
      </c>
      <c r="F10" s="9">
        <v>228</v>
      </c>
      <c r="G10" s="8">
        <v>144</v>
      </c>
      <c r="H10" s="8">
        <v>372</v>
      </c>
      <c r="I10" s="8">
        <v>389</v>
      </c>
      <c r="J10" s="8">
        <v>167</v>
      </c>
      <c r="K10" s="8">
        <v>556</v>
      </c>
      <c r="L10" s="8">
        <v>168</v>
      </c>
      <c r="M10" s="8">
        <v>274</v>
      </c>
      <c r="N10" s="8">
        <v>269</v>
      </c>
      <c r="O10" s="8">
        <v>307</v>
      </c>
      <c r="P10" s="8">
        <v>576</v>
      </c>
      <c r="Q10" s="178" t="s">
        <v>189</v>
      </c>
      <c r="R10" s="151" t="s">
        <v>268</v>
      </c>
      <c r="S10" s="8">
        <v>121</v>
      </c>
      <c r="T10" s="8">
        <v>147</v>
      </c>
      <c r="U10" s="8">
        <v>114</v>
      </c>
      <c r="V10" s="8">
        <v>92</v>
      </c>
      <c r="W10" s="8">
        <v>287</v>
      </c>
      <c r="X10" s="8">
        <v>220</v>
      </c>
      <c r="Y10" s="8">
        <v>187</v>
      </c>
      <c r="Z10" s="8">
        <v>108</v>
      </c>
      <c r="AA10" s="8">
        <v>152</v>
      </c>
      <c r="AB10" s="8">
        <v>176</v>
      </c>
      <c r="AC10" s="8">
        <v>250</v>
      </c>
      <c r="AD10" s="8">
        <v>128</v>
      </c>
      <c r="AE10" s="8">
        <v>200</v>
      </c>
      <c r="AF10" s="8">
        <v>145</v>
      </c>
      <c r="AG10" s="8">
        <v>148</v>
      </c>
    </row>
    <row r="11" spans="1:33" s="6" customFormat="1" ht="30" customHeight="1">
      <c r="A11" s="4"/>
      <c r="B11" s="19" t="s">
        <v>118</v>
      </c>
      <c r="C11" s="10">
        <v>927</v>
      </c>
      <c r="D11" s="164">
        <v>702</v>
      </c>
      <c r="E11" s="27">
        <v>225</v>
      </c>
      <c r="F11" s="9">
        <v>30</v>
      </c>
      <c r="G11" s="8">
        <v>22</v>
      </c>
      <c r="H11" s="8">
        <v>52</v>
      </c>
      <c r="I11" s="8">
        <v>8</v>
      </c>
      <c r="J11" s="8">
        <v>9</v>
      </c>
      <c r="K11" s="8">
        <v>17</v>
      </c>
      <c r="L11" s="8">
        <v>32</v>
      </c>
      <c r="M11" s="8">
        <v>127</v>
      </c>
      <c r="N11" s="8">
        <v>36</v>
      </c>
      <c r="O11" s="8">
        <v>32</v>
      </c>
      <c r="P11" s="8">
        <v>68</v>
      </c>
      <c r="Q11" s="4"/>
      <c r="R11" s="18" t="s">
        <v>118</v>
      </c>
      <c r="S11" s="8">
        <v>9</v>
      </c>
      <c r="T11" s="8">
        <v>35</v>
      </c>
      <c r="U11" s="8">
        <v>38</v>
      </c>
      <c r="V11" s="8">
        <v>35</v>
      </c>
      <c r="W11" s="8">
        <v>67</v>
      </c>
      <c r="X11" s="8">
        <v>58</v>
      </c>
      <c r="Y11" s="8">
        <v>69</v>
      </c>
      <c r="Z11" s="8">
        <v>5</v>
      </c>
      <c r="AA11" s="8">
        <v>10</v>
      </c>
      <c r="AB11" s="8">
        <v>52</v>
      </c>
      <c r="AC11" s="8">
        <v>116</v>
      </c>
      <c r="AD11" s="8">
        <v>14</v>
      </c>
      <c r="AE11" s="8">
        <v>59</v>
      </c>
      <c r="AF11" s="8">
        <v>51</v>
      </c>
      <c r="AG11" s="8">
        <v>13</v>
      </c>
    </row>
    <row r="12" spans="1:33" s="6" customFormat="1" ht="30" customHeight="1">
      <c r="A12" s="4"/>
      <c r="B12" s="19" t="s">
        <v>119</v>
      </c>
      <c r="C12" s="10">
        <v>710</v>
      </c>
      <c r="D12" s="164">
        <v>829</v>
      </c>
      <c r="E12" s="27">
        <v>-119</v>
      </c>
      <c r="F12" s="9">
        <v>2</v>
      </c>
      <c r="G12" s="8">
        <v>50</v>
      </c>
      <c r="H12" s="8">
        <v>52</v>
      </c>
      <c r="I12" s="8">
        <v>84</v>
      </c>
      <c r="J12" s="8">
        <v>50</v>
      </c>
      <c r="K12" s="8">
        <v>134</v>
      </c>
      <c r="L12" s="8">
        <v>0</v>
      </c>
      <c r="M12" s="8">
        <v>0</v>
      </c>
      <c r="N12" s="8">
        <v>42</v>
      </c>
      <c r="O12" s="8">
        <v>115</v>
      </c>
      <c r="P12" s="8">
        <v>157</v>
      </c>
      <c r="Q12" s="4"/>
      <c r="R12" s="18" t="s">
        <v>119</v>
      </c>
      <c r="S12" s="8">
        <v>2</v>
      </c>
      <c r="T12" s="8">
        <v>0</v>
      </c>
      <c r="U12" s="8">
        <v>17</v>
      </c>
      <c r="V12" s="8">
        <v>0</v>
      </c>
      <c r="W12" s="8">
        <v>53</v>
      </c>
      <c r="X12" s="8">
        <v>54</v>
      </c>
      <c r="Y12" s="8">
        <v>11</v>
      </c>
      <c r="Z12" s="8">
        <v>22</v>
      </c>
      <c r="AA12" s="8">
        <v>44</v>
      </c>
      <c r="AB12" s="8">
        <v>10</v>
      </c>
      <c r="AC12" s="8">
        <v>75</v>
      </c>
      <c r="AD12" s="8">
        <v>11</v>
      </c>
      <c r="AE12" s="8">
        <v>36</v>
      </c>
      <c r="AF12" s="8">
        <v>3</v>
      </c>
      <c r="AG12" s="8">
        <v>29</v>
      </c>
    </row>
    <row r="13" spans="1:33" s="6" customFormat="1" ht="30" customHeight="1">
      <c r="A13" s="4"/>
      <c r="B13" s="19" t="s">
        <v>120</v>
      </c>
      <c r="C13" s="10">
        <v>577</v>
      </c>
      <c r="D13" s="164">
        <v>759</v>
      </c>
      <c r="E13" s="27">
        <v>-182</v>
      </c>
      <c r="F13" s="9">
        <v>66</v>
      </c>
      <c r="G13" s="8">
        <v>24</v>
      </c>
      <c r="H13" s="8">
        <v>90</v>
      </c>
      <c r="I13" s="8">
        <v>38</v>
      </c>
      <c r="J13" s="8">
        <v>21</v>
      </c>
      <c r="K13" s="8">
        <v>59</v>
      </c>
      <c r="L13" s="8">
        <v>26</v>
      </c>
      <c r="M13" s="8">
        <v>53</v>
      </c>
      <c r="N13" s="8">
        <v>28</v>
      </c>
      <c r="O13" s="8">
        <v>34</v>
      </c>
      <c r="P13" s="8">
        <v>62</v>
      </c>
      <c r="Q13" s="4"/>
      <c r="R13" s="18" t="s">
        <v>120</v>
      </c>
      <c r="S13" s="8">
        <v>16</v>
      </c>
      <c r="T13" s="8">
        <v>19</v>
      </c>
      <c r="U13" s="8">
        <v>15</v>
      </c>
      <c r="V13" s="8">
        <v>0</v>
      </c>
      <c r="W13" s="8">
        <v>26</v>
      </c>
      <c r="X13" s="8">
        <v>26</v>
      </c>
      <c r="Y13" s="8">
        <v>17</v>
      </c>
      <c r="Z13" s="8">
        <v>20</v>
      </c>
      <c r="AA13" s="8">
        <v>18</v>
      </c>
      <c r="AB13" s="8">
        <v>22</v>
      </c>
      <c r="AC13" s="8">
        <v>23</v>
      </c>
      <c r="AD13" s="8">
        <v>21</v>
      </c>
      <c r="AE13" s="8">
        <v>28</v>
      </c>
      <c r="AF13" s="8">
        <v>15</v>
      </c>
      <c r="AG13" s="8">
        <v>21</v>
      </c>
    </row>
    <row r="14" spans="1:33" s="6" customFormat="1" ht="30" customHeight="1">
      <c r="A14" s="4"/>
      <c r="B14" s="19" t="s">
        <v>121</v>
      </c>
      <c r="C14" s="10">
        <v>11</v>
      </c>
      <c r="D14" s="164">
        <v>16</v>
      </c>
      <c r="E14" s="27">
        <v>-5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5</v>
      </c>
      <c r="M14" s="8">
        <v>0</v>
      </c>
      <c r="N14" s="8">
        <v>2</v>
      </c>
      <c r="O14" s="8">
        <v>0</v>
      </c>
      <c r="P14" s="8">
        <v>2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599</v>
      </c>
      <c r="D15" s="164">
        <v>602</v>
      </c>
      <c r="E15" s="27">
        <v>-3</v>
      </c>
      <c r="F15" s="9">
        <v>43</v>
      </c>
      <c r="G15" s="8">
        <v>15</v>
      </c>
      <c r="H15" s="8">
        <v>58</v>
      </c>
      <c r="I15" s="8">
        <v>106</v>
      </c>
      <c r="J15" s="8">
        <v>50</v>
      </c>
      <c r="K15" s="8">
        <v>156</v>
      </c>
      <c r="L15" s="8">
        <v>24</v>
      </c>
      <c r="M15" s="8">
        <v>26</v>
      </c>
      <c r="N15" s="8">
        <v>33</v>
      </c>
      <c r="O15" s="8">
        <v>40</v>
      </c>
      <c r="P15" s="8">
        <v>73</v>
      </c>
      <c r="Q15" s="4"/>
      <c r="R15" s="18" t="s">
        <v>265</v>
      </c>
      <c r="S15" s="8">
        <v>29</v>
      </c>
      <c r="T15" s="8">
        <v>20</v>
      </c>
      <c r="U15" s="8">
        <v>10</v>
      </c>
      <c r="V15" s="8">
        <v>3</v>
      </c>
      <c r="W15" s="8">
        <v>27</v>
      </c>
      <c r="X15" s="8">
        <v>8</v>
      </c>
      <c r="Y15" s="8">
        <v>19</v>
      </c>
      <c r="Z15" s="8">
        <v>8</v>
      </c>
      <c r="AA15" s="8">
        <v>5</v>
      </c>
      <c r="AB15" s="8">
        <v>30</v>
      </c>
      <c r="AC15" s="8">
        <v>2</v>
      </c>
      <c r="AD15" s="8">
        <v>24</v>
      </c>
      <c r="AE15" s="8">
        <v>37</v>
      </c>
      <c r="AF15" s="8">
        <v>23</v>
      </c>
      <c r="AG15" s="8">
        <v>17</v>
      </c>
    </row>
    <row r="16" spans="1:33" s="6" customFormat="1" ht="37.5">
      <c r="A16" s="4"/>
      <c r="B16" s="19" t="s">
        <v>266</v>
      </c>
      <c r="C16" s="10">
        <v>388</v>
      </c>
      <c r="D16" s="164">
        <v>512</v>
      </c>
      <c r="E16" s="27">
        <v>-124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27</v>
      </c>
      <c r="M16" s="8">
        <v>2</v>
      </c>
      <c r="N16" s="8">
        <v>49</v>
      </c>
      <c r="O16" s="8">
        <v>43</v>
      </c>
      <c r="P16" s="8">
        <v>92</v>
      </c>
      <c r="Q16" s="4"/>
      <c r="R16" s="18" t="s">
        <v>266</v>
      </c>
      <c r="S16" s="8">
        <v>12</v>
      </c>
      <c r="T16" s="8">
        <v>15</v>
      </c>
      <c r="U16" s="8">
        <v>0</v>
      </c>
      <c r="V16" s="8">
        <v>18</v>
      </c>
      <c r="W16" s="8">
        <v>23</v>
      </c>
      <c r="X16" s="8">
        <v>1</v>
      </c>
      <c r="Y16" s="8">
        <v>43</v>
      </c>
      <c r="Z16" s="8">
        <v>4</v>
      </c>
      <c r="AA16" s="8">
        <v>43</v>
      </c>
      <c r="AB16" s="8">
        <v>18</v>
      </c>
      <c r="AC16" s="8">
        <v>21</v>
      </c>
      <c r="AD16" s="8">
        <v>28</v>
      </c>
      <c r="AE16" s="8">
        <v>0</v>
      </c>
      <c r="AF16" s="8">
        <v>11</v>
      </c>
      <c r="AG16" s="8">
        <v>30</v>
      </c>
    </row>
    <row r="17" spans="1:33" s="6" customFormat="1" ht="30" customHeight="1">
      <c r="A17" s="4"/>
      <c r="B17" s="19" t="s">
        <v>122</v>
      </c>
      <c r="C17" s="10">
        <v>17</v>
      </c>
      <c r="D17" s="164">
        <v>45</v>
      </c>
      <c r="E17" s="27">
        <v>-28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3</v>
      </c>
      <c r="AG17" s="8">
        <v>12</v>
      </c>
    </row>
    <row r="18" spans="1:33" s="6" customFormat="1" ht="30" customHeight="1">
      <c r="A18" s="4"/>
      <c r="B18" s="19" t="s">
        <v>123</v>
      </c>
      <c r="C18" s="10">
        <v>1</v>
      </c>
      <c r="D18" s="164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3</v>
      </c>
      <c r="D20" s="164">
        <v>1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1199</v>
      </c>
      <c r="D21" s="164">
        <v>3432</v>
      </c>
      <c r="E21" s="27">
        <v>-2233</v>
      </c>
      <c r="F21" s="9">
        <v>87</v>
      </c>
      <c r="G21" s="8">
        <v>33</v>
      </c>
      <c r="H21" s="8">
        <v>120</v>
      </c>
      <c r="I21" s="8">
        <v>153</v>
      </c>
      <c r="J21" s="8">
        <v>37</v>
      </c>
      <c r="K21" s="8">
        <v>190</v>
      </c>
      <c r="L21" s="8">
        <v>58</v>
      </c>
      <c r="M21" s="8">
        <v>64</v>
      </c>
      <c r="N21" s="8">
        <v>80</v>
      </c>
      <c r="O21" s="8">
        <v>42</v>
      </c>
      <c r="P21" s="8">
        <v>122</v>
      </c>
      <c r="Q21" s="5"/>
      <c r="R21" s="18" t="s">
        <v>125</v>
      </c>
      <c r="S21" s="8">
        <v>53</v>
      </c>
      <c r="T21" s="8">
        <v>58</v>
      </c>
      <c r="U21" s="8">
        <v>33</v>
      </c>
      <c r="V21" s="8">
        <v>36</v>
      </c>
      <c r="W21" s="8">
        <v>91</v>
      </c>
      <c r="X21" s="8">
        <v>73</v>
      </c>
      <c r="Y21" s="8">
        <v>28</v>
      </c>
      <c r="Z21" s="8">
        <v>49</v>
      </c>
      <c r="AA21" s="8">
        <v>32</v>
      </c>
      <c r="AB21" s="8">
        <v>44</v>
      </c>
      <c r="AC21" s="8">
        <v>13</v>
      </c>
      <c r="AD21" s="8">
        <v>30</v>
      </c>
      <c r="AE21" s="8">
        <v>40</v>
      </c>
      <c r="AF21" s="8">
        <v>39</v>
      </c>
      <c r="AG21" s="8">
        <v>26</v>
      </c>
    </row>
    <row r="22" spans="1:33" s="15" customFormat="1" ht="30" customHeight="1">
      <c r="A22" s="259" t="s">
        <v>17</v>
      </c>
      <c r="B22" s="38" t="s">
        <v>128</v>
      </c>
      <c r="C22" s="39">
        <v>1421</v>
      </c>
      <c r="D22" s="201">
        <v>1383</v>
      </c>
      <c r="E22" s="110">
        <v>38</v>
      </c>
      <c r="F22" s="42">
        <v>9</v>
      </c>
      <c r="G22" s="40">
        <v>0</v>
      </c>
      <c r="H22" s="40">
        <v>9</v>
      </c>
      <c r="I22" s="40">
        <v>321</v>
      </c>
      <c r="J22" s="40">
        <v>155</v>
      </c>
      <c r="K22" s="40">
        <v>476</v>
      </c>
      <c r="L22" s="40">
        <v>86</v>
      </c>
      <c r="M22" s="40">
        <v>110</v>
      </c>
      <c r="N22" s="40">
        <v>83</v>
      </c>
      <c r="O22" s="40">
        <v>84</v>
      </c>
      <c r="P22" s="40">
        <v>167</v>
      </c>
      <c r="Q22" s="259" t="s">
        <v>17</v>
      </c>
      <c r="R22" s="38" t="s">
        <v>128</v>
      </c>
      <c r="S22" s="40">
        <v>21</v>
      </c>
      <c r="T22" s="40">
        <v>41</v>
      </c>
      <c r="U22" s="40">
        <v>46</v>
      </c>
      <c r="V22" s="40">
        <v>6</v>
      </c>
      <c r="W22" s="40">
        <v>93</v>
      </c>
      <c r="X22" s="40">
        <v>138</v>
      </c>
      <c r="Y22" s="40">
        <v>13</v>
      </c>
      <c r="Z22" s="40">
        <v>21</v>
      </c>
      <c r="AA22" s="40">
        <v>9</v>
      </c>
      <c r="AB22" s="40">
        <v>30</v>
      </c>
      <c r="AC22" s="40">
        <v>30</v>
      </c>
      <c r="AD22" s="40">
        <v>40</v>
      </c>
      <c r="AE22" s="40">
        <v>23</v>
      </c>
      <c r="AF22" s="40">
        <v>52</v>
      </c>
      <c r="AG22" s="40">
        <v>10</v>
      </c>
    </row>
    <row r="23" spans="1:33" s="6" customFormat="1" ht="30" customHeight="1">
      <c r="A23" s="260"/>
      <c r="B23" s="19" t="s">
        <v>129</v>
      </c>
      <c r="C23" s="10">
        <v>83</v>
      </c>
      <c r="D23" s="164">
        <v>100</v>
      </c>
      <c r="E23" s="27">
        <v>-17</v>
      </c>
      <c r="F23" s="9">
        <v>0</v>
      </c>
      <c r="G23" s="8">
        <v>0</v>
      </c>
      <c r="H23" s="8">
        <v>0</v>
      </c>
      <c r="I23" s="8">
        <v>26</v>
      </c>
      <c r="J23" s="8">
        <v>11</v>
      </c>
      <c r="K23" s="8">
        <v>37</v>
      </c>
      <c r="L23" s="8">
        <v>0</v>
      </c>
      <c r="M23" s="8">
        <v>0</v>
      </c>
      <c r="N23" s="8">
        <v>1</v>
      </c>
      <c r="O23" s="8">
        <v>1</v>
      </c>
      <c r="P23" s="8">
        <v>2</v>
      </c>
      <c r="Q23" s="260"/>
      <c r="R23" s="18" t="s">
        <v>129</v>
      </c>
      <c r="S23" s="8">
        <v>9</v>
      </c>
      <c r="T23" s="8">
        <v>21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6</v>
      </c>
      <c r="AE23" s="8">
        <v>0</v>
      </c>
      <c r="AF23" s="8">
        <v>7</v>
      </c>
      <c r="AG23" s="8">
        <v>1</v>
      </c>
    </row>
    <row r="24" spans="1:33" s="15" customFormat="1" ht="30" customHeight="1">
      <c r="A24" s="259" t="s">
        <v>19</v>
      </c>
      <c r="B24" s="38" t="s">
        <v>130</v>
      </c>
      <c r="C24" s="39">
        <v>4645</v>
      </c>
      <c r="D24" s="201">
        <v>7366</v>
      </c>
      <c r="E24" s="110">
        <v>-2721</v>
      </c>
      <c r="F24" s="42">
        <v>279</v>
      </c>
      <c r="G24" s="40">
        <v>146</v>
      </c>
      <c r="H24" s="40">
        <v>425</v>
      </c>
      <c r="I24" s="40">
        <v>145</v>
      </c>
      <c r="J24" s="40">
        <v>88</v>
      </c>
      <c r="K24" s="40">
        <v>233</v>
      </c>
      <c r="L24" s="40">
        <v>185</v>
      </c>
      <c r="M24" s="40">
        <v>278</v>
      </c>
      <c r="N24" s="40">
        <v>277</v>
      </c>
      <c r="O24" s="40">
        <v>320</v>
      </c>
      <c r="P24" s="180">
        <v>597</v>
      </c>
      <c r="Q24" s="259" t="s">
        <v>19</v>
      </c>
      <c r="R24" s="38" t="s">
        <v>130</v>
      </c>
      <c r="S24" s="40">
        <v>206</v>
      </c>
      <c r="T24" s="40">
        <v>129</v>
      </c>
      <c r="U24" s="40">
        <v>115</v>
      </c>
      <c r="V24" s="40">
        <v>190</v>
      </c>
      <c r="W24" s="40">
        <v>434</v>
      </c>
      <c r="X24" s="40">
        <v>337</v>
      </c>
      <c r="Y24" s="40">
        <v>178</v>
      </c>
      <c r="Z24" s="40">
        <v>215</v>
      </c>
      <c r="AA24" s="40">
        <v>288</v>
      </c>
      <c r="AB24" s="40">
        <v>168</v>
      </c>
      <c r="AC24" s="40">
        <v>163</v>
      </c>
      <c r="AD24" s="40">
        <v>206</v>
      </c>
      <c r="AE24" s="40">
        <v>78</v>
      </c>
      <c r="AF24" s="40">
        <v>79</v>
      </c>
      <c r="AG24" s="40">
        <v>141</v>
      </c>
    </row>
    <row r="25" spans="1:33" s="6" customFormat="1" ht="30" customHeight="1">
      <c r="A25" s="260"/>
      <c r="B25" s="19" t="s">
        <v>131</v>
      </c>
      <c r="C25" s="10">
        <v>8</v>
      </c>
      <c r="D25" s="164">
        <v>92</v>
      </c>
      <c r="E25" s="27">
        <v>-84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0"/>
      <c r="R25" s="18" t="s">
        <v>131</v>
      </c>
      <c r="S25" s="8">
        <v>0</v>
      </c>
      <c r="T25" s="8">
        <v>8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5</v>
      </c>
      <c r="D26" s="201">
        <v>6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4</v>
      </c>
      <c r="P26" s="40">
        <v>5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9" t="s">
        <v>24</v>
      </c>
      <c r="B27" s="38" t="s">
        <v>133</v>
      </c>
      <c r="C27" s="39">
        <v>305</v>
      </c>
      <c r="D27" s="201">
        <v>389</v>
      </c>
      <c r="E27" s="110">
        <v>-84</v>
      </c>
      <c r="F27" s="42">
        <v>0</v>
      </c>
      <c r="G27" s="40">
        <v>6</v>
      </c>
      <c r="H27" s="40">
        <v>6</v>
      </c>
      <c r="I27" s="40">
        <v>0</v>
      </c>
      <c r="J27" s="40">
        <v>13</v>
      </c>
      <c r="K27" s="40">
        <v>13</v>
      </c>
      <c r="L27" s="40">
        <v>13</v>
      </c>
      <c r="M27" s="40">
        <v>6</v>
      </c>
      <c r="N27" s="40">
        <v>4</v>
      </c>
      <c r="O27" s="40">
        <v>24</v>
      </c>
      <c r="P27" s="40">
        <v>28</v>
      </c>
      <c r="Q27" s="259" t="s">
        <v>24</v>
      </c>
      <c r="R27" s="38" t="s">
        <v>133</v>
      </c>
      <c r="S27" s="40">
        <v>6</v>
      </c>
      <c r="T27" s="40">
        <v>5</v>
      </c>
      <c r="U27" s="40">
        <v>1</v>
      </c>
      <c r="V27" s="40">
        <v>25</v>
      </c>
      <c r="W27" s="40">
        <v>18</v>
      </c>
      <c r="X27" s="40">
        <v>70</v>
      </c>
      <c r="Y27" s="40">
        <v>4</v>
      </c>
      <c r="Z27" s="40">
        <v>10</v>
      </c>
      <c r="AA27" s="40">
        <v>15</v>
      </c>
      <c r="AB27" s="40">
        <v>25</v>
      </c>
      <c r="AC27" s="40">
        <v>15</v>
      </c>
      <c r="AD27" s="40">
        <v>15</v>
      </c>
      <c r="AE27" s="40">
        <v>7</v>
      </c>
      <c r="AF27" s="40">
        <v>22</v>
      </c>
      <c r="AG27" s="40">
        <v>1</v>
      </c>
    </row>
    <row r="28" spans="1:33" s="54" customFormat="1" ht="30" customHeight="1">
      <c r="A28" s="260"/>
      <c r="B28" s="19" t="s">
        <v>438</v>
      </c>
      <c r="C28" s="10">
        <v>15</v>
      </c>
      <c r="D28" s="164">
        <v>11</v>
      </c>
      <c r="E28" s="27">
        <v>4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0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6</v>
      </c>
      <c r="AD28" s="8">
        <v>0</v>
      </c>
      <c r="AE28" s="8">
        <v>2</v>
      </c>
      <c r="AF28" s="8">
        <v>7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40"/>
  <sheetViews>
    <sheetView zoomScale="80" zoomScaleNormal="8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565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22. BILANS BEZROBOTNYCH DO 25 ROKU ŻYCIA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9587</v>
      </c>
      <c r="D6" s="8">
        <v>8962</v>
      </c>
      <c r="E6" s="11">
        <v>625</v>
      </c>
      <c r="F6" s="9">
        <v>496</v>
      </c>
      <c r="G6" s="8">
        <v>292</v>
      </c>
      <c r="H6" s="8">
        <v>788</v>
      </c>
      <c r="I6" s="8">
        <v>360</v>
      </c>
      <c r="J6" s="8">
        <v>253</v>
      </c>
      <c r="K6" s="8">
        <v>613</v>
      </c>
      <c r="L6" s="8">
        <v>443</v>
      </c>
      <c r="M6" s="8">
        <v>619</v>
      </c>
      <c r="N6" s="8">
        <v>389</v>
      </c>
      <c r="O6" s="8">
        <v>563</v>
      </c>
      <c r="P6" s="8">
        <v>952</v>
      </c>
      <c r="Q6" s="7" t="s">
        <v>12</v>
      </c>
      <c r="R6" s="18" t="s">
        <v>81</v>
      </c>
      <c r="S6" s="8">
        <v>338</v>
      </c>
      <c r="T6" s="8">
        <v>350</v>
      </c>
      <c r="U6" s="8">
        <v>337</v>
      </c>
      <c r="V6" s="8">
        <v>314</v>
      </c>
      <c r="W6" s="8">
        <v>1070</v>
      </c>
      <c r="X6" s="8">
        <v>644</v>
      </c>
      <c r="Y6" s="8">
        <v>336</v>
      </c>
      <c r="Z6" s="8">
        <v>512</v>
      </c>
      <c r="AA6" s="8">
        <v>402</v>
      </c>
      <c r="AB6" s="8">
        <v>254</v>
      </c>
      <c r="AC6" s="8">
        <v>267</v>
      </c>
      <c r="AD6" s="8">
        <v>417</v>
      </c>
      <c r="AE6" s="8">
        <v>322</v>
      </c>
      <c r="AF6" s="8">
        <v>255</v>
      </c>
      <c r="AG6" s="8">
        <v>354</v>
      </c>
    </row>
    <row r="7" spans="1:33" s="15" customFormat="1" ht="30" customHeight="1">
      <c r="A7" s="259" t="s">
        <v>17</v>
      </c>
      <c r="B7" s="38" t="s">
        <v>82</v>
      </c>
      <c r="C7" s="39">
        <v>2619</v>
      </c>
      <c r="D7" s="40">
        <v>3237</v>
      </c>
      <c r="E7" s="41">
        <v>-618</v>
      </c>
      <c r="F7" s="42">
        <v>173</v>
      </c>
      <c r="G7" s="40">
        <v>93</v>
      </c>
      <c r="H7" s="40">
        <v>266</v>
      </c>
      <c r="I7" s="40">
        <v>138</v>
      </c>
      <c r="J7" s="40">
        <v>85</v>
      </c>
      <c r="K7" s="40">
        <v>223</v>
      </c>
      <c r="L7" s="40">
        <v>119</v>
      </c>
      <c r="M7" s="40">
        <v>155</v>
      </c>
      <c r="N7" s="40">
        <v>120</v>
      </c>
      <c r="O7" s="40">
        <v>126</v>
      </c>
      <c r="P7" s="40">
        <v>246</v>
      </c>
      <c r="Q7" s="259" t="s">
        <v>17</v>
      </c>
      <c r="R7" s="38" t="s">
        <v>82</v>
      </c>
      <c r="S7" s="40">
        <v>98</v>
      </c>
      <c r="T7" s="40">
        <v>104</v>
      </c>
      <c r="U7" s="40">
        <v>87</v>
      </c>
      <c r="V7" s="40">
        <v>96</v>
      </c>
      <c r="W7" s="40">
        <v>236</v>
      </c>
      <c r="X7" s="40">
        <v>179</v>
      </c>
      <c r="Y7" s="40">
        <v>95</v>
      </c>
      <c r="Z7" s="40">
        <v>117</v>
      </c>
      <c r="AA7" s="40">
        <v>76</v>
      </c>
      <c r="AB7" s="40">
        <v>79</v>
      </c>
      <c r="AC7" s="40">
        <v>91</v>
      </c>
      <c r="AD7" s="40">
        <v>117</v>
      </c>
      <c r="AE7" s="40">
        <v>90</v>
      </c>
      <c r="AF7" s="40">
        <v>63</v>
      </c>
      <c r="AG7" s="40">
        <v>82</v>
      </c>
    </row>
    <row r="8" spans="1:33" s="6" customFormat="1" ht="30" customHeight="1">
      <c r="A8" s="261"/>
      <c r="B8" s="18" t="s">
        <v>83</v>
      </c>
      <c r="C8" s="10">
        <v>1132</v>
      </c>
      <c r="D8" s="8">
        <v>1636</v>
      </c>
      <c r="E8" s="27">
        <v>-504</v>
      </c>
      <c r="F8" s="9">
        <v>101</v>
      </c>
      <c r="G8" s="8">
        <v>54</v>
      </c>
      <c r="H8" s="8">
        <v>155</v>
      </c>
      <c r="I8" s="8">
        <v>50</v>
      </c>
      <c r="J8" s="8">
        <v>25</v>
      </c>
      <c r="K8" s="8">
        <v>75</v>
      </c>
      <c r="L8" s="8">
        <v>75</v>
      </c>
      <c r="M8" s="8">
        <v>60</v>
      </c>
      <c r="N8" s="8">
        <v>52</v>
      </c>
      <c r="O8" s="8">
        <v>54</v>
      </c>
      <c r="P8" s="8">
        <v>106</v>
      </c>
      <c r="Q8" s="261"/>
      <c r="R8" s="18" t="s">
        <v>83</v>
      </c>
      <c r="S8" s="8">
        <v>39</v>
      </c>
      <c r="T8" s="8">
        <v>57</v>
      </c>
      <c r="U8" s="8">
        <v>40</v>
      </c>
      <c r="V8" s="8">
        <v>29</v>
      </c>
      <c r="W8" s="8">
        <v>91</v>
      </c>
      <c r="X8" s="8">
        <v>56</v>
      </c>
      <c r="Y8" s="8">
        <v>49</v>
      </c>
      <c r="Z8" s="8">
        <v>52</v>
      </c>
      <c r="AA8" s="8">
        <v>22</v>
      </c>
      <c r="AB8" s="8">
        <v>32</v>
      </c>
      <c r="AC8" s="8">
        <v>39</v>
      </c>
      <c r="AD8" s="8">
        <v>60</v>
      </c>
      <c r="AE8" s="8">
        <v>39</v>
      </c>
      <c r="AF8" s="8">
        <v>19</v>
      </c>
      <c r="AG8" s="8">
        <v>37</v>
      </c>
    </row>
    <row r="9" spans="1:33" s="152" customFormat="1" ht="30" customHeight="1">
      <c r="A9" s="261"/>
      <c r="B9" s="151" t="s">
        <v>84</v>
      </c>
      <c r="C9" s="10">
        <v>1487</v>
      </c>
      <c r="D9" s="8">
        <v>1601</v>
      </c>
      <c r="E9" s="27">
        <v>-114</v>
      </c>
      <c r="F9" s="9">
        <v>72</v>
      </c>
      <c r="G9" s="8">
        <v>39</v>
      </c>
      <c r="H9" s="8">
        <v>111</v>
      </c>
      <c r="I9" s="8">
        <v>88</v>
      </c>
      <c r="J9" s="8">
        <v>60</v>
      </c>
      <c r="K9" s="8">
        <v>148</v>
      </c>
      <c r="L9" s="8">
        <v>44</v>
      </c>
      <c r="M9" s="8">
        <v>95</v>
      </c>
      <c r="N9" s="8">
        <v>68</v>
      </c>
      <c r="O9" s="8">
        <v>72</v>
      </c>
      <c r="P9" s="8">
        <v>140</v>
      </c>
      <c r="Q9" s="261"/>
      <c r="R9" s="151" t="s">
        <v>84</v>
      </c>
      <c r="S9" s="8">
        <v>59</v>
      </c>
      <c r="T9" s="8">
        <v>47</v>
      </c>
      <c r="U9" s="8">
        <v>47</v>
      </c>
      <c r="V9" s="8">
        <v>67</v>
      </c>
      <c r="W9" s="8">
        <v>145</v>
      </c>
      <c r="X9" s="8">
        <v>123</v>
      </c>
      <c r="Y9" s="8">
        <v>46</v>
      </c>
      <c r="Z9" s="8">
        <v>65</v>
      </c>
      <c r="AA9" s="8">
        <v>54</v>
      </c>
      <c r="AB9" s="8">
        <v>47</v>
      </c>
      <c r="AC9" s="8">
        <v>52</v>
      </c>
      <c r="AD9" s="8">
        <v>57</v>
      </c>
      <c r="AE9" s="8">
        <v>51</v>
      </c>
      <c r="AF9" s="8">
        <v>44</v>
      </c>
      <c r="AG9" s="8">
        <v>45</v>
      </c>
    </row>
    <row r="10" spans="1:33" s="152" customFormat="1" ht="30" customHeight="1">
      <c r="A10" s="261"/>
      <c r="B10" s="151" t="s">
        <v>85</v>
      </c>
      <c r="C10" s="153">
        <v>0</v>
      </c>
      <c r="D10" s="8">
        <v>5</v>
      </c>
      <c r="E10" s="27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1"/>
      <c r="B11" s="18" t="s">
        <v>86</v>
      </c>
      <c r="C11" s="10">
        <v>9</v>
      </c>
      <c r="D11" s="8">
        <v>16</v>
      </c>
      <c r="E11" s="11">
        <v>-7</v>
      </c>
      <c r="F11" s="9">
        <v>0</v>
      </c>
      <c r="G11" s="8">
        <v>0</v>
      </c>
      <c r="H11" s="8">
        <v>0</v>
      </c>
      <c r="I11" s="8">
        <v>2</v>
      </c>
      <c r="J11" s="8">
        <v>5</v>
      </c>
      <c r="K11" s="8">
        <v>7</v>
      </c>
      <c r="L11" s="8">
        <v>0</v>
      </c>
      <c r="M11" s="8">
        <v>0</v>
      </c>
      <c r="N11" s="8">
        <v>0</v>
      </c>
      <c r="O11" s="8">
        <v>2</v>
      </c>
      <c r="P11" s="8">
        <v>2</v>
      </c>
      <c r="Q11" s="261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61"/>
      <c r="B12" s="18" t="s">
        <v>87</v>
      </c>
      <c r="C12" s="10">
        <v>230</v>
      </c>
      <c r="D12" s="8">
        <v>328</v>
      </c>
      <c r="E12" s="11">
        <v>-98</v>
      </c>
      <c r="F12" s="9">
        <v>17</v>
      </c>
      <c r="G12" s="8">
        <v>5</v>
      </c>
      <c r="H12" s="8">
        <v>22</v>
      </c>
      <c r="I12" s="8">
        <v>5</v>
      </c>
      <c r="J12" s="8">
        <v>9</v>
      </c>
      <c r="K12" s="8">
        <v>14</v>
      </c>
      <c r="L12" s="8">
        <v>0</v>
      </c>
      <c r="M12" s="8">
        <v>15</v>
      </c>
      <c r="N12" s="8">
        <v>12</v>
      </c>
      <c r="O12" s="8">
        <v>12</v>
      </c>
      <c r="P12" s="8">
        <v>24</v>
      </c>
      <c r="Q12" s="261"/>
      <c r="R12" s="18" t="s">
        <v>87</v>
      </c>
      <c r="S12" s="8">
        <v>7</v>
      </c>
      <c r="T12" s="8">
        <v>9</v>
      </c>
      <c r="U12" s="8">
        <v>1</v>
      </c>
      <c r="V12" s="8">
        <v>17</v>
      </c>
      <c r="W12" s="8">
        <v>31</v>
      </c>
      <c r="X12" s="8">
        <v>30</v>
      </c>
      <c r="Y12" s="8">
        <v>8</v>
      </c>
      <c r="Z12" s="8">
        <v>5</v>
      </c>
      <c r="AA12" s="8">
        <v>8</v>
      </c>
      <c r="AB12" s="8">
        <v>4</v>
      </c>
      <c r="AC12" s="8">
        <v>4</v>
      </c>
      <c r="AD12" s="8">
        <v>14</v>
      </c>
      <c r="AE12" s="8">
        <v>7</v>
      </c>
      <c r="AF12" s="8">
        <v>6</v>
      </c>
      <c r="AG12" s="8">
        <v>4</v>
      </c>
    </row>
    <row r="13" spans="1:33" s="6" customFormat="1" ht="30" customHeight="1">
      <c r="A13" s="261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86</v>
      </c>
      <c r="D14" s="8">
        <v>109</v>
      </c>
      <c r="E14" s="11">
        <v>-23</v>
      </c>
      <c r="F14" s="9">
        <v>0</v>
      </c>
      <c r="G14" s="8">
        <v>0</v>
      </c>
      <c r="H14" s="8">
        <v>0</v>
      </c>
      <c r="I14" s="8">
        <v>13</v>
      </c>
      <c r="J14" s="8">
        <v>12</v>
      </c>
      <c r="K14" s="8">
        <v>25</v>
      </c>
      <c r="L14" s="8">
        <v>3</v>
      </c>
      <c r="M14" s="8">
        <v>9</v>
      </c>
      <c r="N14" s="8">
        <v>2</v>
      </c>
      <c r="O14" s="8">
        <v>3</v>
      </c>
      <c r="P14" s="8">
        <v>5</v>
      </c>
      <c r="Q14" s="261"/>
      <c r="R14" s="18" t="s">
        <v>89</v>
      </c>
      <c r="S14" s="8">
        <v>1</v>
      </c>
      <c r="T14" s="8">
        <v>1</v>
      </c>
      <c r="U14" s="8">
        <v>6</v>
      </c>
      <c r="V14" s="8">
        <v>2</v>
      </c>
      <c r="W14" s="8">
        <v>1</v>
      </c>
      <c r="X14" s="8">
        <v>14</v>
      </c>
      <c r="Y14" s="8">
        <v>0</v>
      </c>
      <c r="Z14" s="8">
        <v>2</v>
      </c>
      <c r="AA14" s="8">
        <v>0</v>
      </c>
      <c r="AB14" s="8">
        <v>0</v>
      </c>
      <c r="AC14" s="8">
        <v>7</v>
      </c>
      <c r="AD14" s="8">
        <v>4</v>
      </c>
      <c r="AE14" s="8">
        <v>1</v>
      </c>
      <c r="AF14" s="8">
        <v>5</v>
      </c>
      <c r="AG14" s="8">
        <v>0</v>
      </c>
    </row>
    <row r="15" spans="1:33" s="6" customFormat="1" ht="30" customHeight="1">
      <c r="A15" s="260"/>
      <c r="B15" s="18" t="s">
        <v>90</v>
      </c>
      <c r="C15" s="10">
        <v>5</v>
      </c>
      <c r="D15" s="8">
        <v>6</v>
      </c>
      <c r="E15" s="11">
        <v>-1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60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2</v>
      </c>
      <c r="AB15" s="8">
        <v>0</v>
      </c>
      <c r="AC15" s="8">
        <v>1</v>
      </c>
      <c r="AD15" s="8">
        <v>0</v>
      </c>
      <c r="AE15" s="8">
        <v>1</v>
      </c>
      <c r="AF15" s="8">
        <v>0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2726</v>
      </c>
      <c r="D16" s="40">
        <v>2461</v>
      </c>
      <c r="E16" s="41">
        <v>265</v>
      </c>
      <c r="F16" s="42">
        <v>138</v>
      </c>
      <c r="G16" s="40">
        <v>83</v>
      </c>
      <c r="H16" s="40">
        <v>221</v>
      </c>
      <c r="I16" s="40">
        <v>122</v>
      </c>
      <c r="J16" s="40">
        <v>83</v>
      </c>
      <c r="K16" s="40">
        <v>205</v>
      </c>
      <c r="L16" s="40">
        <v>126</v>
      </c>
      <c r="M16" s="40">
        <v>175</v>
      </c>
      <c r="N16" s="40">
        <v>128</v>
      </c>
      <c r="O16" s="40">
        <v>121</v>
      </c>
      <c r="P16" s="40">
        <v>249</v>
      </c>
      <c r="Q16" s="4" t="s">
        <v>19</v>
      </c>
      <c r="R16" s="38" t="s">
        <v>91</v>
      </c>
      <c r="S16" s="40">
        <v>78</v>
      </c>
      <c r="T16" s="40">
        <v>120</v>
      </c>
      <c r="U16" s="40">
        <v>110</v>
      </c>
      <c r="V16" s="40">
        <v>93</v>
      </c>
      <c r="W16" s="40">
        <v>286</v>
      </c>
      <c r="X16" s="40">
        <v>160</v>
      </c>
      <c r="Y16" s="40">
        <v>106</v>
      </c>
      <c r="Z16" s="40">
        <v>159</v>
      </c>
      <c r="AA16" s="40">
        <v>109</v>
      </c>
      <c r="AB16" s="40">
        <v>81</v>
      </c>
      <c r="AC16" s="40">
        <v>90</v>
      </c>
      <c r="AD16" s="40">
        <v>106</v>
      </c>
      <c r="AE16" s="40">
        <v>81</v>
      </c>
      <c r="AF16" s="40">
        <v>89</v>
      </c>
      <c r="AG16" s="40">
        <v>82</v>
      </c>
    </row>
    <row r="17" spans="1:33" s="6" customFormat="1" ht="30" customHeight="1">
      <c r="A17" s="30" t="s">
        <v>103</v>
      </c>
      <c r="B17" s="18" t="s">
        <v>101</v>
      </c>
      <c r="C17" s="10">
        <v>1449</v>
      </c>
      <c r="D17" s="8">
        <v>1323</v>
      </c>
      <c r="E17" s="11">
        <v>126</v>
      </c>
      <c r="F17" s="9">
        <v>65</v>
      </c>
      <c r="G17" s="8">
        <v>33</v>
      </c>
      <c r="H17" s="8">
        <v>98</v>
      </c>
      <c r="I17" s="8">
        <v>63</v>
      </c>
      <c r="J17" s="8">
        <v>51</v>
      </c>
      <c r="K17" s="8">
        <v>114</v>
      </c>
      <c r="L17" s="8">
        <v>47</v>
      </c>
      <c r="M17" s="8">
        <v>88</v>
      </c>
      <c r="N17" s="8">
        <v>73</v>
      </c>
      <c r="O17" s="8">
        <v>73</v>
      </c>
      <c r="P17" s="8">
        <v>146</v>
      </c>
      <c r="Q17" s="4" t="s">
        <v>103</v>
      </c>
      <c r="R17" s="18" t="s">
        <v>101</v>
      </c>
      <c r="S17" s="8">
        <v>43</v>
      </c>
      <c r="T17" s="8">
        <v>66</v>
      </c>
      <c r="U17" s="8">
        <v>54</v>
      </c>
      <c r="V17" s="8">
        <v>50</v>
      </c>
      <c r="W17" s="8">
        <v>165</v>
      </c>
      <c r="X17" s="8">
        <v>77</v>
      </c>
      <c r="Y17" s="8">
        <v>66</v>
      </c>
      <c r="Z17" s="8">
        <v>73</v>
      </c>
      <c r="AA17" s="8">
        <v>41</v>
      </c>
      <c r="AB17" s="8">
        <v>48</v>
      </c>
      <c r="AC17" s="8">
        <v>61</v>
      </c>
      <c r="AD17" s="8">
        <v>65</v>
      </c>
      <c r="AE17" s="8">
        <v>55</v>
      </c>
      <c r="AF17" s="8">
        <v>47</v>
      </c>
      <c r="AG17" s="8">
        <v>45</v>
      </c>
    </row>
    <row r="18" spans="1:33" s="6" customFormat="1" ht="30" customHeight="1">
      <c r="A18" s="30"/>
      <c r="B18" s="18" t="s">
        <v>114</v>
      </c>
      <c r="C18" s="10">
        <v>1157</v>
      </c>
      <c r="D18" s="8">
        <v>1037</v>
      </c>
      <c r="E18" s="11">
        <v>120</v>
      </c>
      <c r="F18" s="9">
        <v>55</v>
      </c>
      <c r="G18" s="8">
        <v>31</v>
      </c>
      <c r="H18" s="8">
        <v>86</v>
      </c>
      <c r="I18" s="8">
        <v>44</v>
      </c>
      <c r="J18" s="8">
        <v>41</v>
      </c>
      <c r="K18" s="8">
        <v>85</v>
      </c>
      <c r="L18" s="8">
        <v>44</v>
      </c>
      <c r="M18" s="8">
        <v>65</v>
      </c>
      <c r="N18" s="8">
        <v>54</v>
      </c>
      <c r="O18" s="8">
        <v>56</v>
      </c>
      <c r="P18" s="8">
        <v>110</v>
      </c>
      <c r="Q18" s="4"/>
      <c r="R18" s="18" t="s">
        <v>114</v>
      </c>
      <c r="S18" s="8">
        <v>36</v>
      </c>
      <c r="T18" s="8">
        <v>52</v>
      </c>
      <c r="U18" s="8">
        <v>41</v>
      </c>
      <c r="V18" s="8">
        <v>45</v>
      </c>
      <c r="W18" s="8">
        <v>141</v>
      </c>
      <c r="X18" s="8">
        <v>67</v>
      </c>
      <c r="Y18" s="8">
        <v>49</v>
      </c>
      <c r="Z18" s="8">
        <v>58</v>
      </c>
      <c r="AA18" s="8">
        <v>34</v>
      </c>
      <c r="AB18" s="8">
        <v>27</v>
      </c>
      <c r="AC18" s="8">
        <v>46</v>
      </c>
      <c r="AD18" s="8">
        <v>58</v>
      </c>
      <c r="AE18" s="8">
        <v>46</v>
      </c>
      <c r="AF18" s="8">
        <v>31</v>
      </c>
      <c r="AG18" s="8">
        <v>36</v>
      </c>
    </row>
    <row r="19" spans="1:33" s="6" customFormat="1" ht="30" customHeight="1">
      <c r="A19" s="30"/>
      <c r="B19" s="18" t="s">
        <v>115</v>
      </c>
      <c r="C19" s="10">
        <v>292</v>
      </c>
      <c r="D19" s="8">
        <v>286</v>
      </c>
      <c r="E19" s="11">
        <v>6</v>
      </c>
      <c r="F19" s="9">
        <v>10</v>
      </c>
      <c r="G19" s="8">
        <v>2</v>
      </c>
      <c r="H19" s="8">
        <v>12</v>
      </c>
      <c r="I19" s="8">
        <v>19</v>
      </c>
      <c r="J19" s="8">
        <v>10</v>
      </c>
      <c r="K19" s="8">
        <v>29</v>
      </c>
      <c r="L19" s="8">
        <v>3</v>
      </c>
      <c r="M19" s="8">
        <v>23</v>
      </c>
      <c r="N19" s="8">
        <v>19</v>
      </c>
      <c r="O19" s="8">
        <v>17</v>
      </c>
      <c r="P19" s="8">
        <v>36</v>
      </c>
      <c r="Q19" s="4"/>
      <c r="R19" s="18" t="s">
        <v>115</v>
      </c>
      <c r="S19" s="8">
        <v>7</v>
      </c>
      <c r="T19" s="8">
        <v>14</v>
      </c>
      <c r="U19" s="8">
        <v>13</v>
      </c>
      <c r="V19" s="8">
        <v>5</v>
      </c>
      <c r="W19" s="8">
        <v>24</v>
      </c>
      <c r="X19" s="8">
        <v>10</v>
      </c>
      <c r="Y19" s="8">
        <v>17</v>
      </c>
      <c r="Z19" s="8">
        <v>15</v>
      </c>
      <c r="AA19" s="8">
        <v>7</v>
      </c>
      <c r="AB19" s="8">
        <v>21</v>
      </c>
      <c r="AC19" s="8">
        <v>15</v>
      </c>
      <c r="AD19" s="8">
        <v>7</v>
      </c>
      <c r="AE19" s="8">
        <v>9</v>
      </c>
      <c r="AF19" s="8">
        <v>16</v>
      </c>
      <c r="AG19" s="8">
        <v>9</v>
      </c>
    </row>
    <row r="20" spans="1:33" s="6" customFormat="1" ht="30" customHeight="1">
      <c r="A20" s="30" t="s">
        <v>104</v>
      </c>
      <c r="B20" s="18" t="s">
        <v>102</v>
      </c>
      <c r="C20" s="10">
        <v>310</v>
      </c>
      <c r="D20" s="8">
        <v>387</v>
      </c>
      <c r="E20" s="11">
        <v>-77</v>
      </c>
      <c r="F20" s="9">
        <v>0</v>
      </c>
      <c r="G20" s="8">
        <v>0</v>
      </c>
      <c r="H20" s="8">
        <v>0</v>
      </c>
      <c r="I20" s="8">
        <v>16</v>
      </c>
      <c r="J20" s="8">
        <v>14</v>
      </c>
      <c r="K20" s="8">
        <v>30</v>
      </c>
      <c r="L20" s="8">
        <v>36</v>
      </c>
      <c r="M20" s="8">
        <v>41</v>
      </c>
      <c r="N20" s="8">
        <v>5</v>
      </c>
      <c r="O20" s="8">
        <v>4</v>
      </c>
      <c r="P20" s="8">
        <v>9</v>
      </c>
      <c r="Q20" s="4" t="s">
        <v>104</v>
      </c>
      <c r="R20" s="18" t="s">
        <v>102</v>
      </c>
      <c r="S20" s="8">
        <v>11</v>
      </c>
      <c r="T20" s="8">
        <v>7</v>
      </c>
      <c r="U20" s="8">
        <v>28</v>
      </c>
      <c r="V20" s="8">
        <v>0</v>
      </c>
      <c r="W20" s="8">
        <v>10</v>
      </c>
      <c r="X20" s="8">
        <v>17</v>
      </c>
      <c r="Y20" s="8">
        <v>22</v>
      </c>
      <c r="Z20" s="8">
        <v>13</v>
      </c>
      <c r="AA20" s="8">
        <v>32</v>
      </c>
      <c r="AB20" s="8">
        <v>9</v>
      </c>
      <c r="AC20" s="8">
        <v>10</v>
      </c>
      <c r="AD20" s="8">
        <v>6</v>
      </c>
      <c r="AE20" s="8">
        <v>3</v>
      </c>
      <c r="AF20" s="8">
        <v>25</v>
      </c>
      <c r="AG20" s="8">
        <v>1</v>
      </c>
    </row>
    <row r="21" spans="1:33" s="6" customFormat="1" ht="56.25">
      <c r="A21" s="30" t="s">
        <v>105</v>
      </c>
      <c r="B21" s="18" t="s">
        <v>436</v>
      </c>
      <c r="C21" s="10">
        <v>126</v>
      </c>
      <c r="D21" s="8">
        <v>122</v>
      </c>
      <c r="E21" s="11">
        <v>4</v>
      </c>
      <c r="F21" s="9">
        <v>9</v>
      </c>
      <c r="G21" s="8">
        <v>6</v>
      </c>
      <c r="H21" s="8">
        <v>15</v>
      </c>
      <c r="I21" s="8">
        <v>9</v>
      </c>
      <c r="J21" s="8">
        <v>4</v>
      </c>
      <c r="K21" s="8">
        <v>13</v>
      </c>
      <c r="L21" s="8">
        <v>1</v>
      </c>
      <c r="M21" s="8">
        <v>8</v>
      </c>
      <c r="N21" s="8">
        <v>27</v>
      </c>
      <c r="O21" s="8">
        <v>9</v>
      </c>
      <c r="P21" s="8">
        <v>36</v>
      </c>
      <c r="Q21" s="4" t="s">
        <v>105</v>
      </c>
      <c r="R21" s="18" t="s">
        <v>436</v>
      </c>
      <c r="S21" s="8">
        <v>2</v>
      </c>
      <c r="T21" s="8">
        <v>6</v>
      </c>
      <c r="U21" s="8">
        <v>3</v>
      </c>
      <c r="V21" s="8">
        <v>8</v>
      </c>
      <c r="W21" s="8">
        <v>4</v>
      </c>
      <c r="X21" s="8">
        <v>14</v>
      </c>
      <c r="Y21" s="8">
        <v>2</v>
      </c>
      <c r="Z21" s="8">
        <v>2</v>
      </c>
      <c r="AA21" s="8">
        <v>4</v>
      </c>
      <c r="AB21" s="8">
        <v>1</v>
      </c>
      <c r="AC21" s="8">
        <v>0</v>
      </c>
      <c r="AD21" s="8">
        <v>3</v>
      </c>
      <c r="AE21" s="8">
        <v>2</v>
      </c>
      <c r="AF21" s="8">
        <v>1</v>
      </c>
      <c r="AG21" s="8">
        <v>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490</v>
      </c>
      <c r="D23" s="8">
        <v>386</v>
      </c>
      <c r="E23" s="11">
        <v>104</v>
      </c>
      <c r="F23" s="9">
        <v>44</v>
      </c>
      <c r="G23" s="8">
        <v>30</v>
      </c>
      <c r="H23" s="8">
        <v>74</v>
      </c>
      <c r="I23" s="8">
        <v>25</v>
      </c>
      <c r="J23" s="8">
        <v>8</v>
      </c>
      <c r="K23" s="8">
        <v>33</v>
      </c>
      <c r="L23" s="8">
        <v>27</v>
      </c>
      <c r="M23" s="8">
        <v>22</v>
      </c>
      <c r="N23" s="8">
        <v>10</v>
      </c>
      <c r="O23" s="8">
        <v>20</v>
      </c>
      <c r="P23" s="8">
        <v>30</v>
      </c>
      <c r="Q23" s="4" t="s">
        <v>107</v>
      </c>
      <c r="R23" s="18" t="s">
        <v>93</v>
      </c>
      <c r="S23" s="8">
        <v>14</v>
      </c>
      <c r="T23" s="8">
        <v>25</v>
      </c>
      <c r="U23" s="8">
        <v>17</v>
      </c>
      <c r="V23" s="8">
        <v>14</v>
      </c>
      <c r="W23" s="8">
        <v>75</v>
      </c>
      <c r="X23" s="8">
        <v>24</v>
      </c>
      <c r="Y23" s="8">
        <v>9</v>
      </c>
      <c r="Z23" s="8">
        <v>25</v>
      </c>
      <c r="AA23" s="8">
        <v>14</v>
      </c>
      <c r="AB23" s="8">
        <v>12</v>
      </c>
      <c r="AC23" s="8">
        <v>11</v>
      </c>
      <c r="AD23" s="8">
        <v>22</v>
      </c>
      <c r="AE23" s="8">
        <v>11</v>
      </c>
      <c r="AF23" s="8">
        <v>8</v>
      </c>
      <c r="AG23" s="8">
        <v>23</v>
      </c>
    </row>
    <row r="24" spans="1:33" s="6" customFormat="1" ht="30" customHeight="1">
      <c r="A24" s="30" t="s">
        <v>108</v>
      </c>
      <c r="B24" s="18" t="s">
        <v>94</v>
      </c>
      <c r="C24" s="10">
        <v>93</v>
      </c>
      <c r="D24" s="8">
        <v>139</v>
      </c>
      <c r="E24" s="11">
        <v>-46</v>
      </c>
      <c r="F24" s="9">
        <v>5</v>
      </c>
      <c r="G24" s="8">
        <v>4</v>
      </c>
      <c r="H24" s="8">
        <v>9</v>
      </c>
      <c r="I24" s="8">
        <v>4</v>
      </c>
      <c r="J24" s="8">
        <v>3</v>
      </c>
      <c r="K24" s="8">
        <v>7</v>
      </c>
      <c r="L24" s="8">
        <v>2</v>
      </c>
      <c r="M24" s="8">
        <v>5</v>
      </c>
      <c r="N24" s="8">
        <v>7</v>
      </c>
      <c r="O24" s="8">
        <v>6</v>
      </c>
      <c r="P24" s="173">
        <v>13</v>
      </c>
      <c r="Q24" s="4" t="s">
        <v>108</v>
      </c>
      <c r="R24" s="18" t="s">
        <v>94</v>
      </c>
      <c r="S24" s="8">
        <v>1</v>
      </c>
      <c r="T24" s="8">
        <v>4</v>
      </c>
      <c r="U24" s="8">
        <v>4</v>
      </c>
      <c r="V24" s="8">
        <v>3</v>
      </c>
      <c r="W24" s="8">
        <v>7</v>
      </c>
      <c r="X24" s="8">
        <v>5</v>
      </c>
      <c r="Y24" s="8">
        <v>2</v>
      </c>
      <c r="Z24" s="8">
        <v>7</v>
      </c>
      <c r="AA24" s="8">
        <v>1</v>
      </c>
      <c r="AB24" s="8">
        <v>6</v>
      </c>
      <c r="AC24" s="8">
        <v>3</v>
      </c>
      <c r="AD24" s="8">
        <v>3</v>
      </c>
      <c r="AE24" s="8">
        <v>5</v>
      </c>
      <c r="AF24" s="8">
        <v>2</v>
      </c>
      <c r="AG24" s="8">
        <v>4</v>
      </c>
    </row>
    <row r="25" spans="1:33" s="6" customFormat="1" ht="30" customHeight="1">
      <c r="A25" s="30" t="s">
        <v>109</v>
      </c>
      <c r="B25" s="18" t="s">
        <v>95</v>
      </c>
      <c r="C25" s="10">
        <v>173</v>
      </c>
      <c r="D25" s="8">
        <v>9</v>
      </c>
      <c r="E25" s="11">
        <v>164</v>
      </c>
      <c r="F25" s="9">
        <v>13</v>
      </c>
      <c r="G25" s="8">
        <v>5</v>
      </c>
      <c r="H25" s="8">
        <v>18</v>
      </c>
      <c r="I25" s="8">
        <v>1</v>
      </c>
      <c r="J25" s="8">
        <v>2</v>
      </c>
      <c r="K25" s="8">
        <v>3</v>
      </c>
      <c r="L25" s="8">
        <v>8</v>
      </c>
      <c r="M25" s="8">
        <v>10</v>
      </c>
      <c r="N25" s="8">
        <v>5</v>
      </c>
      <c r="O25" s="8">
        <v>8</v>
      </c>
      <c r="P25" s="8">
        <v>13</v>
      </c>
      <c r="Q25" s="4" t="s">
        <v>109</v>
      </c>
      <c r="R25" s="18" t="s">
        <v>95</v>
      </c>
      <c r="S25" s="8">
        <v>4</v>
      </c>
      <c r="T25" s="8">
        <v>10</v>
      </c>
      <c r="U25" s="8">
        <v>4</v>
      </c>
      <c r="V25" s="8">
        <v>15</v>
      </c>
      <c r="W25" s="8">
        <v>21</v>
      </c>
      <c r="X25" s="8">
        <v>17</v>
      </c>
      <c r="Y25" s="8">
        <v>4</v>
      </c>
      <c r="Z25" s="8">
        <v>8</v>
      </c>
      <c r="AA25" s="8">
        <v>12</v>
      </c>
      <c r="AB25" s="8">
        <v>4</v>
      </c>
      <c r="AC25" s="8">
        <v>2</v>
      </c>
      <c r="AD25" s="8">
        <v>5</v>
      </c>
      <c r="AE25" s="8">
        <v>5</v>
      </c>
      <c r="AF25" s="8">
        <v>5</v>
      </c>
      <c r="AG25" s="8">
        <v>5</v>
      </c>
    </row>
    <row r="26" spans="1:33" s="6" customFormat="1" ht="30" customHeight="1">
      <c r="A26" s="30" t="s">
        <v>110</v>
      </c>
      <c r="B26" s="18" t="s">
        <v>97</v>
      </c>
      <c r="C26" s="10">
        <v>0</v>
      </c>
      <c r="D26" s="8">
        <v>3</v>
      </c>
      <c r="E26" s="11">
        <v>-3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85</v>
      </c>
      <c r="D27" s="8">
        <v>92</v>
      </c>
      <c r="E27" s="11">
        <v>-7</v>
      </c>
      <c r="F27" s="9">
        <v>2</v>
      </c>
      <c r="G27" s="8">
        <v>5</v>
      </c>
      <c r="H27" s="8">
        <v>7</v>
      </c>
      <c r="I27" s="8">
        <v>4</v>
      </c>
      <c r="J27" s="8">
        <v>1</v>
      </c>
      <c r="K27" s="8">
        <v>5</v>
      </c>
      <c r="L27" s="8">
        <v>5</v>
      </c>
      <c r="M27" s="8">
        <v>1</v>
      </c>
      <c r="N27" s="8">
        <v>1</v>
      </c>
      <c r="O27" s="8">
        <v>1</v>
      </c>
      <c r="P27" s="8">
        <v>2</v>
      </c>
      <c r="Q27" s="5" t="s">
        <v>111</v>
      </c>
      <c r="R27" s="18" t="s">
        <v>99</v>
      </c>
      <c r="S27" s="8">
        <v>3</v>
      </c>
      <c r="T27" s="8">
        <v>2</v>
      </c>
      <c r="U27" s="8">
        <v>0</v>
      </c>
      <c r="V27" s="8">
        <v>3</v>
      </c>
      <c r="W27" s="8">
        <v>4</v>
      </c>
      <c r="X27" s="8">
        <v>6</v>
      </c>
      <c r="Y27" s="8">
        <v>1</v>
      </c>
      <c r="Z27" s="8">
        <v>31</v>
      </c>
      <c r="AA27" s="8">
        <v>5</v>
      </c>
      <c r="AB27" s="8">
        <v>1</v>
      </c>
      <c r="AC27" s="8">
        <v>3</v>
      </c>
      <c r="AD27" s="8">
        <v>2</v>
      </c>
      <c r="AE27" s="8">
        <v>0</v>
      </c>
      <c r="AF27" s="8">
        <v>1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144</v>
      </c>
      <c r="D28" s="8">
        <v>151</v>
      </c>
      <c r="E28" s="11">
        <v>-7</v>
      </c>
      <c r="F28" s="9">
        <v>11</v>
      </c>
      <c r="G28" s="8">
        <v>5</v>
      </c>
      <c r="H28" s="8">
        <v>16</v>
      </c>
      <c r="I28" s="8">
        <v>2</v>
      </c>
      <c r="J28" s="8">
        <v>2</v>
      </c>
      <c r="K28" s="8">
        <v>4</v>
      </c>
      <c r="L28" s="8">
        <v>7</v>
      </c>
      <c r="M28" s="8">
        <v>7</v>
      </c>
      <c r="N28" s="8">
        <v>6</v>
      </c>
      <c r="O28" s="8">
        <v>9</v>
      </c>
      <c r="P28" s="8">
        <v>15</v>
      </c>
      <c r="Q28" s="7" t="s">
        <v>22</v>
      </c>
      <c r="R28" s="18" t="s">
        <v>135</v>
      </c>
      <c r="S28" s="8">
        <v>3</v>
      </c>
      <c r="T28" s="8">
        <v>2</v>
      </c>
      <c r="U28" s="8">
        <v>5</v>
      </c>
      <c r="V28" s="8">
        <v>3</v>
      </c>
      <c r="W28" s="8">
        <v>21</v>
      </c>
      <c r="X28" s="8">
        <v>6</v>
      </c>
      <c r="Y28" s="8">
        <v>1</v>
      </c>
      <c r="Z28" s="8">
        <v>12</v>
      </c>
      <c r="AA28" s="8">
        <v>5</v>
      </c>
      <c r="AB28" s="8">
        <v>6</v>
      </c>
      <c r="AC28" s="8">
        <v>4</v>
      </c>
      <c r="AD28" s="8">
        <v>7</v>
      </c>
      <c r="AE28" s="8">
        <v>6</v>
      </c>
      <c r="AF28" s="8">
        <v>7</v>
      </c>
      <c r="AG28" s="8">
        <v>7</v>
      </c>
    </row>
    <row r="29" spans="1:33" s="45" customFormat="1" ht="30" customHeight="1">
      <c r="A29" s="274" t="s">
        <v>24</v>
      </c>
      <c r="B29" s="38" t="s">
        <v>100</v>
      </c>
      <c r="C29" s="39">
        <v>9336</v>
      </c>
      <c r="D29" s="40">
        <v>9587</v>
      </c>
      <c r="E29" s="41">
        <v>-251</v>
      </c>
      <c r="F29" s="42">
        <v>520</v>
      </c>
      <c r="G29" s="40">
        <v>297</v>
      </c>
      <c r="H29" s="40">
        <v>817</v>
      </c>
      <c r="I29" s="40">
        <v>374</v>
      </c>
      <c r="J29" s="40">
        <v>253</v>
      </c>
      <c r="K29" s="40">
        <v>627</v>
      </c>
      <c r="L29" s="40">
        <v>429</v>
      </c>
      <c r="M29" s="40">
        <v>592</v>
      </c>
      <c r="N29" s="40">
        <v>375</v>
      </c>
      <c r="O29" s="40">
        <v>559</v>
      </c>
      <c r="P29" s="40">
        <v>934</v>
      </c>
      <c r="Q29" s="259" t="s">
        <v>24</v>
      </c>
      <c r="R29" s="43" t="s">
        <v>100</v>
      </c>
      <c r="S29" s="40">
        <v>355</v>
      </c>
      <c r="T29" s="40">
        <v>332</v>
      </c>
      <c r="U29" s="40">
        <v>309</v>
      </c>
      <c r="V29" s="40">
        <v>314</v>
      </c>
      <c r="W29" s="40">
        <v>999</v>
      </c>
      <c r="X29" s="40">
        <v>657</v>
      </c>
      <c r="Y29" s="40">
        <v>324</v>
      </c>
      <c r="Z29" s="40">
        <v>458</v>
      </c>
      <c r="AA29" s="40">
        <v>364</v>
      </c>
      <c r="AB29" s="40">
        <v>246</v>
      </c>
      <c r="AC29" s="40">
        <v>264</v>
      </c>
      <c r="AD29" s="40">
        <v>421</v>
      </c>
      <c r="AE29" s="40">
        <v>325</v>
      </c>
      <c r="AF29" s="40">
        <v>222</v>
      </c>
      <c r="AG29" s="40">
        <v>347</v>
      </c>
    </row>
    <row r="30" spans="1:33" s="55" customFormat="1" ht="30" customHeight="1" thickBot="1">
      <c r="A30" s="275"/>
      <c r="B30" s="18" t="s">
        <v>113</v>
      </c>
      <c r="C30" s="12">
        <v>4230</v>
      </c>
      <c r="D30" s="13">
        <v>4290</v>
      </c>
      <c r="E30" s="14">
        <v>-60</v>
      </c>
      <c r="F30" s="9">
        <v>266</v>
      </c>
      <c r="G30" s="8">
        <v>145</v>
      </c>
      <c r="H30" s="8">
        <v>411</v>
      </c>
      <c r="I30" s="8">
        <v>153</v>
      </c>
      <c r="J30" s="8">
        <v>110</v>
      </c>
      <c r="K30" s="8">
        <v>263</v>
      </c>
      <c r="L30" s="8">
        <v>238</v>
      </c>
      <c r="M30" s="8">
        <v>266</v>
      </c>
      <c r="N30" s="8">
        <v>165</v>
      </c>
      <c r="O30" s="8">
        <v>265</v>
      </c>
      <c r="P30" s="8">
        <v>430</v>
      </c>
      <c r="Q30" s="260"/>
      <c r="R30" s="53" t="s">
        <v>113</v>
      </c>
      <c r="S30" s="8">
        <v>157</v>
      </c>
      <c r="T30" s="8">
        <v>162</v>
      </c>
      <c r="U30" s="8">
        <v>136</v>
      </c>
      <c r="V30" s="8">
        <v>125</v>
      </c>
      <c r="W30" s="8">
        <v>444</v>
      </c>
      <c r="X30" s="8">
        <v>238</v>
      </c>
      <c r="Y30" s="8">
        <v>161</v>
      </c>
      <c r="Z30" s="8">
        <v>211</v>
      </c>
      <c r="AA30" s="8">
        <v>147</v>
      </c>
      <c r="AB30" s="8">
        <v>104</v>
      </c>
      <c r="AC30" s="8">
        <v>128</v>
      </c>
      <c r="AD30" s="8">
        <v>185</v>
      </c>
      <c r="AE30" s="8">
        <v>174</v>
      </c>
      <c r="AF30" s="8">
        <v>89</v>
      </c>
      <c r="AG30" s="8">
        <v>161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564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23. PODJĘCIA PRACY I AKTYWIZACJA BEZROBOTNYCH DO 25 ROKU ŻYCIA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1449</v>
      </c>
      <c r="D6" s="201">
        <v>1323</v>
      </c>
      <c r="E6" s="110">
        <v>126</v>
      </c>
      <c r="F6" s="42">
        <v>65</v>
      </c>
      <c r="G6" s="40">
        <v>33</v>
      </c>
      <c r="H6" s="40">
        <v>98</v>
      </c>
      <c r="I6" s="40">
        <v>63</v>
      </c>
      <c r="J6" s="40">
        <v>51</v>
      </c>
      <c r="K6" s="40">
        <v>114</v>
      </c>
      <c r="L6" s="40">
        <v>47</v>
      </c>
      <c r="M6" s="40">
        <v>88</v>
      </c>
      <c r="N6" s="40">
        <v>73</v>
      </c>
      <c r="O6" s="40">
        <v>73</v>
      </c>
      <c r="P6" s="40">
        <v>146</v>
      </c>
      <c r="Q6" s="29" t="s">
        <v>12</v>
      </c>
      <c r="R6" s="38" t="s">
        <v>116</v>
      </c>
      <c r="S6" s="40">
        <v>43</v>
      </c>
      <c r="T6" s="40">
        <v>66</v>
      </c>
      <c r="U6" s="40">
        <v>54</v>
      </c>
      <c r="V6" s="40">
        <v>50</v>
      </c>
      <c r="W6" s="40">
        <v>165</v>
      </c>
      <c r="X6" s="40">
        <v>77</v>
      </c>
      <c r="Y6" s="40">
        <v>66</v>
      </c>
      <c r="Z6" s="40">
        <v>73</v>
      </c>
      <c r="AA6" s="40">
        <v>41</v>
      </c>
      <c r="AB6" s="40">
        <v>48</v>
      </c>
      <c r="AC6" s="40">
        <v>61</v>
      </c>
      <c r="AD6" s="40">
        <v>65</v>
      </c>
      <c r="AE6" s="40">
        <v>55</v>
      </c>
      <c r="AF6" s="40">
        <v>47</v>
      </c>
      <c r="AG6" s="40">
        <v>45</v>
      </c>
    </row>
    <row r="7" spans="1:33" s="6" customFormat="1" ht="30" customHeight="1">
      <c r="A7" s="30" t="s">
        <v>188</v>
      </c>
      <c r="B7" s="18" t="s">
        <v>269</v>
      </c>
      <c r="C7" s="10">
        <v>1157</v>
      </c>
      <c r="D7" s="164">
        <v>1037</v>
      </c>
      <c r="E7" s="27">
        <v>120</v>
      </c>
      <c r="F7" s="9">
        <v>55</v>
      </c>
      <c r="G7" s="8">
        <v>31</v>
      </c>
      <c r="H7" s="8">
        <v>86</v>
      </c>
      <c r="I7" s="8">
        <v>44</v>
      </c>
      <c r="J7" s="8">
        <v>41</v>
      </c>
      <c r="K7" s="8">
        <v>85</v>
      </c>
      <c r="L7" s="8">
        <v>44</v>
      </c>
      <c r="M7" s="8">
        <v>65</v>
      </c>
      <c r="N7" s="8">
        <v>54</v>
      </c>
      <c r="O7" s="8">
        <v>56</v>
      </c>
      <c r="P7" s="8">
        <v>110</v>
      </c>
      <c r="Q7" s="30" t="s">
        <v>188</v>
      </c>
      <c r="R7" s="18" t="s">
        <v>269</v>
      </c>
      <c r="S7" s="8">
        <v>36</v>
      </c>
      <c r="T7" s="8">
        <v>52</v>
      </c>
      <c r="U7" s="8">
        <v>41</v>
      </c>
      <c r="V7" s="8">
        <v>45</v>
      </c>
      <c r="W7" s="8">
        <v>141</v>
      </c>
      <c r="X7" s="8">
        <v>67</v>
      </c>
      <c r="Y7" s="8">
        <v>49</v>
      </c>
      <c r="Z7" s="8">
        <v>58</v>
      </c>
      <c r="AA7" s="8">
        <v>34</v>
      </c>
      <c r="AB7" s="8">
        <v>27</v>
      </c>
      <c r="AC7" s="8">
        <v>46</v>
      </c>
      <c r="AD7" s="8">
        <v>58</v>
      </c>
      <c r="AE7" s="8">
        <v>46</v>
      </c>
      <c r="AF7" s="8">
        <v>31</v>
      </c>
      <c r="AG7" s="8">
        <v>36</v>
      </c>
    </row>
    <row r="8" spans="1:33" s="6" customFormat="1" ht="30" customHeight="1">
      <c r="A8" s="30"/>
      <c r="B8" s="19" t="s">
        <v>127</v>
      </c>
      <c r="C8" s="10">
        <v>15</v>
      </c>
      <c r="D8" s="164">
        <v>13</v>
      </c>
      <c r="E8" s="27">
        <v>2</v>
      </c>
      <c r="F8" s="9">
        <v>1</v>
      </c>
      <c r="G8" s="8">
        <v>0</v>
      </c>
      <c r="H8" s="8">
        <v>1</v>
      </c>
      <c r="I8" s="8">
        <v>0</v>
      </c>
      <c r="J8" s="8">
        <v>1</v>
      </c>
      <c r="K8" s="8">
        <v>1</v>
      </c>
      <c r="L8" s="8">
        <v>2</v>
      </c>
      <c r="M8" s="8">
        <v>0</v>
      </c>
      <c r="N8" s="8">
        <v>1</v>
      </c>
      <c r="O8" s="8">
        <v>1</v>
      </c>
      <c r="P8" s="8">
        <v>2</v>
      </c>
      <c r="Q8" s="30"/>
      <c r="R8" s="18" t="s">
        <v>127</v>
      </c>
      <c r="S8" s="8">
        <v>0</v>
      </c>
      <c r="T8" s="8">
        <v>1</v>
      </c>
      <c r="U8" s="8">
        <v>0</v>
      </c>
      <c r="V8" s="8">
        <v>0</v>
      </c>
      <c r="W8" s="8">
        <v>1</v>
      </c>
      <c r="X8" s="8">
        <v>2</v>
      </c>
      <c r="Y8" s="8">
        <v>0</v>
      </c>
      <c r="Z8" s="8">
        <v>2</v>
      </c>
      <c r="AA8" s="8">
        <v>0</v>
      </c>
      <c r="AB8" s="8">
        <v>0</v>
      </c>
      <c r="AC8" s="8">
        <v>1</v>
      </c>
      <c r="AD8" s="8">
        <v>0</v>
      </c>
      <c r="AE8" s="8">
        <v>1</v>
      </c>
      <c r="AF8" s="8">
        <v>1</v>
      </c>
      <c r="AG8" s="8">
        <v>0</v>
      </c>
    </row>
    <row r="9" spans="1:33" s="152" customFormat="1" ht="30" customHeight="1">
      <c r="A9" s="161"/>
      <c r="B9" s="150" t="s">
        <v>117</v>
      </c>
      <c r="C9" s="10">
        <v>30</v>
      </c>
      <c r="D9" s="164">
        <v>22</v>
      </c>
      <c r="E9" s="27">
        <v>8</v>
      </c>
      <c r="F9" s="9">
        <v>0</v>
      </c>
      <c r="G9" s="8">
        <v>0</v>
      </c>
      <c r="H9" s="8">
        <v>0</v>
      </c>
      <c r="I9" s="8">
        <v>16</v>
      </c>
      <c r="J9" s="8">
        <v>9</v>
      </c>
      <c r="K9" s="8">
        <v>25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0</v>
      </c>
      <c r="U9" s="8">
        <v>0</v>
      </c>
      <c r="V9" s="8">
        <v>3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292</v>
      </c>
      <c r="D10" s="164">
        <v>286</v>
      </c>
      <c r="E10" s="27">
        <v>6</v>
      </c>
      <c r="F10" s="9">
        <v>10</v>
      </c>
      <c r="G10" s="8">
        <v>2</v>
      </c>
      <c r="H10" s="8">
        <v>12</v>
      </c>
      <c r="I10" s="8">
        <v>19</v>
      </c>
      <c r="J10" s="8">
        <v>10</v>
      </c>
      <c r="K10" s="8">
        <v>29</v>
      </c>
      <c r="L10" s="8">
        <v>3</v>
      </c>
      <c r="M10" s="8">
        <v>23</v>
      </c>
      <c r="N10" s="8">
        <v>19</v>
      </c>
      <c r="O10" s="8">
        <v>17</v>
      </c>
      <c r="P10" s="8">
        <v>36</v>
      </c>
      <c r="Q10" s="161" t="s">
        <v>189</v>
      </c>
      <c r="R10" s="151" t="s">
        <v>268</v>
      </c>
      <c r="S10" s="8">
        <v>7</v>
      </c>
      <c r="T10" s="8">
        <v>14</v>
      </c>
      <c r="U10" s="8">
        <v>13</v>
      </c>
      <c r="V10" s="8">
        <v>5</v>
      </c>
      <c r="W10" s="8">
        <v>24</v>
      </c>
      <c r="X10" s="8">
        <v>10</v>
      </c>
      <c r="Y10" s="8">
        <v>17</v>
      </c>
      <c r="Z10" s="8">
        <v>15</v>
      </c>
      <c r="AA10" s="8">
        <v>7</v>
      </c>
      <c r="AB10" s="8">
        <v>21</v>
      </c>
      <c r="AC10" s="8">
        <v>15</v>
      </c>
      <c r="AD10" s="8">
        <v>7</v>
      </c>
      <c r="AE10" s="8">
        <v>9</v>
      </c>
      <c r="AF10" s="8">
        <v>16</v>
      </c>
      <c r="AG10" s="8">
        <v>9</v>
      </c>
    </row>
    <row r="11" spans="1:33" s="6" customFormat="1" ht="30" customHeight="1">
      <c r="A11" s="30"/>
      <c r="B11" s="19" t="s">
        <v>118</v>
      </c>
      <c r="C11" s="10">
        <v>61</v>
      </c>
      <c r="D11" s="164">
        <v>66</v>
      </c>
      <c r="E11" s="27">
        <v>-5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6</v>
      </c>
      <c r="N11" s="8">
        <v>2</v>
      </c>
      <c r="O11" s="8">
        <v>4</v>
      </c>
      <c r="P11" s="8">
        <v>6</v>
      </c>
      <c r="Q11" s="30"/>
      <c r="R11" s="18" t="s">
        <v>118</v>
      </c>
      <c r="S11" s="8">
        <v>1</v>
      </c>
      <c r="T11" s="8">
        <v>8</v>
      </c>
      <c r="U11" s="8">
        <v>1</v>
      </c>
      <c r="V11" s="8">
        <v>1</v>
      </c>
      <c r="W11" s="8">
        <v>10</v>
      </c>
      <c r="X11" s="8">
        <v>3</v>
      </c>
      <c r="Y11" s="8">
        <v>8</v>
      </c>
      <c r="Z11" s="8">
        <v>1</v>
      </c>
      <c r="AA11" s="8">
        <v>0</v>
      </c>
      <c r="AB11" s="8">
        <v>3</v>
      </c>
      <c r="AC11" s="8">
        <v>7</v>
      </c>
      <c r="AD11" s="8">
        <v>0</v>
      </c>
      <c r="AE11" s="8">
        <v>2</v>
      </c>
      <c r="AF11" s="8">
        <v>3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28</v>
      </c>
      <c r="D12" s="164">
        <v>52</v>
      </c>
      <c r="E12" s="27">
        <v>-24</v>
      </c>
      <c r="F12" s="9">
        <v>0</v>
      </c>
      <c r="G12" s="8">
        <v>0</v>
      </c>
      <c r="H12" s="8">
        <v>0</v>
      </c>
      <c r="I12" s="8">
        <v>5</v>
      </c>
      <c r="J12" s="8">
        <v>6</v>
      </c>
      <c r="K12" s="8">
        <v>11</v>
      </c>
      <c r="L12" s="8">
        <v>0</v>
      </c>
      <c r="M12" s="8">
        <v>0</v>
      </c>
      <c r="N12" s="8">
        <v>0</v>
      </c>
      <c r="O12" s="8">
        <v>2</v>
      </c>
      <c r="P12" s="8">
        <v>2</v>
      </c>
      <c r="Q12" s="30"/>
      <c r="R12" s="18" t="s">
        <v>119</v>
      </c>
      <c r="S12" s="8">
        <v>0</v>
      </c>
      <c r="T12" s="8">
        <v>0</v>
      </c>
      <c r="U12" s="8">
        <v>2</v>
      </c>
      <c r="V12" s="8">
        <v>0</v>
      </c>
      <c r="W12" s="8">
        <v>3</v>
      </c>
      <c r="X12" s="8">
        <v>2</v>
      </c>
      <c r="Y12" s="8">
        <v>0</v>
      </c>
      <c r="Z12" s="8">
        <v>0</v>
      </c>
      <c r="AA12" s="8">
        <v>3</v>
      </c>
      <c r="AB12" s="8">
        <v>0</v>
      </c>
      <c r="AC12" s="8">
        <v>4</v>
      </c>
      <c r="AD12" s="8">
        <v>0</v>
      </c>
      <c r="AE12" s="8">
        <v>1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35</v>
      </c>
      <c r="D13" s="164">
        <v>14</v>
      </c>
      <c r="E13" s="27">
        <v>21</v>
      </c>
      <c r="F13" s="9">
        <v>3</v>
      </c>
      <c r="G13" s="8">
        <v>0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6</v>
      </c>
      <c r="N13" s="8">
        <v>0</v>
      </c>
      <c r="O13" s="8">
        <v>1</v>
      </c>
      <c r="P13" s="8">
        <v>1</v>
      </c>
      <c r="Q13" s="30"/>
      <c r="R13" s="18" t="s">
        <v>120</v>
      </c>
      <c r="S13" s="8">
        <v>2</v>
      </c>
      <c r="T13" s="8">
        <v>0</v>
      </c>
      <c r="U13" s="8">
        <v>4</v>
      </c>
      <c r="V13" s="8">
        <v>0</v>
      </c>
      <c r="W13" s="8">
        <v>2</v>
      </c>
      <c r="X13" s="8">
        <v>2</v>
      </c>
      <c r="Y13" s="8">
        <v>0</v>
      </c>
      <c r="Z13" s="8">
        <v>8</v>
      </c>
      <c r="AA13" s="8">
        <v>0</v>
      </c>
      <c r="AB13" s="8">
        <v>3</v>
      </c>
      <c r="AC13" s="8">
        <v>1</v>
      </c>
      <c r="AD13" s="8">
        <v>2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37</v>
      </c>
      <c r="D15" s="164">
        <v>48</v>
      </c>
      <c r="E15" s="27">
        <v>-11</v>
      </c>
      <c r="F15" s="9">
        <v>5</v>
      </c>
      <c r="G15" s="8">
        <v>0</v>
      </c>
      <c r="H15" s="8">
        <v>5</v>
      </c>
      <c r="I15" s="8">
        <v>5</v>
      </c>
      <c r="J15" s="8">
        <v>2</v>
      </c>
      <c r="K15" s="8">
        <v>7</v>
      </c>
      <c r="L15" s="8">
        <v>1</v>
      </c>
      <c r="M15" s="8">
        <v>3</v>
      </c>
      <c r="N15" s="8">
        <v>3</v>
      </c>
      <c r="O15" s="8">
        <v>1</v>
      </c>
      <c r="P15" s="8">
        <v>4</v>
      </c>
      <c r="Q15" s="30"/>
      <c r="R15" s="18" t="s">
        <v>265</v>
      </c>
      <c r="S15" s="8">
        <v>2</v>
      </c>
      <c r="T15" s="8">
        <v>4</v>
      </c>
      <c r="U15" s="8">
        <v>1</v>
      </c>
      <c r="V15" s="8">
        <v>0</v>
      </c>
      <c r="W15" s="8">
        <v>0</v>
      </c>
      <c r="X15" s="8">
        <v>0</v>
      </c>
      <c r="Y15" s="8">
        <v>2</v>
      </c>
      <c r="Z15" s="8">
        <v>1</v>
      </c>
      <c r="AA15" s="8">
        <v>0</v>
      </c>
      <c r="AB15" s="8">
        <v>3</v>
      </c>
      <c r="AC15" s="8">
        <v>0</v>
      </c>
      <c r="AD15" s="8">
        <v>0</v>
      </c>
      <c r="AE15" s="8">
        <v>1</v>
      </c>
      <c r="AF15" s="8">
        <v>3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45</v>
      </c>
      <c r="D16" s="164">
        <v>28</v>
      </c>
      <c r="E16" s="27">
        <v>17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</v>
      </c>
      <c r="O16" s="8">
        <v>5</v>
      </c>
      <c r="P16" s="8">
        <v>13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2</v>
      </c>
      <c r="W16" s="8">
        <v>1</v>
      </c>
      <c r="X16" s="8">
        <v>0</v>
      </c>
      <c r="Y16" s="8">
        <v>5</v>
      </c>
      <c r="Z16" s="8">
        <v>1</v>
      </c>
      <c r="AA16" s="8">
        <v>3</v>
      </c>
      <c r="AB16" s="8">
        <v>8</v>
      </c>
      <c r="AC16" s="8">
        <v>2</v>
      </c>
      <c r="AD16" s="8">
        <v>2</v>
      </c>
      <c r="AE16" s="8">
        <v>0</v>
      </c>
      <c r="AF16" s="8">
        <v>2</v>
      </c>
      <c r="AG16" s="8">
        <v>6</v>
      </c>
    </row>
    <row r="17" spans="1:33" s="6" customFormat="1" ht="30" customHeight="1">
      <c r="A17" s="30"/>
      <c r="B17" s="19" t="s">
        <v>122</v>
      </c>
      <c r="C17" s="10">
        <v>0</v>
      </c>
      <c r="D17" s="164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86</v>
      </c>
      <c r="D21" s="164">
        <v>77</v>
      </c>
      <c r="E21" s="27">
        <v>9</v>
      </c>
      <c r="F21" s="9">
        <v>2</v>
      </c>
      <c r="G21" s="8">
        <v>2</v>
      </c>
      <c r="H21" s="8">
        <v>4</v>
      </c>
      <c r="I21" s="8">
        <v>9</v>
      </c>
      <c r="J21" s="8">
        <v>2</v>
      </c>
      <c r="K21" s="8">
        <v>11</v>
      </c>
      <c r="L21" s="8">
        <v>2</v>
      </c>
      <c r="M21" s="8">
        <v>8</v>
      </c>
      <c r="N21" s="8">
        <v>6</v>
      </c>
      <c r="O21" s="8">
        <v>4</v>
      </c>
      <c r="P21" s="8">
        <v>10</v>
      </c>
      <c r="Q21" s="31"/>
      <c r="R21" s="18" t="s">
        <v>125</v>
      </c>
      <c r="S21" s="8">
        <v>2</v>
      </c>
      <c r="T21" s="8">
        <v>2</v>
      </c>
      <c r="U21" s="8">
        <v>5</v>
      </c>
      <c r="V21" s="8">
        <v>2</v>
      </c>
      <c r="W21" s="8">
        <v>8</v>
      </c>
      <c r="X21" s="8">
        <v>3</v>
      </c>
      <c r="Y21" s="8">
        <v>2</v>
      </c>
      <c r="Z21" s="8">
        <v>4</v>
      </c>
      <c r="AA21" s="8">
        <v>1</v>
      </c>
      <c r="AB21" s="8">
        <v>4</v>
      </c>
      <c r="AC21" s="8">
        <v>1</v>
      </c>
      <c r="AD21" s="8">
        <v>3</v>
      </c>
      <c r="AE21" s="8">
        <v>5</v>
      </c>
      <c r="AF21" s="8">
        <v>7</v>
      </c>
      <c r="AG21" s="8">
        <v>2</v>
      </c>
    </row>
    <row r="22" spans="1:33" s="15" customFormat="1" ht="30" customHeight="1">
      <c r="A22" s="259" t="s">
        <v>17</v>
      </c>
      <c r="B22" s="38" t="s">
        <v>128</v>
      </c>
      <c r="C22" s="39">
        <v>129</v>
      </c>
      <c r="D22" s="201">
        <v>94</v>
      </c>
      <c r="E22" s="110">
        <v>35</v>
      </c>
      <c r="F22" s="42">
        <v>0</v>
      </c>
      <c r="G22" s="40">
        <v>0</v>
      </c>
      <c r="H22" s="40">
        <v>0</v>
      </c>
      <c r="I22" s="40">
        <v>14</v>
      </c>
      <c r="J22" s="40">
        <v>13</v>
      </c>
      <c r="K22" s="40">
        <v>27</v>
      </c>
      <c r="L22" s="40">
        <v>4</v>
      </c>
      <c r="M22" s="40">
        <v>13</v>
      </c>
      <c r="N22" s="40">
        <v>5</v>
      </c>
      <c r="O22" s="40">
        <v>4</v>
      </c>
      <c r="P22" s="40">
        <v>9</v>
      </c>
      <c r="Q22" s="259" t="s">
        <v>17</v>
      </c>
      <c r="R22" s="38" t="s">
        <v>128</v>
      </c>
      <c r="S22" s="40">
        <v>0</v>
      </c>
      <c r="T22" s="40">
        <v>3</v>
      </c>
      <c r="U22" s="40">
        <v>15</v>
      </c>
      <c r="V22" s="40">
        <v>0</v>
      </c>
      <c r="W22" s="40">
        <v>8</v>
      </c>
      <c r="X22" s="40">
        <v>16</v>
      </c>
      <c r="Y22" s="40">
        <v>1</v>
      </c>
      <c r="Z22" s="40">
        <v>2</v>
      </c>
      <c r="AA22" s="40">
        <v>0</v>
      </c>
      <c r="AB22" s="40">
        <v>0</v>
      </c>
      <c r="AC22" s="40">
        <v>5</v>
      </c>
      <c r="AD22" s="40">
        <v>2</v>
      </c>
      <c r="AE22" s="40">
        <v>2</v>
      </c>
      <c r="AF22" s="40">
        <v>21</v>
      </c>
      <c r="AG22" s="40">
        <v>1</v>
      </c>
    </row>
    <row r="23" spans="1:33" s="6" customFormat="1" ht="30" customHeight="1">
      <c r="A23" s="260"/>
      <c r="B23" s="19" t="s">
        <v>129</v>
      </c>
      <c r="C23" s="10">
        <v>2</v>
      </c>
      <c r="D23" s="164">
        <v>9</v>
      </c>
      <c r="E23" s="27">
        <v>-7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0"/>
      <c r="R23" s="18" t="s">
        <v>129</v>
      </c>
      <c r="S23" s="8">
        <v>0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59" t="s">
        <v>19</v>
      </c>
      <c r="B24" s="38" t="s">
        <v>130</v>
      </c>
      <c r="C24" s="39">
        <v>179</v>
      </c>
      <c r="D24" s="201">
        <v>286</v>
      </c>
      <c r="E24" s="110">
        <v>-107</v>
      </c>
      <c r="F24" s="42">
        <v>0</v>
      </c>
      <c r="G24" s="40">
        <v>0</v>
      </c>
      <c r="H24" s="40">
        <v>0</v>
      </c>
      <c r="I24" s="40">
        <v>2</v>
      </c>
      <c r="J24" s="40">
        <v>1</v>
      </c>
      <c r="K24" s="40">
        <v>3</v>
      </c>
      <c r="L24" s="40">
        <v>31</v>
      </c>
      <c r="M24" s="40">
        <v>28</v>
      </c>
      <c r="N24" s="40">
        <v>0</v>
      </c>
      <c r="O24" s="40">
        <v>0</v>
      </c>
      <c r="P24" s="180">
        <v>0</v>
      </c>
      <c r="Q24" s="259" t="s">
        <v>19</v>
      </c>
      <c r="R24" s="38" t="s">
        <v>130</v>
      </c>
      <c r="S24" s="40">
        <v>10</v>
      </c>
      <c r="T24" s="40">
        <v>4</v>
      </c>
      <c r="U24" s="40">
        <v>13</v>
      </c>
      <c r="V24" s="40">
        <v>0</v>
      </c>
      <c r="W24" s="40">
        <v>2</v>
      </c>
      <c r="X24" s="40">
        <v>1</v>
      </c>
      <c r="Y24" s="40">
        <v>21</v>
      </c>
      <c r="Z24" s="40">
        <v>11</v>
      </c>
      <c r="AA24" s="40">
        <v>32</v>
      </c>
      <c r="AB24" s="40">
        <v>9</v>
      </c>
      <c r="AC24" s="40">
        <v>5</v>
      </c>
      <c r="AD24" s="40">
        <v>4</v>
      </c>
      <c r="AE24" s="40">
        <v>1</v>
      </c>
      <c r="AF24" s="40">
        <v>4</v>
      </c>
      <c r="AG24" s="40">
        <v>0</v>
      </c>
    </row>
    <row r="25" spans="1:33" s="6" customFormat="1" ht="30" customHeight="1">
      <c r="A25" s="260"/>
      <c r="B25" s="19" t="s">
        <v>131</v>
      </c>
      <c r="C25" s="10">
        <v>0</v>
      </c>
      <c r="D25" s="164">
        <v>0</v>
      </c>
      <c r="E25" s="27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0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1">
        <v>1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9" t="s">
        <v>24</v>
      </c>
      <c r="B27" s="38" t="s">
        <v>133</v>
      </c>
      <c r="C27" s="39">
        <v>2</v>
      </c>
      <c r="D27" s="201">
        <v>6</v>
      </c>
      <c r="E27" s="110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1</v>
      </c>
      <c r="M27" s="40">
        <v>0</v>
      </c>
      <c r="N27" s="40">
        <v>0</v>
      </c>
      <c r="O27" s="40">
        <v>0</v>
      </c>
      <c r="P27" s="40">
        <v>0</v>
      </c>
      <c r="Q27" s="259" t="s">
        <v>24</v>
      </c>
      <c r="R27" s="38" t="s">
        <v>133</v>
      </c>
      <c r="S27" s="40">
        <v>1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60"/>
      <c r="B28" s="19" t="s">
        <v>438</v>
      </c>
      <c r="C28" s="10">
        <v>0</v>
      </c>
      <c r="D28" s="164">
        <v>1</v>
      </c>
      <c r="E28" s="27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0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40"/>
  <sheetViews>
    <sheetView zoomScale="80" zoomScaleNormal="80" workbookViewId="0">
      <selection activeCell="F29" sqref="F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581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24. BILANS BEZROBOTNYCH DO 25 ROKU ŻYCIA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47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10122</v>
      </c>
      <c r="D6" s="209">
        <v>14167</v>
      </c>
      <c r="E6" s="11">
        <v>-4045</v>
      </c>
      <c r="F6" s="9">
        <v>491</v>
      </c>
      <c r="G6" s="8">
        <v>334</v>
      </c>
      <c r="H6" s="8">
        <v>825</v>
      </c>
      <c r="I6" s="8">
        <v>348</v>
      </c>
      <c r="J6" s="8">
        <v>271</v>
      </c>
      <c r="K6" s="8">
        <v>619</v>
      </c>
      <c r="L6" s="8">
        <v>372</v>
      </c>
      <c r="M6" s="8">
        <v>606</v>
      </c>
      <c r="N6" s="8">
        <v>452</v>
      </c>
      <c r="O6" s="8">
        <v>718</v>
      </c>
      <c r="P6" s="8">
        <v>1170</v>
      </c>
      <c r="Q6" s="48" t="s">
        <v>12</v>
      </c>
      <c r="R6" s="18" t="s">
        <v>249</v>
      </c>
      <c r="S6" s="8">
        <v>389</v>
      </c>
      <c r="T6" s="8">
        <v>321</v>
      </c>
      <c r="U6" s="8">
        <v>340</v>
      </c>
      <c r="V6" s="8">
        <v>337</v>
      </c>
      <c r="W6" s="8">
        <v>1122</v>
      </c>
      <c r="X6" s="8">
        <v>735</v>
      </c>
      <c r="Y6" s="8">
        <v>299</v>
      </c>
      <c r="Z6" s="8">
        <v>482</v>
      </c>
      <c r="AA6" s="8">
        <v>442</v>
      </c>
      <c r="AB6" s="8">
        <v>258</v>
      </c>
      <c r="AC6" s="8">
        <v>326</v>
      </c>
      <c r="AD6" s="8">
        <v>425</v>
      </c>
      <c r="AE6" s="8">
        <v>381</v>
      </c>
      <c r="AF6" s="8">
        <v>289</v>
      </c>
      <c r="AG6" s="8">
        <v>384</v>
      </c>
    </row>
    <row r="7" spans="1:33" s="15" customFormat="1" ht="30" customHeight="1">
      <c r="A7" s="259" t="s">
        <v>17</v>
      </c>
      <c r="B7" s="38" t="s">
        <v>248</v>
      </c>
      <c r="C7" s="39">
        <v>25151</v>
      </c>
      <c r="D7" s="208">
        <v>29568</v>
      </c>
      <c r="E7" s="41">
        <v>-4417</v>
      </c>
      <c r="F7" s="42">
        <v>1489</v>
      </c>
      <c r="G7" s="40">
        <v>896</v>
      </c>
      <c r="H7" s="40">
        <v>2385</v>
      </c>
      <c r="I7" s="40">
        <v>1371</v>
      </c>
      <c r="J7" s="40">
        <v>810</v>
      </c>
      <c r="K7" s="40">
        <v>2181</v>
      </c>
      <c r="L7" s="40">
        <v>1150</v>
      </c>
      <c r="M7" s="40">
        <v>1452</v>
      </c>
      <c r="N7" s="40">
        <v>1136</v>
      </c>
      <c r="O7" s="40">
        <v>1384</v>
      </c>
      <c r="P7" s="40">
        <v>2520</v>
      </c>
      <c r="Q7" s="259" t="s">
        <v>17</v>
      </c>
      <c r="R7" s="38" t="s">
        <v>248</v>
      </c>
      <c r="S7" s="40">
        <v>873</v>
      </c>
      <c r="T7" s="40">
        <v>927</v>
      </c>
      <c r="U7" s="40">
        <v>773</v>
      </c>
      <c r="V7" s="40">
        <v>852</v>
      </c>
      <c r="W7" s="40">
        <v>2490</v>
      </c>
      <c r="X7" s="40">
        <v>1508</v>
      </c>
      <c r="Y7" s="40">
        <v>834</v>
      </c>
      <c r="Z7" s="40">
        <v>1274</v>
      </c>
      <c r="AA7" s="40">
        <v>859</v>
      </c>
      <c r="AB7" s="40">
        <v>774</v>
      </c>
      <c r="AC7" s="40">
        <v>800</v>
      </c>
      <c r="AD7" s="40">
        <v>1168</v>
      </c>
      <c r="AE7" s="40">
        <v>824</v>
      </c>
      <c r="AF7" s="40">
        <v>601</v>
      </c>
      <c r="AG7" s="40">
        <v>906</v>
      </c>
    </row>
    <row r="8" spans="1:33" s="6" customFormat="1" ht="30" customHeight="1">
      <c r="A8" s="261"/>
      <c r="B8" s="18" t="s">
        <v>83</v>
      </c>
      <c r="C8" s="10">
        <v>8939</v>
      </c>
      <c r="D8" s="209">
        <v>10831</v>
      </c>
      <c r="E8" s="27">
        <v>-1892</v>
      </c>
      <c r="F8" s="9">
        <v>684</v>
      </c>
      <c r="G8" s="8">
        <v>397</v>
      </c>
      <c r="H8" s="8">
        <v>1081</v>
      </c>
      <c r="I8" s="8">
        <v>437</v>
      </c>
      <c r="J8" s="8">
        <v>231</v>
      </c>
      <c r="K8" s="8">
        <v>668</v>
      </c>
      <c r="L8" s="8">
        <v>580</v>
      </c>
      <c r="M8" s="8">
        <v>525</v>
      </c>
      <c r="N8" s="8">
        <v>409</v>
      </c>
      <c r="O8" s="8">
        <v>470</v>
      </c>
      <c r="P8" s="8">
        <v>879</v>
      </c>
      <c r="Q8" s="261"/>
      <c r="R8" s="18" t="s">
        <v>83</v>
      </c>
      <c r="S8" s="8">
        <v>297</v>
      </c>
      <c r="T8" s="8">
        <v>394</v>
      </c>
      <c r="U8" s="8">
        <v>254</v>
      </c>
      <c r="V8" s="8">
        <v>277</v>
      </c>
      <c r="W8" s="8">
        <v>750</v>
      </c>
      <c r="X8" s="8">
        <v>403</v>
      </c>
      <c r="Y8" s="8">
        <v>325</v>
      </c>
      <c r="Z8" s="8">
        <v>442</v>
      </c>
      <c r="AA8" s="8">
        <v>265</v>
      </c>
      <c r="AB8" s="8">
        <v>256</v>
      </c>
      <c r="AC8" s="8">
        <v>255</v>
      </c>
      <c r="AD8" s="8">
        <v>434</v>
      </c>
      <c r="AE8" s="8">
        <v>310</v>
      </c>
      <c r="AF8" s="8">
        <v>195</v>
      </c>
      <c r="AG8" s="8">
        <v>349</v>
      </c>
    </row>
    <row r="9" spans="1:33" s="152" customFormat="1" ht="30" customHeight="1">
      <c r="A9" s="261"/>
      <c r="B9" s="151" t="s">
        <v>84</v>
      </c>
      <c r="C9" s="10">
        <v>16212</v>
      </c>
      <c r="D9" s="209">
        <v>18737</v>
      </c>
      <c r="E9" s="27">
        <v>-2525</v>
      </c>
      <c r="F9" s="9">
        <v>805</v>
      </c>
      <c r="G9" s="8">
        <v>499</v>
      </c>
      <c r="H9" s="8">
        <v>1304</v>
      </c>
      <c r="I9" s="8">
        <v>934</v>
      </c>
      <c r="J9" s="8">
        <v>579</v>
      </c>
      <c r="K9" s="8">
        <v>1513</v>
      </c>
      <c r="L9" s="8">
        <v>570</v>
      </c>
      <c r="M9" s="8">
        <v>927</v>
      </c>
      <c r="N9" s="8">
        <v>727</v>
      </c>
      <c r="O9" s="8">
        <v>914</v>
      </c>
      <c r="P9" s="8">
        <v>1641</v>
      </c>
      <c r="Q9" s="261"/>
      <c r="R9" s="151" t="s">
        <v>84</v>
      </c>
      <c r="S9" s="8">
        <v>576</v>
      </c>
      <c r="T9" s="8">
        <v>533</v>
      </c>
      <c r="U9" s="8">
        <v>519</v>
      </c>
      <c r="V9" s="8">
        <v>575</v>
      </c>
      <c r="W9" s="8">
        <v>1740</v>
      </c>
      <c r="X9" s="8">
        <v>1105</v>
      </c>
      <c r="Y9" s="8">
        <v>509</v>
      </c>
      <c r="Z9" s="8">
        <v>832</v>
      </c>
      <c r="AA9" s="8">
        <v>594</v>
      </c>
      <c r="AB9" s="8">
        <v>518</v>
      </c>
      <c r="AC9" s="8">
        <v>545</v>
      </c>
      <c r="AD9" s="8">
        <v>734</v>
      </c>
      <c r="AE9" s="8">
        <v>514</v>
      </c>
      <c r="AF9" s="8">
        <v>406</v>
      </c>
      <c r="AG9" s="8">
        <v>557</v>
      </c>
    </row>
    <row r="10" spans="1:33" s="152" customFormat="1" ht="30" customHeight="1">
      <c r="A10" s="261"/>
      <c r="B10" s="151" t="s">
        <v>85</v>
      </c>
      <c r="C10" s="153">
        <v>25</v>
      </c>
      <c r="D10" s="209">
        <v>21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</v>
      </c>
      <c r="N10" s="8">
        <v>1</v>
      </c>
      <c r="O10" s="8">
        <v>1</v>
      </c>
      <c r="P10" s="8">
        <v>2</v>
      </c>
      <c r="Q10" s="261"/>
      <c r="R10" s="151" t="s">
        <v>85</v>
      </c>
      <c r="S10" s="8">
        <v>2</v>
      </c>
      <c r="T10" s="8">
        <v>2</v>
      </c>
      <c r="U10" s="8">
        <v>1</v>
      </c>
      <c r="V10" s="8">
        <v>0</v>
      </c>
      <c r="W10" s="8">
        <v>0</v>
      </c>
      <c r="X10" s="8">
        <v>4</v>
      </c>
      <c r="Y10" s="8">
        <v>2</v>
      </c>
      <c r="Z10" s="8">
        <v>1</v>
      </c>
      <c r="AA10" s="8">
        <v>0</v>
      </c>
      <c r="AB10" s="8">
        <v>2</v>
      </c>
      <c r="AC10" s="8">
        <v>1</v>
      </c>
      <c r="AD10" s="8">
        <v>0</v>
      </c>
      <c r="AE10" s="8">
        <v>1</v>
      </c>
      <c r="AF10" s="8">
        <v>2</v>
      </c>
      <c r="AG10" s="8">
        <v>1</v>
      </c>
    </row>
    <row r="11" spans="1:33" s="6" customFormat="1" ht="30" customHeight="1">
      <c r="A11" s="261"/>
      <c r="B11" s="18" t="s">
        <v>86</v>
      </c>
      <c r="C11" s="10">
        <v>130</v>
      </c>
      <c r="D11" s="209">
        <v>169</v>
      </c>
      <c r="E11" s="11">
        <v>-39</v>
      </c>
      <c r="F11" s="9">
        <v>0</v>
      </c>
      <c r="G11" s="8">
        <v>5</v>
      </c>
      <c r="H11" s="8">
        <v>5</v>
      </c>
      <c r="I11" s="8">
        <v>37</v>
      </c>
      <c r="J11" s="8">
        <v>17</v>
      </c>
      <c r="K11" s="8">
        <v>54</v>
      </c>
      <c r="L11" s="8">
        <v>0</v>
      </c>
      <c r="M11" s="8">
        <v>1</v>
      </c>
      <c r="N11" s="8">
        <v>1</v>
      </c>
      <c r="O11" s="8">
        <v>15</v>
      </c>
      <c r="P11" s="8">
        <v>16</v>
      </c>
      <c r="Q11" s="261"/>
      <c r="R11" s="18" t="s">
        <v>86</v>
      </c>
      <c r="S11" s="8">
        <v>0</v>
      </c>
      <c r="T11" s="8">
        <v>0</v>
      </c>
      <c r="U11" s="8">
        <v>5</v>
      </c>
      <c r="V11" s="8">
        <v>0</v>
      </c>
      <c r="W11" s="8">
        <v>13</v>
      </c>
      <c r="X11" s="8">
        <v>12</v>
      </c>
      <c r="Y11" s="8">
        <v>1</v>
      </c>
      <c r="Z11" s="8">
        <v>4</v>
      </c>
      <c r="AA11" s="8">
        <v>3</v>
      </c>
      <c r="AB11" s="8">
        <v>0</v>
      </c>
      <c r="AC11" s="8">
        <v>11</v>
      </c>
      <c r="AD11" s="8">
        <v>0</v>
      </c>
      <c r="AE11" s="8">
        <v>3</v>
      </c>
      <c r="AF11" s="8">
        <v>0</v>
      </c>
      <c r="AG11" s="8">
        <v>2</v>
      </c>
    </row>
    <row r="12" spans="1:33" s="6" customFormat="1" ht="30" customHeight="1">
      <c r="A12" s="261"/>
      <c r="B12" s="18" t="s">
        <v>87</v>
      </c>
      <c r="C12" s="10">
        <v>2957</v>
      </c>
      <c r="D12" s="209">
        <v>2018</v>
      </c>
      <c r="E12" s="11">
        <v>939</v>
      </c>
      <c r="F12" s="9">
        <v>159</v>
      </c>
      <c r="G12" s="8">
        <v>95</v>
      </c>
      <c r="H12" s="8">
        <v>254</v>
      </c>
      <c r="I12" s="8">
        <v>108</v>
      </c>
      <c r="J12" s="8">
        <v>85</v>
      </c>
      <c r="K12" s="8">
        <v>193</v>
      </c>
      <c r="L12" s="8">
        <v>116</v>
      </c>
      <c r="M12" s="8">
        <v>167</v>
      </c>
      <c r="N12" s="8">
        <v>112</v>
      </c>
      <c r="O12" s="8">
        <v>171</v>
      </c>
      <c r="P12" s="8">
        <v>283</v>
      </c>
      <c r="Q12" s="261"/>
      <c r="R12" s="18" t="s">
        <v>87</v>
      </c>
      <c r="S12" s="8">
        <v>94</v>
      </c>
      <c r="T12" s="8">
        <v>85</v>
      </c>
      <c r="U12" s="8">
        <v>80</v>
      </c>
      <c r="V12" s="8">
        <v>137</v>
      </c>
      <c r="W12" s="8">
        <v>333</v>
      </c>
      <c r="X12" s="8">
        <v>202</v>
      </c>
      <c r="Y12" s="8">
        <v>122</v>
      </c>
      <c r="Z12" s="8">
        <v>171</v>
      </c>
      <c r="AA12" s="8">
        <v>129</v>
      </c>
      <c r="AB12" s="8">
        <v>99</v>
      </c>
      <c r="AC12" s="8">
        <v>91</v>
      </c>
      <c r="AD12" s="8">
        <v>136</v>
      </c>
      <c r="AE12" s="8">
        <v>63</v>
      </c>
      <c r="AF12" s="8">
        <v>89</v>
      </c>
      <c r="AG12" s="8">
        <v>113</v>
      </c>
    </row>
    <row r="13" spans="1:33" s="6" customFormat="1" ht="30" customHeight="1">
      <c r="A13" s="261"/>
      <c r="B13" s="18" t="s">
        <v>88</v>
      </c>
      <c r="C13" s="10">
        <v>1</v>
      </c>
      <c r="D13" s="209">
        <v>3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692</v>
      </c>
      <c r="D14" s="209">
        <v>630</v>
      </c>
      <c r="E14" s="11">
        <v>62</v>
      </c>
      <c r="F14" s="9">
        <v>5</v>
      </c>
      <c r="G14" s="8">
        <v>1</v>
      </c>
      <c r="H14" s="8">
        <v>6</v>
      </c>
      <c r="I14" s="8">
        <v>168</v>
      </c>
      <c r="J14" s="8">
        <v>100</v>
      </c>
      <c r="K14" s="8">
        <v>268</v>
      </c>
      <c r="L14" s="8">
        <v>42</v>
      </c>
      <c r="M14" s="8">
        <v>39</v>
      </c>
      <c r="N14" s="8">
        <v>26</v>
      </c>
      <c r="O14" s="8">
        <v>34</v>
      </c>
      <c r="P14" s="8">
        <v>60</v>
      </c>
      <c r="Q14" s="261"/>
      <c r="R14" s="18" t="s">
        <v>89</v>
      </c>
      <c r="S14" s="8">
        <v>10</v>
      </c>
      <c r="T14" s="8">
        <v>25</v>
      </c>
      <c r="U14" s="8">
        <v>23</v>
      </c>
      <c r="V14" s="8">
        <v>5</v>
      </c>
      <c r="W14" s="8">
        <v>42</v>
      </c>
      <c r="X14" s="8">
        <v>74</v>
      </c>
      <c r="Y14" s="8">
        <v>6</v>
      </c>
      <c r="Z14" s="8">
        <v>11</v>
      </c>
      <c r="AA14" s="8">
        <v>1</v>
      </c>
      <c r="AB14" s="8">
        <v>17</v>
      </c>
      <c r="AC14" s="8">
        <v>19</v>
      </c>
      <c r="AD14" s="8">
        <v>16</v>
      </c>
      <c r="AE14" s="8">
        <v>13</v>
      </c>
      <c r="AF14" s="8">
        <v>10</v>
      </c>
      <c r="AG14" s="8">
        <v>5</v>
      </c>
    </row>
    <row r="15" spans="1:33" s="6" customFormat="1" ht="30" customHeight="1">
      <c r="A15" s="260"/>
      <c r="B15" s="18" t="s">
        <v>90</v>
      </c>
      <c r="C15" s="10">
        <v>61</v>
      </c>
      <c r="D15" s="209">
        <v>74</v>
      </c>
      <c r="E15" s="11">
        <v>-13</v>
      </c>
      <c r="F15" s="9">
        <v>0</v>
      </c>
      <c r="G15" s="8">
        <v>2</v>
      </c>
      <c r="H15" s="8">
        <v>2</v>
      </c>
      <c r="I15" s="8">
        <v>0</v>
      </c>
      <c r="J15" s="8">
        <v>2</v>
      </c>
      <c r="K15" s="8">
        <v>2</v>
      </c>
      <c r="L15" s="8">
        <v>0</v>
      </c>
      <c r="M15" s="8">
        <v>0</v>
      </c>
      <c r="N15" s="8">
        <v>0</v>
      </c>
      <c r="O15" s="8">
        <v>6</v>
      </c>
      <c r="P15" s="8">
        <v>6</v>
      </c>
      <c r="Q15" s="260"/>
      <c r="R15" s="18" t="s">
        <v>90</v>
      </c>
      <c r="S15" s="8">
        <v>1</v>
      </c>
      <c r="T15" s="8">
        <v>1</v>
      </c>
      <c r="U15" s="8">
        <v>1</v>
      </c>
      <c r="V15" s="8">
        <v>5</v>
      </c>
      <c r="W15" s="8">
        <v>1</v>
      </c>
      <c r="X15" s="8">
        <v>17</v>
      </c>
      <c r="Y15" s="8">
        <v>1</v>
      </c>
      <c r="Z15" s="8">
        <v>0</v>
      </c>
      <c r="AA15" s="8">
        <v>7</v>
      </c>
      <c r="AB15" s="8">
        <v>7</v>
      </c>
      <c r="AC15" s="8">
        <v>2</v>
      </c>
      <c r="AD15" s="8">
        <v>4</v>
      </c>
      <c r="AE15" s="8">
        <v>2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250</v>
      </c>
      <c r="C16" s="39">
        <v>24272</v>
      </c>
      <c r="D16" s="208">
        <v>30409</v>
      </c>
      <c r="E16" s="41">
        <v>-6137</v>
      </c>
      <c r="F16" s="42">
        <v>1368</v>
      </c>
      <c r="G16" s="40">
        <v>877</v>
      </c>
      <c r="H16" s="40">
        <v>2245</v>
      </c>
      <c r="I16" s="40">
        <v>1280</v>
      </c>
      <c r="J16" s="40">
        <v>777</v>
      </c>
      <c r="K16" s="40">
        <v>2057</v>
      </c>
      <c r="L16" s="40">
        <v>1007</v>
      </c>
      <c r="M16" s="40">
        <v>1370</v>
      </c>
      <c r="N16" s="40">
        <v>1121</v>
      </c>
      <c r="O16" s="40">
        <v>1429</v>
      </c>
      <c r="P16" s="40">
        <v>2550</v>
      </c>
      <c r="Q16" s="30" t="s">
        <v>19</v>
      </c>
      <c r="R16" s="38" t="s">
        <v>250</v>
      </c>
      <c r="S16" s="40">
        <v>863</v>
      </c>
      <c r="T16" s="40">
        <v>851</v>
      </c>
      <c r="U16" s="40">
        <v>751</v>
      </c>
      <c r="V16" s="40">
        <v>823</v>
      </c>
      <c r="W16" s="40">
        <v>2429</v>
      </c>
      <c r="X16" s="40">
        <v>1495</v>
      </c>
      <c r="Y16" s="40">
        <v>769</v>
      </c>
      <c r="Z16" s="40">
        <v>1219</v>
      </c>
      <c r="AA16" s="40">
        <v>876</v>
      </c>
      <c r="AB16" s="40">
        <v>733</v>
      </c>
      <c r="AC16" s="40">
        <v>821</v>
      </c>
      <c r="AD16" s="40">
        <v>1105</v>
      </c>
      <c r="AE16" s="40">
        <v>818</v>
      </c>
      <c r="AF16" s="40">
        <v>617</v>
      </c>
      <c r="AG16" s="40">
        <v>873</v>
      </c>
    </row>
    <row r="17" spans="1:33" s="6" customFormat="1" ht="30" customHeight="1">
      <c r="A17" s="30" t="s">
        <v>103</v>
      </c>
      <c r="B17" s="18" t="s">
        <v>251</v>
      </c>
      <c r="C17" s="10">
        <v>11996</v>
      </c>
      <c r="D17" s="209">
        <v>13960</v>
      </c>
      <c r="E17" s="11">
        <v>-1964</v>
      </c>
      <c r="F17" s="9">
        <v>587</v>
      </c>
      <c r="G17" s="8">
        <v>384</v>
      </c>
      <c r="H17" s="8">
        <v>971</v>
      </c>
      <c r="I17" s="8">
        <v>573</v>
      </c>
      <c r="J17" s="8">
        <v>393</v>
      </c>
      <c r="K17" s="8">
        <v>966</v>
      </c>
      <c r="L17" s="8">
        <v>524</v>
      </c>
      <c r="M17" s="8">
        <v>733</v>
      </c>
      <c r="N17" s="8">
        <v>481</v>
      </c>
      <c r="O17" s="8">
        <v>689</v>
      </c>
      <c r="P17" s="8">
        <v>1170</v>
      </c>
      <c r="Q17" s="30" t="s">
        <v>103</v>
      </c>
      <c r="R17" s="18" t="s">
        <v>251</v>
      </c>
      <c r="S17" s="8">
        <v>444</v>
      </c>
      <c r="T17" s="8">
        <v>426</v>
      </c>
      <c r="U17" s="8">
        <v>381</v>
      </c>
      <c r="V17" s="8">
        <v>393</v>
      </c>
      <c r="W17" s="8">
        <v>1249</v>
      </c>
      <c r="X17" s="8">
        <v>604</v>
      </c>
      <c r="Y17" s="8">
        <v>431</v>
      </c>
      <c r="Z17" s="8">
        <v>498</v>
      </c>
      <c r="AA17" s="8">
        <v>418</v>
      </c>
      <c r="AB17" s="8">
        <v>380</v>
      </c>
      <c r="AC17" s="8">
        <v>503</v>
      </c>
      <c r="AD17" s="8">
        <v>604</v>
      </c>
      <c r="AE17" s="8">
        <v>503</v>
      </c>
      <c r="AF17" s="8">
        <v>352</v>
      </c>
      <c r="AG17" s="8">
        <v>446</v>
      </c>
    </row>
    <row r="18" spans="1:33" s="6" customFormat="1" ht="30" customHeight="1">
      <c r="A18" s="30"/>
      <c r="B18" s="18" t="s">
        <v>114</v>
      </c>
      <c r="C18" s="10">
        <v>9533</v>
      </c>
      <c r="D18" s="209">
        <v>10132</v>
      </c>
      <c r="E18" s="11">
        <v>-599</v>
      </c>
      <c r="F18" s="9">
        <v>481</v>
      </c>
      <c r="G18" s="8">
        <v>298</v>
      </c>
      <c r="H18" s="8">
        <v>779</v>
      </c>
      <c r="I18" s="8">
        <v>365</v>
      </c>
      <c r="J18" s="8">
        <v>298</v>
      </c>
      <c r="K18" s="8">
        <v>663</v>
      </c>
      <c r="L18" s="8">
        <v>452</v>
      </c>
      <c r="M18" s="8">
        <v>594</v>
      </c>
      <c r="N18" s="8">
        <v>351</v>
      </c>
      <c r="O18" s="8">
        <v>537</v>
      </c>
      <c r="P18" s="8">
        <v>888</v>
      </c>
      <c r="Q18" s="30"/>
      <c r="R18" s="18" t="s">
        <v>114</v>
      </c>
      <c r="S18" s="8">
        <v>368</v>
      </c>
      <c r="T18" s="8">
        <v>329</v>
      </c>
      <c r="U18" s="8">
        <v>311</v>
      </c>
      <c r="V18" s="8">
        <v>337</v>
      </c>
      <c r="W18" s="8">
        <v>1096</v>
      </c>
      <c r="X18" s="8">
        <v>478</v>
      </c>
      <c r="Y18" s="8">
        <v>314</v>
      </c>
      <c r="Z18" s="8">
        <v>435</v>
      </c>
      <c r="AA18" s="8">
        <v>339</v>
      </c>
      <c r="AB18" s="8">
        <v>270</v>
      </c>
      <c r="AC18" s="8">
        <v>357</v>
      </c>
      <c r="AD18" s="8">
        <v>535</v>
      </c>
      <c r="AE18" s="8">
        <v>369</v>
      </c>
      <c r="AF18" s="8">
        <v>254</v>
      </c>
      <c r="AG18" s="8">
        <v>365</v>
      </c>
    </row>
    <row r="19" spans="1:33" s="6" customFormat="1" ht="30" customHeight="1">
      <c r="A19" s="30"/>
      <c r="B19" s="18" t="s">
        <v>115</v>
      </c>
      <c r="C19" s="10">
        <v>2463</v>
      </c>
      <c r="D19" s="209">
        <v>3828</v>
      </c>
      <c r="E19" s="11">
        <v>-1365</v>
      </c>
      <c r="F19" s="9">
        <v>106</v>
      </c>
      <c r="G19" s="8">
        <v>86</v>
      </c>
      <c r="H19" s="8">
        <v>192</v>
      </c>
      <c r="I19" s="8">
        <v>208</v>
      </c>
      <c r="J19" s="8">
        <v>95</v>
      </c>
      <c r="K19" s="8">
        <v>303</v>
      </c>
      <c r="L19" s="8">
        <v>72</v>
      </c>
      <c r="M19" s="8">
        <v>139</v>
      </c>
      <c r="N19" s="8">
        <v>130</v>
      </c>
      <c r="O19" s="8">
        <v>152</v>
      </c>
      <c r="P19" s="8">
        <v>282</v>
      </c>
      <c r="Q19" s="30"/>
      <c r="R19" s="18" t="s">
        <v>115</v>
      </c>
      <c r="S19" s="8">
        <v>76</v>
      </c>
      <c r="T19" s="8">
        <v>97</v>
      </c>
      <c r="U19" s="8">
        <v>70</v>
      </c>
      <c r="V19" s="8">
        <v>56</v>
      </c>
      <c r="W19" s="8">
        <v>153</v>
      </c>
      <c r="X19" s="8">
        <v>126</v>
      </c>
      <c r="Y19" s="8">
        <v>117</v>
      </c>
      <c r="Z19" s="8">
        <v>63</v>
      </c>
      <c r="AA19" s="8">
        <v>79</v>
      </c>
      <c r="AB19" s="8">
        <v>110</v>
      </c>
      <c r="AC19" s="8">
        <v>146</v>
      </c>
      <c r="AD19" s="8">
        <v>69</v>
      </c>
      <c r="AE19" s="8">
        <v>134</v>
      </c>
      <c r="AF19" s="8">
        <v>98</v>
      </c>
      <c r="AG19" s="8">
        <v>81</v>
      </c>
    </row>
    <row r="20" spans="1:33" s="6" customFormat="1" ht="30" customHeight="1">
      <c r="A20" s="30" t="s">
        <v>104</v>
      </c>
      <c r="B20" s="18" t="s">
        <v>102</v>
      </c>
      <c r="C20" s="10">
        <v>4048</v>
      </c>
      <c r="D20" s="209">
        <v>5954</v>
      </c>
      <c r="E20" s="11">
        <v>-1906</v>
      </c>
      <c r="F20" s="9">
        <v>167</v>
      </c>
      <c r="G20" s="8">
        <v>103</v>
      </c>
      <c r="H20" s="8">
        <v>270</v>
      </c>
      <c r="I20" s="8">
        <v>245</v>
      </c>
      <c r="J20" s="8">
        <v>172</v>
      </c>
      <c r="K20" s="8">
        <v>417</v>
      </c>
      <c r="L20" s="8">
        <v>133</v>
      </c>
      <c r="M20" s="8">
        <v>240</v>
      </c>
      <c r="N20" s="8">
        <v>207</v>
      </c>
      <c r="O20" s="8">
        <v>291</v>
      </c>
      <c r="P20" s="8">
        <v>498</v>
      </c>
      <c r="Q20" s="30" t="s">
        <v>104</v>
      </c>
      <c r="R20" s="18" t="s">
        <v>102</v>
      </c>
      <c r="S20" s="8">
        <v>154</v>
      </c>
      <c r="T20" s="8">
        <v>122</v>
      </c>
      <c r="U20" s="8">
        <v>116</v>
      </c>
      <c r="V20" s="8">
        <v>157</v>
      </c>
      <c r="W20" s="8">
        <v>355</v>
      </c>
      <c r="X20" s="8">
        <v>314</v>
      </c>
      <c r="Y20" s="8">
        <v>161</v>
      </c>
      <c r="Z20" s="8">
        <v>185</v>
      </c>
      <c r="AA20" s="8">
        <v>206</v>
      </c>
      <c r="AB20" s="8">
        <v>144</v>
      </c>
      <c r="AC20" s="8">
        <v>143</v>
      </c>
      <c r="AD20" s="8">
        <v>165</v>
      </c>
      <c r="AE20" s="8">
        <v>72</v>
      </c>
      <c r="AF20" s="8">
        <v>95</v>
      </c>
      <c r="AG20" s="8">
        <v>101</v>
      </c>
    </row>
    <row r="21" spans="1:33" s="6" customFormat="1" ht="56.25">
      <c r="A21" s="30" t="s">
        <v>105</v>
      </c>
      <c r="B21" s="18" t="s">
        <v>436</v>
      </c>
      <c r="C21" s="10">
        <v>1297</v>
      </c>
      <c r="D21" s="209">
        <v>1485</v>
      </c>
      <c r="E21" s="11">
        <v>-188</v>
      </c>
      <c r="F21" s="9">
        <v>79</v>
      </c>
      <c r="G21" s="8">
        <v>54</v>
      </c>
      <c r="H21" s="8">
        <v>133</v>
      </c>
      <c r="I21" s="8">
        <v>117</v>
      </c>
      <c r="J21" s="8">
        <v>45</v>
      </c>
      <c r="K21" s="8">
        <v>162</v>
      </c>
      <c r="L21" s="8">
        <v>11</v>
      </c>
      <c r="M21" s="8">
        <v>66</v>
      </c>
      <c r="N21" s="8">
        <v>246</v>
      </c>
      <c r="O21" s="8">
        <v>159</v>
      </c>
      <c r="P21" s="8">
        <v>405</v>
      </c>
      <c r="Q21" s="30" t="s">
        <v>105</v>
      </c>
      <c r="R21" s="18" t="s">
        <v>436</v>
      </c>
      <c r="S21" s="8">
        <v>45</v>
      </c>
      <c r="T21" s="8">
        <v>48</v>
      </c>
      <c r="U21" s="8">
        <v>31</v>
      </c>
      <c r="V21" s="8">
        <v>46</v>
      </c>
      <c r="W21" s="8">
        <v>18</v>
      </c>
      <c r="X21" s="8">
        <v>142</v>
      </c>
      <c r="Y21" s="8">
        <v>19</v>
      </c>
      <c r="Z21" s="8">
        <v>22</v>
      </c>
      <c r="AA21" s="8">
        <v>24</v>
      </c>
      <c r="AB21" s="8">
        <v>25</v>
      </c>
      <c r="AC21" s="8">
        <v>10</v>
      </c>
      <c r="AD21" s="8">
        <v>28</v>
      </c>
      <c r="AE21" s="8">
        <v>6</v>
      </c>
      <c r="AF21" s="8">
        <v>15</v>
      </c>
      <c r="AG21" s="8">
        <v>41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4340</v>
      </c>
      <c r="D23" s="209">
        <v>5335</v>
      </c>
      <c r="E23" s="11">
        <v>-995</v>
      </c>
      <c r="F23" s="9">
        <v>401</v>
      </c>
      <c r="G23" s="8">
        <v>249</v>
      </c>
      <c r="H23" s="8">
        <v>650</v>
      </c>
      <c r="I23" s="8">
        <v>213</v>
      </c>
      <c r="J23" s="8">
        <v>77</v>
      </c>
      <c r="K23" s="8">
        <v>290</v>
      </c>
      <c r="L23" s="8">
        <v>263</v>
      </c>
      <c r="M23" s="8">
        <v>217</v>
      </c>
      <c r="N23" s="8">
        <v>99</v>
      </c>
      <c r="O23" s="8">
        <v>144</v>
      </c>
      <c r="P23" s="8">
        <v>243</v>
      </c>
      <c r="Q23" s="30" t="s">
        <v>107</v>
      </c>
      <c r="R23" s="18" t="s">
        <v>93</v>
      </c>
      <c r="S23" s="8">
        <v>156</v>
      </c>
      <c r="T23" s="8">
        <v>172</v>
      </c>
      <c r="U23" s="8">
        <v>128</v>
      </c>
      <c r="V23" s="8">
        <v>143</v>
      </c>
      <c r="W23" s="8">
        <v>583</v>
      </c>
      <c r="X23" s="8">
        <v>248</v>
      </c>
      <c r="Y23" s="8">
        <v>92</v>
      </c>
      <c r="Z23" s="8">
        <v>197</v>
      </c>
      <c r="AA23" s="8">
        <v>107</v>
      </c>
      <c r="AB23" s="8">
        <v>96</v>
      </c>
      <c r="AC23" s="8">
        <v>97</v>
      </c>
      <c r="AD23" s="8">
        <v>209</v>
      </c>
      <c r="AE23" s="8">
        <v>134</v>
      </c>
      <c r="AF23" s="8">
        <v>98</v>
      </c>
      <c r="AG23" s="8">
        <v>217</v>
      </c>
    </row>
    <row r="24" spans="1:33" s="6" customFormat="1" ht="30" customHeight="1">
      <c r="A24" s="30" t="s">
        <v>108</v>
      </c>
      <c r="B24" s="18" t="s">
        <v>94</v>
      </c>
      <c r="C24" s="10">
        <v>1558</v>
      </c>
      <c r="D24" s="209">
        <v>2580</v>
      </c>
      <c r="E24" s="11">
        <v>-1022</v>
      </c>
      <c r="F24" s="9">
        <v>73</v>
      </c>
      <c r="G24" s="8">
        <v>56</v>
      </c>
      <c r="H24" s="8">
        <v>129</v>
      </c>
      <c r="I24" s="8">
        <v>74</v>
      </c>
      <c r="J24" s="8">
        <v>55</v>
      </c>
      <c r="K24" s="8">
        <v>129</v>
      </c>
      <c r="L24" s="8">
        <v>27</v>
      </c>
      <c r="M24" s="8">
        <v>79</v>
      </c>
      <c r="N24" s="8">
        <v>50</v>
      </c>
      <c r="O24" s="8">
        <v>102</v>
      </c>
      <c r="P24" s="173">
        <v>152</v>
      </c>
      <c r="Q24" s="30" t="s">
        <v>108</v>
      </c>
      <c r="R24" s="18" t="s">
        <v>94</v>
      </c>
      <c r="S24" s="8">
        <v>44</v>
      </c>
      <c r="T24" s="8">
        <v>49</v>
      </c>
      <c r="U24" s="8">
        <v>65</v>
      </c>
      <c r="V24" s="8">
        <v>55</v>
      </c>
      <c r="W24" s="8">
        <v>172</v>
      </c>
      <c r="X24" s="8">
        <v>107</v>
      </c>
      <c r="Y24" s="8">
        <v>42</v>
      </c>
      <c r="Z24" s="8">
        <v>81</v>
      </c>
      <c r="AA24" s="8">
        <v>74</v>
      </c>
      <c r="AB24" s="8">
        <v>74</v>
      </c>
      <c r="AC24" s="8">
        <v>53</v>
      </c>
      <c r="AD24" s="8">
        <v>74</v>
      </c>
      <c r="AE24" s="8">
        <v>73</v>
      </c>
      <c r="AF24" s="8">
        <v>33</v>
      </c>
      <c r="AG24" s="8">
        <v>46</v>
      </c>
    </row>
    <row r="25" spans="1:33" s="6" customFormat="1" ht="30" customHeight="1">
      <c r="A25" s="30" t="s">
        <v>109</v>
      </c>
      <c r="B25" s="18" t="s">
        <v>95</v>
      </c>
      <c r="C25" s="10">
        <v>187</v>
      </c>
      <c r="D25" s="209">
        <v>240</v>
      </c>
      <c r="E25" s="11">
        <v>-53</v>
      </c>
      <c r="F25" s="9">
        <v>14</v>
      </c>
      <c r="G25" s="8">
        <v>7</v>
      </c>
      <c r="H25" s="8">
        <v>21</v>
      </c>
      <c r="I25" s="8">
        <v>2</v>
      </c>
      <c r="J25" s="8">
        <v>2</v>
      </c>
      <c r="K25" s="8">
        <v>4</v>
      </c>
      <c r="L25" s="8">
        <v>9</v>
      </c>
      <c r="M25" s="8">
        <v>10</v>
      </c>
      <c r="N25" s="8">
        <v>5</v>
      </c>
      <c r="O25" s="8">
        <v>9</v>
      </c>
      <c r="P25" s="8">
        <v>14</v>
      </c>
      <c r="Q25" s="30" t="s">
        <v>109</v>
      </c>
      <c r="R25" s="18" t="s">
        <v>95</v>
      </c>
      <c r="S25" s="8">
        <v>4</v>
      </c>
      <c r="T25" s="8">
        <v>10</v>
      </c>
      <c r="U25" s="8">
        <v>4</v>
      </c>
      <c r="V25" s="8">
        <v>16</v>
      </c>
      <c r="W25" s="8">
        <v>22</v>
      </c>
      <c r="X25" s="8">
        <v>17</v>
      </c>
      <c r="Y25" s="8">
        <v>4</v>
      </c>
      <c r="Z25" s="8">
        <v>8</v>
      </c>
      <c r="AA25" s="8">
        <v>13</v>
      </c>
      <c r="AB25" s="8">
        <v>4</v>
      </c>
      <c r="AC25" s="8">
        <v>3</v>
      </c>
      <c r="AD25" s="8">
        <v>6</v>
      </c>
      <c r="AE25" s="8">
        <v>6</v>
      </c>
      <c r="AF25" s="8">
        <v>7</v>
      </c>
      <c r="AG25" s="8">
        <v>5</v>
      </c>
    </row>
    <row r="26" spans="1:33" s="6" customFormat="1" ht="30" customHeight="1">
      <c r="A26" s="30" t="s">
        <v>110</v>
      </c>
      <c r="B26" s="18" t="s">
        <v>97</v>
      </c>
      <c r="C26" s="10">
        <v>23</v>
      </c>
      <c r="D26" s="209">
        <v>68</v>
      </c>
      <c r="E26" s="11">
        <v>-45</v>
      </c>
      <c r="F26" s="9">
        <v>3</v>
      </c>
      <c r="G26" s="8">
        <v>1</v>
      </c>
      <c r="H26" s="8">
        <v>4</v>
      </c>
      <c r="I26" s="8">
        <v>0</v>
      </c>
      <c r="J26" s="8">
        <v>0</v>
      </c>
      <c r="K26" s="8">
        <v>0</v>
      </c>
      <c r="L26" s="8">
        <v>1</v>
      </c>
      <c r="M26" s="8">
        <v>3</v>
      </c>
      <c r="N26" s="8">
        <v>1</v>
      </c>
      <c r="O26" s="8">
        <v>0</v>
      </c>
      <c r="P26" s="8">
        <v>1</v>
      </c>
      <c r="Q26" s="30" t="s">
        <v>110</v>
      </c>
      <c r="R26" s="18" t="s">
        <v>97</v>
      </c>
      <c r="S26" s="8">
        <v>1</v>
      </c>
      <c r="T26" s="8">
        <v>1</v>
      </c>
      <c r="U26" s="8">
        <v>1</v>
      </c>
      <c r="V26" s="8">
        <v>0</v>
      </c>
      <c r="W26" s="8">
        <v>3</v>
      </c>
      <c r="X26" s="8">
        <v>1</v>
      </c>
      <c r="Y26" s="8">
        <v>0</v>
      </c>
      <c r="Z26" s="8">
        <v>0</v>
      </c>
      <c r="AA26" s="8">
        <v>3</v>
      </c>
      <c r="AB26" s="8">
        <v>0</v>
      </c>
      <c r="AC26" s="8">
        <v>1</v>
      </c>
      <c r="AD26" s="8">
        <v>0</v>
      </c>
      <c r="AE26" s="8">
        <v>0</v>
      </c>
      <c r="AF26" s="8">
        <v>1</v>
      </c>
      <c r="AG26" s="8">
        <v>2</v>
      </c>
    </row>
    <row r="27" spans="1:33" s="6" customFormat="1" ht="30" customHeight="1">
      <c r="A27" s="31" t="s">
        <v>111</v>
      </c>
      <c r="B27" s="18" t="s">
        <v>99</v>
      </c>
      <c r="C27" s="10">
        <v>823</v>
      </c>
      <c r="D27" s="209">
        <v>787</v>
      </c>
      <c r="E27" s="11">
        <v>36</v>
      </c>
      <c r="F27" s="9">
        <v>44</v>
      </c>
      <c r="G27" s="8">
        <v>23</v>
      </c>
      <c r="H27" s="8">
        <v>67</v>
      </c>
      <c r="I27" s="8">
        <v>56</v>
      </c>
      <c r="J27" s="8">
        <v>33</v>
      </c>
      <c r="K27" s="8">
        <v>89</v>
      </c>
      <c r="L27" s="8">
        <v>39</v>
      </c>
      <c r="M27" s="8">
        <v>22</v>
      </c>
      <c r="N27" s="8">
        <v>32</v>
      </c>
      <c r="O27" s="8">
        <v>35</v>
      </c>
      <c r="P27" s="8">
        <v>67</v>
      </c>
      <c r="Q27" s="31" t="s">
        <v>111</v>
      </c>
      <c r="R27" s="18" t="s">
        <v>99</v>
      </c>
      <c r="S27" s="8">
        <v>15</v>
      </c>
      <c r="T27" s="8">
        <v>23</v>
      </c>
      <c r="U27" s="8">
        <v>25</v>
      </c>
      <c r="V27" s="8">
        <v>13</v>
      </c>
      <c r="W27" s="8">
        <v>27</v>
      </c>
      <c r="X27" s="8">
        <v>62</v>
      </c>
      <c r="Y27" s="8">
        <v>20</v>
      </c>
      <c r="Z27" s="8">
        <v>228</v>
      </c>
      <c r="AA27" s="8">
        <v>31</v>
      </c>
      <c r="AB27" s="8">
        <v>10</v>
      </c>
      <c r="AC27" s="8">
        <v>11</v>
      </c>
      <c r="AD27" s="8">
        <v>19</v>
      </c>
      <c r="AE27" s="8">
        <v>24</v>
      </c>
      <c r="AF27" s="8">
        <v>16</v>
      </c>
      <c r="AG27" s="8">
        <v>15</v>
      </c>
    </row>
    <row r="28" spans="1:33" s="6" customFormat="1" ht="37.5">
      <c r="A28" s="30" t="s">
        <v>22</v>
      </c>
      <c r="B28" s="18" t="s">
        <v>135</v>
      </c>
      <c r="C28" s="10">
        <v>1665</v>
      </c>
      <c r="D28" s="209">
        <v>2108</v>
      </c>
      <c r="E28" s="11">
        <v>-443</v>
      </c>
      <c r="F28" s="9">
        <v>92</v>
      </c>
      <c r="G28" s="8">
        <v>56</v>
      </c>
      <c r="H28" s="8">
        <v>148</v>
      </c>
      <c r="I28" s="8">
        <v>65</v>
      </c>
      <c r="J28" s="8">
        <v>51</v>
      </c>
      <c r="K28" s="8">
        <v>116</v>
      </c>
      <c r="L28" s="8">
        <v>86</v>
      </c>
      <c r="M28" s="8">
        <v>96</v>
      </c>
      <c r="N28" s="8">
        <v>92</v>
      </c>
      <c r="O28" s="8">
        <v>114</v>
      </c>
      <c r="P28" s="8">
        <v>206</v>
      </c>
      <c r="Q28" s="48" t="s">
        <v>22</v>
      </c>
      <c r="R28" s="18" t="s">
        <v>135</v>
      </c>
      <c r="S28" s="8">
        <v>44</v>
      </c>
      <c r="T28" s="8">
        <v>65</v>
      </c>
      <c r="U28" s="8">
        <v>53</v>
      </c>
      <c r="V28" s="8">
        <v>52</v>
      </c>
      <c r="W28" s="8">
        <v>184</v>
      </c>
      <c r="X28" s="8">
        <v>91</v>
      </c>
      <c r="Y28" s="8">
        <v>40</v>
      </c>
      <c r="Z28" s="8">
        <v>79</v>
      </c>
      <c r="AA28" s="8">
        <v>61</v>
      </c>
      <c r="AB28" s="8">
        <v>53</v>
      </c>
      <c r="AC28" s="8">
        <v>41</v>
      </c>
      <c r="AD28" s="8">
        <v>67</v>
      </c>
      <c r="AE28" s="8">
        <v>62</v>
      </c>
      <c r="AF28" s="8">
        <v>51</v>
      </c>
      <c r="AG28" s="8">
        <v>70</v>
      </c>
    </row>
    <row r="29" spans="1:33" s="45" customFormat="1" ht="30" customHeight="1">
      <c r="A29" s="274" t="s">
        <v>24</v>
      </c>
      <c r="B29" s="38" t="s">
        <v>100</v>
      </c>
      <c r="C29" s="39">
        <v>9336</v>
      </c>
      <c r="D29" s="208">
        <v>11218</v>
      </c>
      <c r="E29" s="41">
        <v>-1882</v>
      </c>
      <c r="F29" s="42">
        <v>520</v>
      </c>
      <c r="G29" s="40">
        <v>297</v>
      </c>
      <c r="H29" s="40">
        <v>817</v>
      </c>
      <c r="I29" s="40">
        <v>374</v>
      </c>
      <c r="J29" s="40">
        <v>253</v>
      </c>
      <c r="K29" s="40">
        <v>627</v>
      </c>
      <c r="L29" s="40">
        <v>429</v>
      </c>
      <c r="M29" s="40">
        <v>592</v>
      </c>
      <c r="N29" s="40">
        <v>375</v>
      </c>
      <c r="O29" s="40">
        <v>559</v>
      </c>
      <c r="P29" s="40">
        <v>934</v>
      </c>
      <c r="Q29" s="259" t="s">
        <v>24</v>
      </c>
      <c r="R29" s="43" t="s">
        <v>100</v>
      </c>
      <c r="S29" s="40">
        <v>355</v>
      </c>
      <c r="T29" s="40">
        <v>332</v>
      </c>
      <c r="U29" s="40">
        <v>309</v>
      </c>
      <c r="V29" s="40">
        <v>314</v>
      </c>
      <c r="W29" s="40">
        <v>999</v>
      </c>
      <c r="X29" s="40">
        <v>657</v>
      </c>
      <c r="Y29" s="40">
        <v>324</v>
      </c>
      <c r="Z29" s="40">
        <v>458</v>
      </c>
      <c r="AA29" s="40">
        <v>364</v>
      </c>
      <c r="AB29" s="40">
        <v>246</v>
      </c>
      <c r="AC29" s="40">
        <v>264</v>
      </c>
      <c r="AD29" s="40">
        <v>421</v>
      </c>
      <c r="AE29" s="40">
        <v>325</v>
      </c>
      <c r="AF29" s="40">
        <v>222</v>
      </c>
      <c r="AG29" s="40">
        <v>347</v>
      </c>
    </row>
    <row r="30" spans="1:33" s="55" customFormat="1" ht="30" customHeight="1" thickBot="1">
      <c r="A30" s="275"/>
      <c r="B30" s="18" t="s">
        <v>113</v>
      </c>
      <c r="C30" s="12">
        <v>4230</v>
      </c>
      <c r="D30" s="211">
        <v>5029</v>
      </c>
      <c r="E30" s="14">
        <v>-799</v>
      </c>
      <c r="F30" s="9">
        <v>266</v>
      </c>
      <c r="G30" s="8">
        <v>145</v>
      </c>
      <c r="H30" s="8">
        <v>411</v>
      </c>
      <c r="I30" s="8">
        <v>153</v>
      </c>
      <c r="J30" s="8">
        <v>110</v>
      </c>
      <c r="K30" s="8">
        <v>263</v>
      </c>
      <c r="L30" s="8">
        <v>238</v>
      </c>
      <c r="M30" s="8">
        <v>266</v>
      </c>
      <c r="N30" s="8">
        <v>165</v>
      </c>
      <c r="O30" s="8">
        <v>265</v>
      </c>
      <c r="P30" s="8">
        <v>430</v>
      </c>
      <c r="Q30" s="260"/>
      <c r="R30" s="53" t="s">
        <v>113</v>
      </c>
      <c r="S30" s="8">
        <v>157</v>
      </c>
      <c r="T30" s="8">
        <v>162</v>
      </c>
      <c r="U30" s="8">
        <v>136</v>
      </c>
      <c r="V30" s="8">
        <v>125</v>
      </c>
      <c r="W30" s="8">
        <v>444</v>
      </c>
      <c r="X30" s="8">
        <v>238</v>
      </c>
      <c r="Y30" s="8">
        <v>161</v>
      </c>
      <c r="Z30" s="8">
        <v>211</v>
      </c>
      <c r="AA30" s="8">
        <v>147</v>
      </c>
      <c r="AB30" s="8">
        <v>104</v>
      </c>
      <c r="AC30" s="8">
        <v>128</v>
      </c>
      <c r="AD30" s="8">
        <v>185</v>
      </c>
      <c r="AE30" s="8">
        <v>174</v>
      </c>
      <c r="AF30" s="8">
        <v>89</v>
      </c>
      <c r="AG30" s="8">
        <v>161</v>
      </c>
    </row>
    <row r="31" spans="1:33" s="25" customFormat="1" ht="18.75">
      <c r="A31" s="47" t="s">
        <v>159</v>
      </c>
      <c r="D31" s="177"/>
      <c r="Q31" s="47" t="s">
        <v>159</v>
      </c>
    </row>
    <row r="32" spans="1:33" s="25" customFormat="1" ht="18.75">
      <c r="A32" s="47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580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25. PODJĘCIA PRACY I AKTYWIZACJA BEZROBOTNYCH DO 25 ROKU ŻYCIA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253</v>
      </c>
      <c r="C6" s="39">
        <v>11996</v>
      </c>
      <c r="D6" s="208">
        <v>13960</v>
      </c>
      <c r="E6" s="110">
        <v>-1964</v>
      </c>
      <c r="F6" s="42">
        <v>587</v>
      </c>
      <c r="G6" s="40">
        <v>384</v>
      </c>
      <c r="H6" s="40">
        <v>971</v>
      </c>
      <c r="I6" s="40">
        <v>573</v>
      </c>
      <c r="J6" s="40">
        <v>393</v>
      </c>
      <c r="K6" s="40">
        <v>966</v>
      </c>
      <c r="L6" s="40">
        <v>524</v>
      </c>
      <c r="M6" s="40">
        <v>733</v>
      </c>
      <c r="N6" s="40">
        <v>481</v>
      </c>
      <c r="O6" s="40">
        <v>689</v>
      </c>
      <c r="P6" s="40">
        <v>1170</v>
      </c>
      <c r="Q6" s="3" t="s">
        <v>12</v>
      </c>
      <c r="R6" s="38" t="s">
        <v>253</v>
      </c>
      <c r="S6" s="40">
        <v>444</v>
      </c>
      <c r="T6" s="40">
        <v>426</v>
      </c>
      <c r="U6" s="40">
        <v>381</v>
      </c>
      <c r="V6" s="40">
        <v>393</v>
      </c>
      <c r="W6" s="40">
        <v>1249</v>
      </c>
      <c r="X6" s="40">
        <v>604</v>
      </c>
      <c r="Y6" s="40">
        <v>431</v>
      </c>
      <c r="Z6" s="40">
        <v>498</v>
      </c>
      <c r="AA6" s="40">
        <v>418</v>
      </c>
      <c r="AB6" s="40">
        <v>380</v>
      </c>
      <c r="AC6" s="40">
        <v>503</v>
      </c>
      <c r="AD6" s="40">
        <v>604</v>
      </c>
      <c r="AE6" s="40">
        <v>503</v>
      </c>
      <c r="AF6" s="40">
        <v>352</v>
      </c>
      <c r="AG6" s="40">
        <v>446</v>
      </c>
    </row>
    <row r="7" spans="1:33" s="6" customFormat="1" ht="30" customHeight="1">
      <c r="A7" s="4" t="s">
        <v>188</v>
      </c>
      <c r="B7" s="18" t="s">
        <v>269</v>
      </c>
      <c r="C7" s="10">
        <v>9533</v>
      </c>
      <c r="D7" s="209">
        <v>10132</v>
      </c>
      <c r="E7" s="27">
        <v>-599</v>
      </c>
      <c r="F7" s="9">
        <v>481</v>
      </c>
      <c r="G7" s="8">
        <v>298</v>
      </c>
      <c r="H7" s="8">
        <v>779</v>
      </c>
      <c r="I7" s="8">
        <v>365</v>
      </c>
      <c r="J7" s="8">
        <v>298</v>
      </c>
      <c r="K7" s="8">
        <v>663</v>
      </c>
      <c r="L7" s="8">
        <v>452</v>
      </c>
      <c r="M7" s="8">
        <v>594</v>
      </c>
      <c r="N7" s="8">
        <v>351</v>
      </c>
      <c r="O7" s="8">
        <v>537</v>
      </c>
      <c r="P7" s="8">
        <v>888</v>
      </c>
      <c r="Q7" s="4" t="s">
        <v>188</v>
      </c>
      <c r="R7" s="18" t="s">
        <v>269</v>
      </c>
      <c r="S7" s="8">
        <v>368</v>
      </c>
      <c r="T7" s="8">
        <v>329</v>
      </c>
      <c r="U7" s="8">
        <v>311</v>
      </c>
      <c r="V7" s="8">
        <v>337</v>
      </c>
      <c r="W7" s="8">
        <v>1096</v>
      </c>
      <c r="X7" s="8">
        <v>478</v>
      </c>
      <c r="Y7" s="8">
        <v>314</v>
      </c>
      <c r="Z7" s="8">
        <v>435</v>
      </c>
      <c r="AA7" s="8">
        <v>339</v>
      </c>
      <c r="AB7" s="8">
        <v>270</v>
      </c>
      <c r="AC7" s="8">
        <v>357</v>
      </c>
      <c r="AD7" s="8">
        <v>535</v>
      </c>
      <c r="AE7" s="8">
        <v>369</v>
      </c>
      <c r="AF7" s="8">
        <v>254</v>
      </c>
      <c r="AG7" s="8">
        <v>365</v>
      </c>
    </row>
    <row r="8" spans="1:33" s="6" customFormat="1" ht="30" customHeight="1">
      <c r="A8" s="4"/>
      <c r="B8" s="19" t="s">
        <v>127</v>
      </c>
      <c r="C8" s="10">
        <v>149</v>
      </c>
      <c r="D8" s="209">
        <v>163</v>
      </c>
      <c r="E8" s="27">
        <v>-14</v>
      </c>
      <c r="F8" s="9">
        <v>6</v>
      </c>
      <c r="G8" s="8">
        <v>3</v>
      </c>
      <c r="H8" s="8">
        <v>9</v>
      </c>
      <c r="I8" s="8">
        <v>3</v>
      </c>
      <c r="J8" s="8">
        <v>3</v>
      </c>
      <c r="K8" s="8">
        <v>6</v>
      </c>
      <c r="L8" s="8">
        <v>10</v>
      </c>
      <c r="M8" s="8">
        <v>9</v>
      </c>
      <c r="N8" s="8">
        <v>4</v>
      </c>
      <c r="O8" s="8">
        <v>10</v>
      </c>
      <c r="P8" s="8">
        <v>14</v>
      </c>
      <c r="Q8" s="4"/>
      <c r="R8" s="18" t="s">
        <v>127</v>
      </c>
      <c r="S8" s="8">
        <v>1</v>
      </c>
      <c r="T8" s="8">
        <v>7</v>
      </c>
      <c r="U8" s="8">
        <v>2</v>
      </c>
      <c r="V8" s="8">
        <v>5</v>
      </c>
      <c r="W8" s="8">
        <v>26</v>
      </c>
      <c r="X8" s="8">
        <v>7</v>
      </c>
      <c r="Y8" s="8">
        <v>1</v>
      </c>
      <c r="Z8" s="8">
        <v>10</v>
      </c>
      <c r="AA8" s="8">
        <v>7</v>
      </c>
      <c r="AB8" s="8">
        <v>5</v>
      </c>
      <c r="AC8" s="8">
        <v>5</v>
      </c>
      <c r="AD8" s="8">
        <v>7</v>
      </c>
      <c r="AE8" s="8">
        <v>7</v>
      </c>
      <c r="AF8" s="8">
        <v>5</v>
      </c>
      <c r="AG8" s="8">
        <v>6</v>
      </c>
    </row>
    <row r="9" spans="1:33" s="152" customFormat="1" ht="30" customHeight="1">
      <c r="A9" s="178"/>
      <c r="B9" s="150" t="s">
        <v>117</v>
      </c>
      <c r="C9" s="10">
        <v>224</v>
      </c>
      <c r="D9" s="209">
        <v>341</v>
      </c>
      <c r="E9" s="27">
        <v>-117</v>
      </c>
      <c r="F9" s="9">
        <v>0</v>
      </c>
      <c r="G9" s="8">
        <v>0</v>
      </c>
      <c r="H9" s="8">
        <v>0</v>
      </c>
      <c r="I9" s="8">
        <v>101</v>
      </c>
      <c r="J9" s="8">
        <v>64</v>
      </c>
      <c r="K9" s="8">
        <v>165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32</v>
      </c>
      <c r="U9" s="8">
        <v>0</v>
      </c>
      <c r="V9" s="8">
        <v>19</v>
      </c>
      <c r="W9" s="8">
        <v>0</v>
      </c>
      <c r="X9" s="8">
        <v>0</v>
      </c>
      <c r="Y9" s="8">
        <v>8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2463</v>
      </c>
      <c r="D10" s="209">
        <v>3828</v>
      </c>
      <c r="E10" s="27">
        <v>-1365</v>
      </c>
      <c r="F10" s="9">
        <v>106</v>
      </c>
      <c r="G10" s="8">
        <v>86</v>
      </c>
      <c r="H10" s="8">
        <v>192</v>
      </c>
      <c r="I10" s="8">
        <v>208</v>
      </c>
      <c r="J10" s="8">
        <v>95</v>
      </c>
      <c r="K10" s="8">
        <v>303</v>
      </c>
      <c r="L10" s="8">
        <v>72</v>
      </c>
      <c r="M10" s="8">
        <v>139</v>
      </c>
      <c r="N10" s="8">
        <v>130</v>
      </c>
      <c r="O10" s="8">
        <v>152</v>
      </c>
      <c r="P10" s="8">
        <v>282</v>
      </c>
      <c r="Q10" s="178" t="s">
        <v>189</v>
      </c>
      <c r="R10" s="151" t="s">
        <v>268</v>
      </c>
      <c r="S10" s="8">
        <v>76</v>
      </c>
      <c r="T10" s="8">
        <v>97</v>
      </c>
      <c r="U10" s="8">
        <v>70</v>
      </c>
      <c r="V10" s="8">
        <v>56</v>
      </c>
      <c r="W10" s="8">
        <v>153</v>
      </c>
      <c r="X10" s="8">
        <v>126</v>
      </c>
      <c r="Y10" s="8">
        <v>117</v>
      </c>
      <c r="Z10" s="8">
        <v>63</v>
      </c>
      <c r="AA10" s="8">
        <v>79</v>
      </c>
      <c r="AB10" s="8">
        <v>110</v>
      </c>
      <c r="AC10" s="8">
        <v>146</v>
      </c>
      <c r="AD10" s="8">
        <v>69</v>
      </c>
      <c r="AE10" s="8">
        <v>134</v>
      </c>
      <c r="AF10" s="8">
        <v>98</v>
      </c>
      <c r="AG10" s="8">
        <v>81</v>
      </c>
    </row>
    <row r="11" spans="1:33" s="6" customFormat="1" ht="30" customHeight="1">
      <c r="A11" s="4"/>
      <c r="B11" s="19" t="s">
        <v>118</v>
      </c>
      <c r="C11" s="10">
        <v>564</v>
      </c>
      <c r="D11" s="209">
        <v>397</v>
      </c>
      <c r="E11" s="27">
        <v>167</v>
      </c>
      <c r="F11" s="9">
        <v>14</v>
      </c>
      <c r="G11" s="8">
        <v>13</v>
      </c>
      <c r="H11" s="8">
        <v>27</v>
      </c>
      <c r="I11" s="8">
        <v>3</v>
      </c>
      <c r="J11" s="8">
        <v>5</v>
      </c>
      <c r="K11" s="8">
        <v>8</v>
      </c>
      <c r="L11" s="8">
        <v>14</v>
      </c>
      <c r="M11" s="8">
        <v>71</v>
      </c>
      <c r="N11" s="8">
        <v>24</v>
      </c>
      <c r="O11" s="8">
        <v>19</v>
      </c>
      <c r="P11" s="8">
        <v>43</v>
      </c>
      <c r="Q11" s="4"/>
      <c r="R11" s="18" t="s">
        <v>118</v>
      </c>
      <c r="S11" s="8">
        <v>6</v>
      </c>
      <c r="T11" s="8">
        <v>24</v>
      </c>
      <c r="U11" s="8">
        <v>22</v>
      </c>
      <c r="V11" s="8">
        <v>19</v>
      </c>
      <c r="W11" s="8">
        <v>36</v>
      </c>
      <c r="X11" s="8">
        <v>30</v>
      </c>
      <c r="Y11" s="8">
        <v>44</v>
      </c>
      <c r="Z11" s="8">
        <v>4</v>
      </c>
      <c r="AA11" s="8">
        <v>7</v>
      </c>
      <c r="AB11" s="8">
        <v>36</v>
      </c>
      <c r="AC11" s="8">
        <v>74</v>
      </c>
      <c r="AD11" s="8">
        <v>9</v>
      </c>
      <c r="AE11" s="8">
        <v>44</v>
      </c>
      <c r="AF11" s="8">
        <v>36</v>
      </c>
      <c r="AG11" s="8">
        <v>10</v>
      </c>
    </row>
    <row r="12" spans="1:33" s="6" customFormat="1" ht="30" customHeight="1">
      <c r="A12" s="4"/>
      <c r="B12" s="19" t="s">
        <v>119</v>
      </c>
      <c r="C12" s="10">
        <v>344</v>
      </c>
      <c r="D12" s="209">
        <v>418</v>
      </c>
      <c r="E12" s="27">
        <v>-74</v>
      </c>
      <c r="F12" s="9">
        <v>1</v>
      </c>
      <c r="G12" s="8">
        <v>30</v>
      </c>
      <c r="H12" s="8">
        <v>31</v>
      </c>
      <c r="I12" s="8">
        <v>35</v>
      </c>
      <c r="J12" s="8">
        <v>29</v>
      </c>
      <c r="K12" s="8">
        <v>64</v>
      </c>
      <c r="L12" s="8">
        <v>0</v>
      </c>
      <c r="M12" s="8">
        <v>0</v>
      </c>
      <c r="N12" s="8">
        <v>11</v>
      </c>
      <c r="O12" s="8">
        <v>47</v>
      </c>
      <c r="P12" s="8">
        <v>58</v>
      </c>
      <c r="Q12" s="4"/>
      <c r="R12" s="18" t="s">
        <v>119</v>
      </c>
      <c r="S12" s="8">
        <v>1</v>
      </c>
      <c r="T12" s="8">
        <v>0</v>
      </c>
      <c r="U12" s="8">
        <v>10</v>
      </c>
      <c r="V12" s="8">
        <v>0</v>
      </c>
      <c r="W12" s="8">
        <v>34</v>
      </c>
      <c r="X12" s="8">
        <v>29</v>
      </c>
      <c r="Y12" s="8">
        <v>9</v>
      </c>
      <c r="Z12" s="8">
        <v>9</v>
      </c>
      <c r="AA12" s="8">
        <v>19</v>
      </c>
      <c r="AB12" s="8">
        <v>4</v>
      </c>
      <c r="AC12" s="8">
        <v>39</v>
      </c>
      <c r="AD12" s="8">
        <v>8</v>
      </c>
      <c r="AE12" s="8">
        <v>21</v>
      </c>
      <c r="AF12" s="8">
        <v>1</v>
      </c>
      <c r="AG12" s="8">
        <v>7</v>
      </c>
    </row>
    <row r="13" spans="1:33" s="6" customFormat="1" ht="30" customHeight="1">
      <c r="A13" s="4"/>
      <c r="B13" s="19" t="s">
        <v>120</v>
      </c>
      <c r="C13" s="10">
        <v>219</v>
      </c>
      <c r="D13" s="209">
        <v>298</v>
      </c>
      <c r="E13" s="27">
        <v>-79</v>
      </c>
      <c r="F13" s="9">
        <v>20</v>
      </c>
      <c r="G13" s="8">
        <v>10</v>
      </c>
      <c r="H13" s="8">
        <v>30</v>
      </c>
      <c r="I13" s="8">
        <v>16</v>
      </c>
      <c r="J13" s="8">
        <v>10</v>
      </c>
      <c r="K13" s="8">
        <v>26</v>
      </c>
      <c r="L13" s="8">
        <v>9</v>
      </c>
      <c r="M13" s="8">
        <v>16</v>
      </c>
      <c r="N13" s="8">
        <v>9</v>
      </c>
      <c r="O13" s="8">
        <v>18</v>
      </c>
      <c r="P13" s="8">
        <v>27</v>
      </c>
      <c r="Q13" s="4"/>
      <c r="R13" s="18" t="s">
        <v>120</v>
      </c>
      <c r="S13" s="8">
        <v>6</v>
      </c>
      <c r="T13" s="8">
        <v>6</v>
      </c>
      <c r="U13" s="8">
        <v>6</v>
      </c>
      <c r="V13" s="8">
        <v>0</v>
      </c>
      <c r="W13" s="8">
        <v>10</v>
      </c>
      <c r="X13" s="8">
        <v>8</v>
      </c>
      <c r="Y13" s="8">
        <v>11</v>
      </c>
      <c r="Z13" s="8">
        <v>8</v>
      </c>
      <c r="AA13" s="8">
        <v>7</v>
      </c>
      <c r="AB13" s="8">
        <v>7</v>
      </c>
      <c r="AC13" s="8">
        <v>10</v>
      </c>
      <c r="AD13" s="8">
        <v>6</v>
      </c>
      <c r="AE13" s="8">
        <v>10</v>
      </c>
      <c r="AF13" s="8">
        <v>5</v>
      </c>
      <c r="AG13" s="8">
        <v>11</v>
      </c>
    </row>
    <row r="14" spans="1:33" s="6" customFormat="1" ht="30" customHeight="1">
      <c r="A14" s="4"/>
      <c r="B14" s="19" t="s">
        <v>121</v>
      </c>
      <c r="C14" s="10">
        <v>6</v>
      </c>
      <c r="D14" s="209">
        <v>7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3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347</v>
      </c>
      <c r="D15" s="209">
        <v>359</v>
      </c>
      <c r="E15" s="27">
        <v>-12</v>
      </c>
      <c r="F15" s="9">
        <v>26</v>
      </c>
      <c r="G15" s="8">
        <v>10</v>
      </c>
      <c r="H15" s="8">
        <v>36</v>
      </c>
      <c r="I15" s="8">
        <v>61</v>
      </c>
      <c r="J15" s="8">
        <v>32</v>
      </c>
      <c r="K15" s="8">
        <v>93</v>
      </c>
      <c r="L15" s="8">
        <v>11</v>
      </c>
      <c r="M15" s="8">
        <v>13</v>
      </c>
      <c r="N15" s="8">
        <v>13</v>
      </c>
      <c r="O15" s="8">
        <v>18</v>
      </c>
      <c r="P15" s="8">
        <v>31</v>
      </c>
      <c r="Q15" s="4"/>
      <c r="R15" s="18" t="s">
        <v>265</v>
      </c>
      <c r="S15" s="8">
        <v>19</v>
      </c>
      <c r="T15" s="8">
        <v>13</v>
      </c>
      <c r="U15" s="8">
        <v>6</v>
      </c>
      <c r="V15" s="8">
        <v>2</v>
      </c>
      <c r="W15" s="8">
        <v>14</v>
      </c>
      <c r="X15" s="8">
        <v>5</v>
      </c>
      <c r="Y15" s="8">
        <v>10</v>
      </c>
      <c r="Z15" s="8">
        <v>4</v>
      </c>
      <c r="AA15" s="8">
        <v>5</v>
      </c>
      <c r="AB15" s="8">
        <v>15</v>
      </c>
      <c r="AC15" s="8">
        <v>2</v>
      </c>
      <c r="AD15" s="8">
        <v>15</v>
      </c>
      <c r="AE15" s="8">
        <v>25</v>
      </c>
      <c r="AF15" s="8">
        <v>17</v>
      </c>
      <c r="AG15" s="8">
        <v>11</v>
      </c>
    </row>
    <row r="16" spans="1:33" s="6" customFormat="1" ht="37.5">
      <c r="A16" s="4"/>
      <c r="B16" s="19" t="s">
        <v>266</v>
      </c>
      <c r="C16" s="10">
        <v>198</v>
      </c>
      <c r="D16" s="209">
        <v>270</v>
      </c>
      <c r="E16" s="27">
        <v>-72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7</v>
      </c>
      <c r="M16" s="8">
        <v>1</v>
      </c>
      <c r="N16" s="8">
        <v>27</v>
      </c>
      <c r="O16" s="8">
        <v>20</v>
      </c>
      <c r="P16" s="8">
        <v>47</v>
      </c>
      <c r="Q16" s="4"/>
      <c r="R16" s="18" t="s">
        <v>266</v>
      </c>
      <c r="S16" s="8">
        <v>9</v>
      </c>
      <c r="T16" s="8">
        <v>9</v>
      </c>
      <c r="U16" s="8">
        <v>0</v>
      </c>
      <c r="V16" s="8">
        <v>9</v>
      </c>
      <c r="W16" s="8">
        <v>6</v>
      </c>
      <c r="X16" s="8">
        <v>0</v>
      </c>
      <c r="Y16" s="8">
        <v>26</v>
      </c>
      <c r="Z16" s="8">
        <v>3</v>
      </c>
      <c r="AA16" s="8">
        <v>21</v>
      </c>
      <c r="AB16" s="8">
        <v>10</v>
      </c>
      <c r="AC16" s="8">
        <v>13</v>
      </c>
      <c r="AD16" s="8">
        <v>10</v>
      </c>
      <c r="AE16" s="8">
        <v>0</v>
      </c>
      <c r="AF16" s="8">
        <v>8</v>
      </c>
      <c r="AG16" s="8">
        <v>19</v>
      </c>
    </row>
    <row r="17" spans="1:33" s="6" customFormat="1" ht="30" customHeight="1">
      <c r="A17" s="4"/>
      <c r="B17" s="19" t="s">
        <v>122</v>
      </c>
      <c r="C17" s="10">
        <v>7</v>
      </c>
      <c r="D17" s="209">
        <v>23</v>
      </c>
      <c r="E17" s="27">
        <v>-16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3</v>
      </c>
      <c r="AG17" s="8">
        <v>4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209">
        <v>1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783</v>
      </c>
      <c r="D21" s="209">
        <v>2062</v>
      </c>
      <c r="E21" s="27">
        <v>-1279</v>
      </c>
      <c r="F21" s="9">
        <v>45</v>
      </c>
      <c r="G21" s="8">
        <v>23</v>
      </c>
      <c r="H21" s="8">
        <v>68</v>
      </c>
      <c r="I21" s="8">
        <v>93</v>
      </c>
      <c r="J21" s="8">
        <v>19</v>
      </c>
      <c r="K21" s="8">
        <v>112</v>
      </c>
      <c r="L21" s="8">
        <v>31</v>
      </c>
      <c r="M21" s="8">
        <v>38</v>
      </c>
      <c r="N21" s="8">
        <v>46</v>
      </c>
      <c r="O21" s="8">
        <v>30</v>
      </c>
      <c r="P21" s="8">
        <v>76</v>
      </c>
      <c r="Q21" s="5"/>
      <c r="R21" s="18" t="s">
        <v>125</v>
      </c>
      <c r="S21" s="8">
        <v>35</v>
      </c>
      <c r="T21" s="8">
        <v>45</v>
      </c>
      <c r="U21" s="8">
        <v>25</v>
      </c>
      <c r="V21" s="8">
        <v>26</v>
      </c>
      <c r="W21" s="8">
        <v>53</v>
      </c>
      <c r="X21" s="8">
        <v>54</v>
      </c>
      <c r="Y21" s="8">
        <v>17</v>
      </c>
      <c r="Z21" s="8">
        <v>35</v>
      </c>
      <c r="AA21" s="8">
        <v>20</v>
      </c>
      <c r="AB21" s="8">
        <v>38</v>
      </c>
      <c r="AC21" s="8">
        <v>8</v>
      </c>
      <c r="AD21" s="8">
        <v>21</v>
      </c>
      <c r="AE21" s="8">
        <v>34</v>
      </c>
      <c r="AF21" s="8">
        <v>28</v>
      </c>
      <c r="AG21" s="8">
        <v>19</v>
      </c>
    </row>
    <row r="22" spans="1:33" s="15" customFormat="1" ht="30" customHeight="1">
      <c r="A22" s="259" t="s">
        <v>17</v>
      </c>
      <c r="B22" s="38" t="s">
        <v>128</v>
      </c>
      <c r="C22" s="39">
        <v>750</v>
      </c>
      <c r="D22" s="208">
        <v>724</v>
      </c>
      <c r="E22" s="110">
        <v>26</v>
      </c>
      <c r="F22" s="42">
        <v>5</v>
      </c>
      <c r="G22" s="40">
        <v>0</v>
      </c>
      <c r="H22" s="40">
        <v>5</v>
      </c>
      <c r="I22" s="40">
        <v>161</v>
      </c>
      <c r="J22" s="40">
        <v>99</v>
      </c>
      <c r="K22" s="40">
        <v>260</v>
      </c>
      <c r="L22" s="40">
        <v>42</v>
      </c>
      <c r="M22" s="40">
        <v>48</v>
      </c>
      <c r="N22" s="40">
        <v>30</v>
      </c>
      <c r="O22" s="40">
        <v>37</v>
      </c>
      <c r="P22" s="40">
        <v>67</v>
      </c>
      <c r="Q22" s="259" t="s">
        <v>17</v>
      </c>
      <c r="R22" s="38" t="s">
        <v>128</v>
      </c>
      <c r="S22" s="40">
        <v>14</v>
      </c>
      <c r="T22" s="40">
        <v>25</v>
      </c>
      <c r="U22" s="40">
        <v>32</v>
      </c>
      <c r="V22" s="40">
        <v>4</v>
      </c>
      <c r="W22" s="40">
        <v>51</v>
      </c>
      <c r="X22" s="40">
        <v>78</v>
      </c>
      <c r="Y22" s="40">
        <v>7</v>
      </c>
      <c r="Z22" s="40">
        <v>13</v>
      </c>
      <c r="AA22" s="40">
        <v>4</v>
      </c>
      <c r="AB22" s="40">
        <v>17</v>
      </c>
      <c r="AC22" s="40">
        <v>20</v>
      </c>
      <c r="AD22" s="40">
        <v>16</v>
      </c>
      <c r="AE22" s="40">
        <v>16</v>
      </c>
      <c r="AF22" s="40">
        <v>25</v>
      </c>
      <c r="AG22" s="40">
        <v>6</v>
      </c>
    </row>
    <row r="23" spans="1:33" s="6" customFormat="1" ht="30" customHeight="1">
      <c r="A23" s="260"/>
      <c r="B23" s="19" t="s">
        <v>129</v>
      </c>
      <c r="C23" s="10">
        <v>52</v>
      </c>
      <c r="D23" s="209">
        <v>51</v>
      </c>
      <c r="E23" s="27">
        <v>1</v>
      </c>
      <c r="F23" s="9">
        <v>0</v>
      </c>
      <c r="G23" s="8">
        <v>0</v>
      </c>
      <c r="H23" s="8">
        <v>0</v>
      </c>
      <c r="I23" s="8">
        <v>16</v>
      </c>
      <c r="J23" s="8">
        <v>6</v>
      </c>
      <c r="K23" s="8">
        <v>22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60"/>
      <c r="R23" s="18" t="s">
        <v>129</v>
      </c>
      <c r="S23" s="8">
        <v>6</v>
      </c>
      <c r="T23" s="8">
        <v>15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4</v>
      </c>
      <c r="AE23" s="8">
        <v>0</v>
      </c>
      <c r="AF23" s="8">
        <v>4</v>
      </c>
      <c r="AG23" s="8">
        <v>0</v>
      </c>
    </row>
    <row r="24" spans="1:33" s="15" customFormat="1" ht="30" customHeight="1">
      <c r="A24" s="259" t="s">
        <v>19</v>
      </c>
      <c r="B24" s="38" t="s">
        <v>130</v>
      </c>
      <c r="C24" s="39">
        <v>3204</v>
      </c>
      <c r="D24" s="208">
        <v>5102</v>
      </c>
      <c r="E24" s="110">
        <v>-1898</v>
      </c>
      <c r="F24" s="42">
        <v>162</v>
      </c>
      <c r="G24" s="40">
        <v>101</v>
      </c>
      <c r="H24" s="40">
        <v>263</v>
      </c>
      <c r="I24" s="40">
        <v>84</v>
      </c>
      <c r="J24" s="40">
        <v>71</v>
      </c>
      <c r="K24" s="40">
        <v>155</v>
      </c>
      <c r="L24" s="40">
        <v>88</v>
      </c>
      <c r="M24" s="40">
        <v>191</v>
      </c>
      <c r="N24" s="40">
        <v>173</v>
      </c>
      <c r="O24" s="40">
        <v>243</v>
      </c>
      <c r="P24" s="180">
        <v>416</v>
      </c>
      <c r="Q24" s="259" t="s">
        <v>19</v>
      </c>
      <c r="R24" s="38" t="s">
        <v>130</v>
      </c>
      <c r="S24" s="40">
        <v>138</v>
      </c>
      <c r="T24" s="40">
        <v>96</v>
      </c>
      <c r="U24" s="40">
        <v>84</v>
      </c>
      <c r="V24" s="40">
        <v>144</v>
      </c>
      <c r="W24" s="40">
        <v>304</v>
      </c>
      <c r="X24" s="40">
        <v>221</v>
      </c>
      <c r="Y24" s="40">
        <v>152</v>
      </c>
      <c r="Z24" s="40">
        <v>167</v>
      </c>
      <c r="AA24" s="40">
        <v>194</v>
      </c>
      <c r="AB24" s="40">
        <v>115</v>
      </c>
      <c r="AC24" s="40">
        <v>119</v>
      </c>
      <c r="AD24" s="40">
        <v>141</v>
      </c>
      <c r="AE24" s="40">
        <v>55</v>
      </c>
      <c r="AF24" s="40">
        <v>67</v>
      </c>
      <c r="AG24" s="40">
        <v>94</v>
      </c>
    </row>
    <row r="25" spans="1:33" s="6" customFormat="1" ht="30" customHeight="1">
      <c r="A25" s="260"/>
      <c r="B25" s="19" t="s">
        <v>131</v>
      </c>
      <c r="C25" s="10">
        <v>2</v>
      </c>
      <c r="D25" s="209">
        <v>54</v>
      </c>
      <c r="E25" s="27">
        <v>-52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0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4</v>
      </c>
      <c r="D26" s="208">
        <v>2</v>
      </c>
      <c r="E26" s="110">
        <v>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3</v>
      </c>
      <c r="P26" s="40">
        <v>4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9" t="s">
        <v>24</v>
      </c>
      <c r="B27" s="38" t="s">
        <v>133</v>
      </c>
      <c r="C27" s="39">
        <v>90</v>
      </c>
      <c r="D27" s="208">
        <v>126</v>
      </c>
      <c r="E27" s="110">
        <v>-36</v>
      </c>
      <c r="F27" s="42">
        <v>0</v>
      </c>
      <c r="G27" s="40">
        <v>2</v>
      </c>
      <c r="H27" s="40">
        <v>2</v>
      </c>
      <c r="I27" s="40">
        <v>0</v>
      </c>
      <c r="J27" s="40">
        <v>2</v>
      </c>
      <c r="K27" s="40">
        <v>2</v>
      </c>
      <c r="L27" s="40">
        <v>3</v>
      </c>
      <c r="M27" s="40">
        <v>1</v>
      </c>
      <c r="N27" s="40">
        <v>3</v>
      </c>
      <c r="O27" s="40">
        <v>8</v>
      </c>
      <c r="P27" s="40">
        <v>11</v>
      </c>
      <c r="Q27" s="259" t="s">
        <v>24</v>
      </c>
      <c r="R27" s="38" t="s">
        <v>133</v>
      </c>
      <c r="S27" s="40">
        <v>2</v>
      </c>
      <c r="T27" s="40">
        <v>1</v>
      </c>
      <c r="U27" s="40">
        <v>0</v>
      </c>
      <c r="V27" s="40">
        <v>9</v>
      </c>
      <c r="W27" s="40">
        <v>0</v>
      </c>
      <c r="X27" s="40">
        <v>15</v>
      </c>
      <c r="Y27" s="40">
        <v>2</v>
      </c>
      <c r="Z27" s="40">
        <v>5</v>
      </c>
      <c r="AA27" s="40">
        <v>8</v>
      </c>
      <c r="AB27" s="40">
        <v>12</v>
      </c>
      <c r="AC27" s="40">
        <v>4</v>
      </c>
      <c r="AD27" s="40">
        <v>8</v>
      </c>
      <c r="AE27" s="40">
        <v>1</v>
      </c>
      <c r="AF27" s="40">
        <v>3</v>
      </c>
      <c r="AG27" s="40">
        <v>1</v>
      </c>
    </row>
    <row r="28" spans="1:33" s="54" customFormat="1" ht="30" customHeight="1">
      <c r="A28" s="260"/>
      <c r="B28" s="19" t="s">
        <v>438</v>
      </c>
      <c r="C28" s="10">
        <v>2</v>
      </c>
      <c r="D28" s="209">
        <v>5</v>
      </c>
      <c r="E28" s="27">
        <v>-3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0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1</v>
      </c>
      <c r="AD28" s="8">
        <v>0</v>
      </c>
      <c r="AE28" s="8">
        <v>0</v>
      </c>
      <c r="AF28" s="8">
        <v>1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10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7"/>
      <c r="Q30" s="46"/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42"/>
  <sheetViews>
    <sheetView zoomScale="80" zoomScaleNormal="80" workbookViewId="0">
      <selection activeCell="C30" sqref="C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563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26. BILANS BEZROBOTNYCH POWYŻEJ 50 ROKU ŻYCIA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17067</v>
      </c>
      <c r="D6" s="8">
        <v>17336</v>
      </c>
      <c r="E6" s="11">
        <v>-269</v>
      </c>
      <c r="F6" s="9">
        <v>1757</v>
      </c>
      <c r="G6" s="8">
        <v>622</v>
      </c>
      <c r="H6" s="8">
        <v>2379</v>
      </c>
      <c r="I6" s="8">
        <v>1059</v>
      </c>
      <c r="J6" s="8">
        <v>469</v>
      </c>
      <c r="K6" s="8">
        <v>1528</v>
      </c>
      <c r="L6" s="8">
        <v>1050</v>
      </c>
      <c r="M6" s="8">
        <v>714</v>
      </c>
      <c r="N6" s="8">
        <v>1531</v>
      </c>
      <c r="O6" s="8">
        <v>1239</v>
      </c>
      <c r="P6" s="8">
        <v>2770</v>
      </c>
      <c r="Q6" s="48" t="s">
        <v>12</v>
      </c>
      <c r="R6" s="18" t="s">
        <v>81</v>
      </c>
      <c r="S6" s="8">
        <v>579</v>
      </c>
      <c r="T6" s="8">
        <v>449</v>
      </c>
      <c r="U6" s="8">
        <v>468</v>
      </c>
      <c r="V6" s="8">
        <v>377</v>
      </c>
      <c r="W6" s="8">
        <v>1774</v>
      </c>
      <c r="X6" s="8">
        <v>697</v>
      </c>
      <c r="Y6" s="8">
        <v>369</v>
      </c>
      <c r="Z6" s="8">
        <v>699</v>
      </c>
      <c r="AA6" s="8">
        <v>529</v>
      </c>
      <c r="AB6" s="8">
        <v>348</v>
      </c>
      <c r="AC6" s="8">
        <v>356</v>
      </c>
      <c r="AD6" s="8">
        <v>576</v>
      </c>
      <c r="AE6" s="8">
        <v>450</v>
      </c>
      <c r="AF6" s="8">
        <v>387</v>
      </c>
      <c r="AG6" s="8">
        <v>568</v>
      </c>
    </row>
    <row r="7" spans="1:33" s="15" customFormat="1" ht="30" customHeight="1">
      <c r="A7" s="259" t="s">
        <v>17</v>
      </c>
      <c r="B7" s="38" t="s">
        <v>82</v>
      </c>
      <c r="C7" s="39">
        <v>1844</v>
      </c>
      <c r="D7" s="40">
        <v>1620</v>
      </c>
      <c r="E7" s="41">
        <v>224</v>
      </c>
      <c r="F7" s="42">
        <v>192</v>
      </c>
      <c r="G7" s="40">
        <v>59</v>
      </c>
      <c r="H7" s="40">
        <v>251</v>
      </c>
      <c r="I7" s="40">
        <v>153</v>
      </c>
      <c r="J7" s="40">
        <v>74</v>
      </c>
      <c r="K7" s="40">
        <v>227</v>
      </c>
      <c r="L7" s="40">
        <v>128</v>
      </c>
      <c r="M7" s="40">
        <v>88</v>
      </c>
      <c r="N7" s="40">
        <v>104</v>
      </c>
      <c r="O7" s="40">
        <v>98</v>
      </c>
      <c r="P7" s="40">
        <v>202</v>
      </c>
      <c r="Q7" s="259" t="s">
        <v>17</v>
      </c>
      <c r="R7" s="38" t="s">
        <v>82</v>
      </c>
      <c r="S7" s="40">
        <v>80</v>
      </c>
      <c r="T7" s="40">
        <v>62</v>
      </c>
      <c r="U7" s="40">
        <v>66</v>
      </c>
      <c r="V7" s="40">
        <v>49</v>
      </c>
      <c r="W7" s="40">
        <v>173</v>
      </c>
      <c r="X7" s="40">
        <v>57</v>
      </c>
      <c r="Y7" s="40">
        <v>44</v>
      </c>
      <c r="Z7" s="40">
        <v>66</v>
      </c>
      <c r="AA7" s="40">
        <v>68</v>
      </c>
      <c r="AB7" s="40">
        <v>39</v>
      </c>
      <c r="AC7" s="40">
        <v>48</v>
      </c>
      <c r="AD7" s="40">
        <v>83</v>
      </c>
      <c r="AE7" s="40">
        <v>30</v>
      </c>
      <c r="AF7" s="40">
        <v>21</v>
      </c>
      <c r="AG7" s="40">
        <v>62</v>
      </c>
    </row>
    <row r="8" spans="1:33" s="6" customFormat="1" ht="30" customHeight="1">
      <c r="A8" s="261"/>
      <c r="B8" s="18" t="s">
        <v>83</v>
      </c>
      <c r="C8" s="10">
        <v>129</v>
      </c>
      <c r="D8" s="8">
        <v>99</v>
      </c>
      <c r="E8" s="27">
        <v>30</v>
      </c>
      <c r="F8" s="9">
        <v>21</v>
      </c>
      <c r="G8" s="8">
        <v>7</v>
      </c>
      <c r="H8" s="8">
        <v>28</v>
      </c>
      <c r="I8" s="8">
        <v>4</v>
      </c>
      <c r="J8" s="8">
        <v>3</v>
      </c>
      <c r="K8" s="8">
        <v>7</v>
      </c>
      <c r="L8" s="8">
        <v>27</v>
      </c>
      <c r="M8" s="8">
        <v>18</v>
      </c>
      <c r="N8" s="8">
        <v>5</v>
      </c>
      <c r="O8" s="8">
        <v>3</v>
      </c>
      <c r="P8" s="8">
        <v>8</v>
      </c>
      <c r="Q8" s="261"/>
      <c r="R8" s="18" t="s">
        <v>83</v>
      </c>
      <c r="S8" s="8">
        <v>4</v>
      </c>
      <c r="T8" s="8">
        <v>2</v>
      </c>
      <c r="U8" s="8">
        <v>5</v>
      </c>
      <c r="V8" s="8">
        <v>3</v>
      </c>
      <c r="W8" s="8">
        <v>10</v>
      </c>
      <c r="X8" s="8">
        <v>0</v>
      </c>
      <c r="Y8" s="8">
        <v>2</v>
      </c>
      <c r="Z8" s="8">
        <v>6</v>
      </c>
      <c r="AA8" s="8">
        <v>0</v>
      </c>
      <c r="AB8" s="8">
        <v>1</v>
      </c>
      <c r="AC8" s="8">
        <v>0</v>
      </c>
      <c r="AD8" s="8">
        <v>3</v>
      </c>
      <c r="AE8" s="8">
        <v>3</v>
      </c>
      <c r="AF8" s="8">
        <v>0</v>
      </c>
      <c r="AG8" s="8">
        <v>2</v>
      </c>
    </row>
    <row r="9" spans="1:33" s="152" customFormat="1" ht="30" customHeight="1">
      <c r="A9" s="261"/>
      <c r="B9" s="151" t="s">
        <v>84</v>
      </c>
      <c r="C9" s="10">
        <v>1715</v>
      </c>
      <c r="D9" s="8">
        <v>1521</v>
      </c>
      <c r="E9" s="27">
        <v>194</v>
      </c>
      <c r="F9" s="9">
        <v>171</v>
      </c>
      <c r="G9" s="8">
        <v>52</v>
      </c>
      <c r="H9" s="8">
        <v>223</v>
      </c>
      <c r="I9" s="8">
        <v>149</v>
      </c>
      <c r="J9" s="8">
        <v>71</v>
      </c>
      <c r="K9" s="8">
        <v>220</v>
      </c>
      <c r="L9" s="8">
        <v>101</v>
      </c>
      <c r="M9" s="8">
        <v>70</v>
      </c>
      <c r="N9" s="8">
        <v>99</v>
      </c>
      <c r="O9" s="8">
        <v>95</v>
      </c>
      <c r="P9" s="8">
        <v>194</v>
      </c>
      <c r="Q9" s="261"/>
      <c r="R9" s="151" t="s">
        <v>84</v>
      </c>
      <c r="S9" s="8">
        <v>76</v>
      </c>
      <c r="T9" s="8">
        <v>60</v>
      </c>
      <c r="U9" s="8">
        <v>61</v>
      </c>
      <c r="V9" s="8">
        <v>46</v>
      </c>
      <c r="W9" s="8">
        <v>163</v>
      </c>
      <c r="X9" s="8">
        <v>57</v>
      </c>
      <c r="Y9" s="8">
        <v>42</v>
      </c>
      <c r="Z9" s="8">
        <v>60</v>
      </c>
      <c r="AA9" s="8">
        <v>68</v>
      </c>
      <c r="AB9" s="8">
        <v>38</v>
      </c>
      <c r="AC9" s="8">
        <v>48</v>
      </c>
      <c r="AD9" s="8">
        <v>80</v>
      </c>
      <c r="AE9" s="8">
        <v>27</v>
      </c>
      <c r="AF9" s="8">
        <v>21</v>
      </c>
      <c r="AG9" s="8">
        <v>60</v>
      </c>
    </row>
    <row r="10" spans="1:33" s="152" customFormat="1" ht="30" customHeight="1">
      <c r="A10" s="261"/>
      <c r="B10" s="151" t="s">
        <v>85</v>
      </c>
      <c r="C10" s="153">
        <v>2</v>
      </c>
      <c r="D10" s="8">
        <v>3</v>
      </c>
      <c r="E10" s="27">
        <v>-1</v>
      </c>
      <c r="F10" s="9">
        <v>0</v>
      </c>
      <c r="G10" s="8">
        <v>1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61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1"/>
      <c r="B11" s="18" t="s">
        <v>86</v>
      </c>
      <c r="C11" s="10">
        <v>48</v>
      </c>
      <c r="D11" s="8">
        <v>54</v>
      </c>
      <c r="E11" s="11">
        <v>-6</v>
      </c>
      <c r="F11" s="9">
        <v>2</v>
      </c>
      <c r="G11" s="8">
        <v>0</v>
      </c>
      <c r="H11" s="8">
        <v>2</v>
      </c>
      <c r="I11" s="8">
        <v>7</v>
      </c>
      <c r="J11" s="8">
        <v>8</v>
      </c>
      <c r="K11" s="8">
        <v>15</v>
      </c>
      <c r="L11" s="8">
        <v>1</v>
      </c>
      <c r="M11" s="8">
        <v>0</v>
      </c>
      <c r="N11" s="8">
        <v>0</v>
      </c>
      <c r="O11" s="8">
        <v>6</v>
      </c>
      <c r="P11" s="8">
        <v>6</v>
      </c>
      <c r="Q11" s="261"/>
      <c r="R11" s="18" t="s">
        <v>86</v>
      </c>
      <c r="S11" s="8">
        <v>1</v>
      </c>
      <c r="T11" s="8">
        <v>1</v>
      </c>
      <c r="U11" s="8">
        <v>8</v>
      </c>
      <c r="V11" s="8">
        <v>0</v>
      </c>
      <c r="W11" s="8">
        <v>2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8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61"/>
      <c r="B12" s="18" t="s">
        <v>87</v>
      </c>
      <c r="C12" s="10">
        <v>93</v>
      </c>
      <c r="D12" s="8">
        <v>118</v>
      </c>
      <c r="E12" s="11">
        <v>-25</v>
      </c>
      <c r="F12" s="9">
        <v>5</v>
      </c>
      <c r="G12" s="8">
        <v>0</v>
      </c>
      <c r="H12" s="8">
        <v>5</v>
      </c>
      <c r="I12" s="8">
        <v>1</v>
      </c>
      <c r="J12" s="8">
        <v>0</v>
      </c>
      <c r="K12" s="8">
        <v>1</v>
      </c>
      <c r="L12" s="8">
        <v>6</v>
      </c>
      <c r="M12" s="8">
        <v>4</v>
      </c>
      <c r="N12" s="8">
        <v>0</v>
      </c>
      <c r="O12" s="8">
        <v>1</v>
      </c>
      <c r="P12" s="8">
        <v>1</v>
      </c>
      <c r="Q12" s="261"/>
      <c r="R12" s="18" t="s">
        <v>87</v>
      </c>
      <c r="S12" s="8">
        <v>6</v>
      </c>
      <c r="T12" s="8">
        <v>2</v>
      </c>
      <c r="U12" s="8">
        <v>3</v>
      </c>
      <c r="V12" s="8">
        <v>3</v>
      </c>
      <c r="W12" s="8">
        <v>12</v>
      </c>
      <c r="X12" s="8">
        <v>2</v>
      </c>
      <c r="Y12" s="8">
        <v>5</v>
      </c>
      <c r="Z12" s="8">
        <v>4</v>
      </c>
      <c r="AA12" s="8">
        <v>10</v>
      </c>
      <c r="AB12" s="8">
        <v>1</v>
      </c>
      <c r="AC12" s="8">
        <v>2</v>
      </c>
      <c r="AD12" s="8">
        <v>10</v>
      </c>
      <c r="AE12" s="8">
        <v>3</v>
      </c>
      <c r="AF12" s="8">
        <v>3</v>
      </c>
      <c r="AG12" s="8">
        <v>10</v>
      </c>
    </row>
    <row r="13" spans="1:33" s="6" customFormat="1" ht="30" customHeight="1">
      <c r="A13" s="261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69</v>
      </c>
      <c r="D14" s="8">
        <v>71</v>
      </c>
      <c r="E14" s="11">
        <v>-2</v>
      </c>
      <c r="F14" s="9">
        <v>0</v>
      </c>
      <c r="G14" s="8">
        <v>0</v>
      </c>
      <c r="H14" s="8">
        <v>0</v>
      </c>
      <c r="I14" s="8">
        <v>22</v>
      </c>
      <c r="J14" s="8">
        <v>14</v>
      </c>
      <c r="K14" s="8">
        <v>36</v>
      </c>
      <c r="L14" s="8">
        <v>1</v>
      </c>
      <c r="M14" s="8">
        <v>1</v>
      </c>
      <c r="N14" s="8">
        <v>13</v>
      </c>
      <c r="O14" s="8">
        <v>9</v>
      </c>
      <c r="P14" s="8">
        <v>22</v>
      </c>
      <c r="Q14" s="261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2</v>
      </c>
      <c r="X14" s="8">
        <v>4</v>
      </c>
      <c r="Y14" s="8">
        <v>0</v>
      </c>
      <c r="Z14" s="8">
        <v>0</v>
      </c>
      <c r="AA14" s="8">
        <v>0</v>
      </c>
      <c r="AB14" s="8">
        <v>0</v>
      </c>
      <c r="AC14" s="8">
        <v>2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60"/>
      <c r="B15" s="18" t="s">
        <v>90</v>
      </c>
      <c r="C15" s="10">
        <v>105</v>
      </c>
      <c r="D15" s="8">
        <v>85</v>
      </c>
      <c r="E15" s="11">
        <v>20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2</v>
      </c>
      <c r="O15" s="8">
        <v>10</v>
      </c>
      <c r="P15" s="8">
        <v>12</v>
      </c>
      <c r="Q15" s="260"/>
      <c r="R15" s="18" t="s">
        <v>90</v>
      </c>
      <c r="S15" s="8">
        <v>15</v>
      </c>
      <c r="T15" s="8">
        <v>11</v>
      </c>
      <c r="U15" s="8">
        <v>0</v>
      </c>
      <c r="V15" s="8">
        <v>2</v>
      </c>
      <c r="W15" s="8">
        <v>1</v>
      </c>
      <c r="X15" s="8">
        <v>10</v>
      </c>
      <c r="Y15" s="8">
        <v>10</v>
      </c>
      <c r="Z15" s="8">
        <v>1</v>
      </c>
      <c r="AA15" s="8">
        <v>25</v>
      </c>
      <c r="AB15" s="8">
        <v>3</v>
      </c>
      <c r="AC15" s="8">
        <v>2</v>
      </c>
      <c r="AD15" s="8">
        <v>7</v>
      </c>
      <c r="AE15" s="8">
        <v>0</v>
      </c>
      <c r="AF15" s="8">
        <v>1</v>
      </c>
      <c r="AG15" s="8">
        <v>2</v>
      </c>
    </row>
    <row r="16" spans="1:33" s="15" customFormat="1" ht="30" customHeight="1">
      <c r="A16" s="30" t="s">
        <v>19</v>
      </c>
      <c r="B16" s="38" t="s">
        <v>91</v>
      </c>
      <c r="C16" s="39">
        <v>1787</v>
      </c>
      <c r="D16" s="40">
        <v>1889</v>
      </c>
      <c r="E16" s="41">
        <v>-102</v>
      </c>
      <c r="F16" s="42">
        <v>207</v>
      </c>
      <c r="G16" s="40">
        <v>68</v>
      </c>
      <c r="H16" s="40">
        <v>275</v>
      </c>
      <c r="I16" s="40">
        <v>176</v>
      </c>
      <c r="J16" s="40">
        <v>114</v>
      </c>
      <c r="K16" s="40">
        <v>290</v>
      </c>
      <c r="L16" s="40">
        <v>109</v>
      </c>
      <c r="M16" s="40">
        <v>73</v>
      </c>
      <c r="N16" s="40">
        <v>109</v>
      </c>
      <c r="O16" s="40">
        <v>73</v>
      </c>
      <c r="P16" s="40">
        <v>182</v>
      </c>
      <c r="Q16" s="30" t="s">
        <v>19</v>
      </c>
      <c r="R16" s="38" t="s">
        <v>91</v>
      </c>
      <c r="S16" s="40">
        <v>45</v>
      </c>
      <c r="T16" s="40">
        <v>40</v>
      </c>
      <c r="U16" s="40">
        <v>58</v>
      </c>
      <c r="V16" s="40">
        <v>26</v>
      </c>
      <c r="W16" s="40">
        <v>193</v>
      </c>
      <c r="X16" s="40">
        <v>79</v>
      </c>
      <c r="Y16" s="40">
        <v>33</v>
      </c>
      <c r="Z16" s="40">
        <v>83</v>
      </c>
      <c r="AA16" s="40">
        <v>40</v>
      </c>
      <c r="AB16" s="40">
        <v>29</v>
      </c>
      <c r="AC16" s="40">
        <v>39</v>
      </c>
      <c r="AD16" s="40">
        <v>56</v>
      </c>
      <c r="AE16" s="40">
        <v>43</v>
      </c>
      <c r="AF16" s="40">
        <v>26</v>
      </c>
      <c r="AG16" s="40">
        <v>68</v>
      </c>
    </row>
    <row r="17" spans="1:33" s="6" customFormat="1" ht="30" customHeight="1">
      <c r="A17" s="30" t="s">
        <v>103</v>
      </c>
      <c r="B17" s="18" t="s">
        <v>101</v>
      </c>
      <c r="C17" s="10">
        <v>874</v>
      </c>
      <c r="D17" s="8">
        <v>969</v>
      </c>
      <c r="E17" s="11">
        <v>-95</v>
      </c>
      <c r="F17" s="9">
        <v>106</v>
      </c>
      <c r="G17" s="8">
        <v>23</v>
      </c>
      <c r="H17" s="8">
        <v>129</v>
      </c>
      <c r="I17" s="8">
        <v>76</v>
      </c>
      <c r="J17" s="8">
        <v>61</v>
      </c>
      <c r="K17" s="8">
        <v>137</v>
      </c>
      <c r="L17" s="8">
        <v>61</v>
      </c>
      <c r="M17" s="8">
        <v>28</v>
      </c>
      <c r="N17" s="8">
        <v>55</v>
      </c>
      <c r="O17" s="8">
        <v>42</v>
      </c>
      <c r="P17" s="8">
        <v>97</v>
      </c>
      <c r="Q17" s="30" t="s">
        <v>103</v>
      </c>
      <c r="R17" s="18" t="s">
        <v>101</v>
      </c>
      <c r="S17" s="8">
        <v>19</v>
      </c>
      <c r="T17" s="8">
        <v>17</v>
      </c>
      <c r="U17" s="8">
        <v>32</v>
      </c>
      <c r="V17" s="8">
        <v>14</v>
      </c>
      <c r="W17" s="8">
        <v>103</v>
      </c>
      <c r="X17" s="8">
        <v>27</v>
      </c>
      <c r="Y17" s="8">
        <v>18</v>
      </c>
      <c r="Z17" s="8">
        <v>37</v>
      </c>
      <c r="AA17" s="8">
        <v>24</v>
      </c>
      <c r="AB17" s="8">
        <v>13</v>
      </c>
      <c r="AC17" s="8">
        <v>21</v>
      </c>
      <c r="AD17" s="8">
        <v>32</v>
      </c>
      <c r="AE17" s="8">
        <v>20</v>
      </c>
      <c r="AF17" s="8">
        <v>13</v>
      </c>
      <c r="AG17" s="8">
        <v>32</v>
      </c>
    </row>
    <row r="18" spans="1:33" s="6" customFormat="1" ht="30" customHeight="1">
      <c r="A18" s="30"/>
      <c r="B18" s="18" t="s">
        <v>114</v>
      </c>
      <c r="C18" s="10">
        <v>659</v>
      </c>
      <c r="D18" s="8">
        <v>697</v>
      </c>
      <c r="E18" s="11">
        <v>-38</v>
      </c>
      <c r="F18" s="9">
        <v>94</v>
      </c>
      <c r="G18" s="8">
        <v>19</v>
      </c>
      <c r="H18" s="8">
        <v>113</v>
      </c>
      <c r="I18" s="8">
        <v>42</v>
      </c>
      <c r="J18" s="8">
        <v>16</v>
      </c>
      <c r="K18" s="8">
        <v>58</v>
      </c>
      <c r="L18" s="8">
        <v>55</v>
      </c>
      <c r="M18" s="8">
        <v>23</v>
      </c>
      <c r="N18" s="8">
        <v>54</v>
      </c>
      <c r="O18" s="8">
        <v>34</v>
      </c>
      <c r="P18" s="8">
        <v>88</v>
      </c>
      <c r="Q18" s="30"/>
      <c r="R18" s="18" t="s">
        <v>114</v>
      </c>
      <c r="S18" s="8">
        <v>16</v>
      </c>
      <c r="T18" s="8">
        <v>14</v>
      </c>
      <c r="U18" s="8">
        <v>11</v>
      </c>
      <c r="V18" s="8">
        <v>14</v>
      </c>
      <c r="W18" s="8">
        <v>78</v>
      </c>
      <c r="X18" s="8">
        <v>20</v>
      </c>
      <c r="Y18" s="8">
        <v>15</v>
      </c>
      <c r="Z18" s="8">
        <v>35</v>
      </c>
      <c r="AA18" s="8">
        <v>16</v>
      </c>
      <c r="AB18" s="8">
        <v>9</v>
      </c>
      <c r="AC18" s="8">
        <v>8</v>
      </c>
      <c r="AD18" s="8">
        <v>30</v>
      </c>
      <c r="AE18" s="8">
        <v>15</v>
      </c>
      <c r="AF18" s="8">
        <v>11</v>
      </c>
      <c r="AG18" s="8">
        <v>30</v>
      </c>
    </row>
    <row r="19" spans="1:33" s="6" customFormat="1" ht="30" customHeight="1">
      <c r="A19" s="30"/>
      <c r="B19" s="18" t="s">
        <v>115</v>
      </c>
      <c r="C19" s="10">
        <v>215</v>
      </c>
      <c r="D19" s="8">
        <v>272</v>
      </c>
      <c r="E19" s="11">
        <v>-57</v>
      </c>
      <c r="F19" s="9">
        <v>12</v>
      </c>
      <c r="G19" s="8">
        <v>4</v>
      </c>
      <c r="H19" s="8">
        <v>16</v>
      </c>
      <c r="I19" s="8">
        <v>34</v>
      </c>
      <c r="J19" s="8">
        <v>45</v>
      </c>
      <c r="K19" s="8">
        <v>79</v>
      </c>
      <c r="L19" s="8">
        <v>6</v>
      </c>
      <c r="M19" s="8">
        <v>5</v>
      </c>
      <c r="N19" s="8">
        <v>1</v>
      </c>
      <c r="O19" s="8">
        <v>8</v>
      </c>
      <c r="P19" s="8">
        <v>9</v>
      </c>
      <c r="Q19" s="30"/>
      <c r="R19" s="18" t="s">
        <v>115</v>
      </c>
      <c r="S19" s="8">
        <v>3</v>
      </c>
      <c r="T19" s="8">
        <v>3</v>
      </c>
      <c r="U19" s="8">
        <v>21</v>
      </c>
      <c r="V19" s="8">
        <v>0</v>
      </c>
      <c r="W19" s="8">
        <v>25</v>
      </c>
      <c r="X19" s="8">
        <v>7</v>
      </c>
      <c r="Y19" s="8">
        <v>3</v>
      </c>
      <c r="Z19" s="8">
        <v>2</v>
      </c>
      <c r="AA19" s="8">
        <v>8</v>
      </c>
      <c r="AB19" s="8">
        <v>4</v>
      </c>
      <c r="AC19" s="8">
        <v>13</v>
      </c>
      <c r="AD19" s="8">
        <v>2</v>
      </c>
      <c r="AE19" s="8">
        <v>5</v>
      </c>
      <c r="AF19" s="8">
        <v>2</v>
      </c>
      <c r="AG19" s="8">
        <v>2</v>
      </c>
    </row>
    <row r="20" spans="1:33" s="6" customFormat="1" ht="30" customHeight="1">
      <c r="A20" s="30" t="s">
        <v>104</v>
      </c>
      <c r="B20" s="18" t="s">
        <v>102</v>
      </c>
      <c r="C20" s="10">
        <v>113</v>
      </c>
      <c r="D20" s="8">
        <v>194</v>
      </c>
      <c r="E20" s="11">
        <v>-81</v>
      </c>
      <c r="F20" s="9">
        <v>0</v>
      </c>
      <c r="G20" s="8">
        <v>1</v>
      </c>
      <c r="H20" s="8">
        <v>1</v>
      </c>
      <c r="I20" s="8">
        <v>29</v>
      </c>
      <c r="J20" s="8">
        <v>23</v>
      </c>
      <c r="K20" s="8">
        <v>52</v>
      </c>
      <c r="L20" s="8">
        <v>3</v>
      </c>
      <c r="M20" s="8">
        <v>4</v>
      </c>
      <c r="N20" s="8">
        <v>7</v>
      </c>
      <c r="O20" s="8">
        <v>2</v>
      </c>
      <c r="P20" s="8">
        <v>9</v>
      </c>
      <c r="Q20" s="30" t="s">
        <v>104</v>
      </c>
      <c r="R20" s="18" t="s">
        <v>102</v>
      </c>
      <c r="S20" s="8">
        <v>4</v>
      </c>
      <c r="T20" s="8">
        <v>1</v>
      </c>
      <c r="U20" s="8">
        <v>1</v>
      </c>
      <c r="V20" s="8">
        <v>0</v>
      </c>
      <c r="W20" s="8">
        <v>7</v>
      </c>
      <c r="X20" s="8">
        <v>11</v>
      </c>
      <c r="Y20" s="8">
        <v>1</v>
      </c>
      <c r="Z20" s="8">
        <v>2</v>
      </c>
      <c r="AA20" s="8">
        <v>5</v>
      </c>
      <c r="AB20" s="8">
        <v>5</v>
      </c>
      <c r="AC20" s="8">
        <v>4</v>
      </c>
      <c r="AD20" s="8">
        <v>3</v>
      </c>
      <c r="AE20" s="8">
        <v>0</v>
      </c>
      <c r="AF20" s="8">
        <v>0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45</v>
      </c>
      <c r="D21" s="8">
        <v>48</v>
      </c>
      <c r="E21" s="11">
        <v>-3</v>
      </c>
      <c r="F21" s="9">
        <v>2</v>
      </c>
      <c r="G21" s="8">
        <v>0</v>
      </c>
      <c r="H21" s="8">
        <v>2</v>
      </c>
      <c r="I21" s="8">
        <v>13</v>
      </c>
      <c r="J21" s="8">
        <v>0</v>
      </c>
      <c r="K21" s="8">
        <v>13</v>
      </c>
      <c r="L21" s="8">
        <v>2</v>
      </c>
      <c r="M21" s="8">
        <v>1</v>
      </c>
      <c r="N21" s="8">
        <v>9</v>
      </c>
      <c r="O21" s="8">
        <v>1</v>
      </c>
      <c r="P21" s="8">
        <v>10</v>
      </c>
      <c r="Q21" s="30" t="s">
        <v>105</v>
      </c>
      <c r="R21" s="18" t="s">
        <v>436</v>
      </c>
      <c r="S21" s="8">
        <v>1</v>
      </c>
      <c r="T21" s="8">
        <v>2</v>
      </c>
      <c r="U21" s="8">
        <v>2</v>
      </c>
      <c r="V21" s="8">
        <v>0</v>
      </c>
      <c r="W21" s="8">
        <v>1</v>
      </c>
      <c r="X21" s="8">
        <v>0</v>
      </c>
      <c r="Y21" s="8">
        <v>0</v>
      </c>
      <c r="Z21" s="8">
        <v>2</v>
      </c>
      <c r="AA21" s="8">
        <v>0</v>
      </c>
      <c r="AB21" s="8">
        <v>2</v>
      </c>
      <c r="AC21" s="8">
        <v>2</v>
      </c>
      <c r="AD21" s="8">
        <v>2</v>
      </c>
      <c r="AE21" s="8">
        <v>0</v>
      </c>
      <c r="AF21" s="8">
        <v>1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285</v>
      </c>
      <c r="D23" s="8">
        <v>288</v>
      </c>
      <c r="E23" s="11">
        <v>-3</v>
      </c>
      <c r="F23" s="9">
        <v>39</v>
      </c>
      <c r="G23" s="8">
        <v>23</v>
      </c>
      <c r="H23" s="8">
        <v>62</v>
      </c>
      <c r="I23" s="8">
        <v>20</v>
      </c>
      <c r="J23" s="8">
        <v>4</v>
      </c>
      <c r="K23" s="8">
        <v>24</v>
      </c>
      <c r="L23" s="8">
        <v>15</v>
      </c>
      <c r="M23" s="8">
        <v>13</v>
      </c>
      <c r="N23" s="8">
        <v>13</v>
      </c>
      <c r="O23" s="8">
        <v>7</v>
      </c>
      <c r="P23" s="8">
        <v>20</v>
      </c>
      <c r="Q23" s="30" t="s">
        <v>107</v>
      </c>
      <c r="R23" s="18" t="s">
        <v>93</v>
      </c>
      <c r="S23" s="8">
        <v>10</v>
      </c>
      <c r="T23" s="8">
        <v>9</v>
      </c>
      <c r="U23" s="8">
        <v>9</v>
      </c>
      <c r="V23" s="8">
        <v>7</v>
      </c>
      <c r="W23" s="8">
        <v>44</v>
      </c>
      <c r="X23" s="8">
        <v>15</v>
      </c>
      <c r="Y23" s="8">
        <v>5</v>
      </c>
      <c r="Z23" s="8">
        <v>7</v>
      </c>
      <c r="AA23" s="8">
        <v>2</v>
      </c>
      <c r="AB23" s="8">
        <v>3</v>
      </c>
      <c r="AC23" s="8">
        <v>4</v>
      </c>
      <c r="AD23" s="8">
        <v>9</v>
      </c>
      <c r="AE23" s="8">
        <v>6</v>
      </c>
      <c r="AF23" s="8">
        <v>3</v>
      </c>
      <c r="AG23" s="8">
        <v>18</v>
      </c>
    </row>
    <row r="24" spans="1:33" s="6" customFormat="1" ht="30" customHeight="1">
      <c r="A24" s="30" t="s">
        <v>108</v>
      </c>
      <c r="B24" s="18" t="s">
        <v>94</v>
      </c>
      <c r="C24" s="10">
        <v>102</v>
      </c>
      <c r="D24" s="8">
        <v>78</v>
      </c>
      <c r="E24" s="11">
        <v>24</v>
      </c>
      <c r="F24" s="9">
        <v>13</v>
      </c>
      <c r="G24" s="8">
        <v>3</v>
      </c>
      <c r="H24" s="8">
        <v>16</v>
      </c>
      <c r="I24" s="8">
        <v>7</v>
      </c>
      <c r="J24" s="8">
        <v>4</v>
      </c>
      <c r="K24" s="8">
        <v>11</v>
      </c>
      <c r="L24" s="8">
        <v>0</v>
      </c>
      <c r="M24" s="8">
        <v>13</v>
      </c>
      <c r="N24" s="8">
        <v>1</v>
      </c>
      <c r="O24" s="8">
        <v>5</v>
      </c>
      <c r="P24" s="173">
        <v>6</v>
      </c>
      <c r="Q24" s="30" t="s">
        <v>108</v>
      </c>
      <c r="R24" s="18" t="s">
        <v>94</v>
      </c>
      <c r="S24" s="8">
        <v>3</v>
      </c>
      <c r="T24" s="8">
        <v>4</v>
      </c>
      <c r="U24" s="8">
        <v>6</v>
      </c>
      <c r="V24" s="8">
        <v>2</v>
      </c>
      <c r="W24" s="8">
        <v>14</v>
      </c>
      <c r="X24" s="8">
        <v>5</v>
      </c>
      <c r="Y24" s="8">
        <v>3</v>
      </c>
      <c r="Z24" s="8">
        <v>4</v>
      </c>
      <c r="AA24" s="8">
        <v>1</v>
      </c>
      <c r="AB24" s="8">
        <v>1</v>
      </c>
      <c r="AC24" s="8">
        <v>0</v>
      </c>
      <c r="AD24" s="8">
        <v>2</v>
      </c>
      <c r="AE24" s="8">
        <v>4</v>
      </c>
      <c r="AF24" s="8">
        <v>2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122</v>
      </c>
      <c r="D26" s="8">
        <v>97</v>
      </c>
      <c r="E26" s="11">
        <v>25</v>
      </c>
      <c r="F26" s="9">
        <v>16</v>
      </c>
      <c r="G26" s="8">
        <v>10</v>
      </c>
      <c r="H26" s="8">
        <v>26</v>
      </c>
      <c r="I26" s="8">
        <v>10</v>
      </c>
      <c r="J26" s="8">
        <v>5</v>
      </c>
      <c r="K26" s="8">
        <v>15</v>
      </c>
      <c r="L26" s="8">
        <v>12</v>
      </c>
      <c r="M26" s="8">
        <v>3</v>
      </c>
      <c r="N26" s="8">
        <v>8</v>
      </c>
      <c r="O26" s="8">
        <v>9</v>
      </c>
      <c r="P26" s="8">
        <v>17</v>
      </c>
      <c r="Q26" s="30" t="s">
        <v>110</v>
      </c>
      <c r="R26" s="18" t="s">
        <v>96</v>
      </c>
      <c r="S26" s="8">
        <v>3</v>
      </c>
      <c r="T26" s="8">
        <v>1</v>
      </c>
      <c r="U26" s="8">
        <v>2</v>
      </c>
      <c r="V26" s="8">
        <v>1</v>
      </c>
      <c r="W26" s="8">
        <v>5</v>
      </c>
      <c r="X26" s="8">
        <v>7</v>
      </c>
      <c r="Y26" s="8">
        <v>6</v>
      </c>
      <c r="Z26" s="8">
        <v>9</v>
      </c>
      <c r="AA26" s="8">
        <v>2</v>
      </c>
      <c r="AB26" s="8">
        <v>2</v>
      </c>
      <c r="AC26" s="8">
        <v>2</v>
      </c>
      <c r="AD26" s="8">
        <v>2</v>
      </c>
      <c r="AE26" s="8">
        <v>3</v>
      </c>
      <c r="AF26" s="8">
        <v>3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26</v>
      </c>
      <c r="D27" s="8">
        <v>14</v>
      </c>
      <c r="E27" s="11">
        <v>12</v>
      </c>
      <c r="F27" s="9">
        <v>6</v>
      </c>
      <c r="G27" s="8">
        <v>1</v>
      </c>
      <c r="H27" s="8">
        <v>7</v>
      </c>
      <c r="I27" s="8">
        <v>4</v>
      </c>
      <c r="J27" s="8">
        <v>1</v>
      </c>
      <c r="K27" s="8">
        <v>5</v>
      </c>
      <c r="L27" s="8">
        <v>0</v>
      </c>
      <c r="M27" s="8">
        <v>2</v>
      </c>
      <c r="N27" s="8">
        <v>0</v>
      </c>
      <c r="O27" s="8">
        <v>0</v>
      </c>
      <c r="P27" s="8">
        <v>0</v>
      </c>
      <c r="Q27" s="30" t="s">
        <v>111</v>
      </c>
      <c r="R27" s="18" t="s">
        <v>97</v>
      </c>
      <c r="S27" s="8">
        <v>1</v>
      </c>
      <c r="T27" s="8">
        <v>0</v>
      </c>
      <c r="U27" s="8">
        <v>0</v>
      </c>
      <c r="V27" s="8">
        <v>0</v>
      </c>
      <c r="W27" s="8">
        <v>5</v>
      </c>
      <c r="X27" s="8">
        <v>0</v>
      </c>
      <c r="Y27" s="8">
        <v>0</v>
      </c>
      <c r="Z27" s="8">
        <v>0</v>
      </c>
      <c r="AA27" s="8">
        <v>1</v>
      </c>
      <c r="AB27" s="8">
        <v>1</v>
      </c>
      <c r="AC27" s="8">
        <v>1</v>
      </c>
      <c r="AD27" s="8">
        <v>1</v>
      </c>
      <c r="AE27" s="8">
        <v>1</v>
      </c>
      <c r="AF27" s="8">
        <v>0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61</v>
      </c>
      <c r="D28" s="8">
        <v>50</v>
      </c>
      <c r="E28" s="11">
        <v>11</v>
      </c>
      <c r="F28" s="9">
        <v>15</v>
      </c>
      <c r="G28" s="8">
        <v>2</v>
      </c>
      <c r="H28" s="8">
        <v>17</v>
      </c>
      <c r="I28" s="8">
        <v>3</v>
      </c>
      <c r="J28" s="8">
        <v>0</v>
      </c>
      <c r="K28" s="8">
        <v>3</v>
      </c>
      <c r="L28" s="8">
        <v>3</v>
      </c>
      <c r="M28" s="8">
        <v>3</v>
      </c>
      <c r="N28" s="8">
        <v>2</v>
      </c>
      <c r="O28" s="8">
        <v>0</v>
      </c>
      <c r="P28" s="8">
        <v>2</v>
      </c>
      <c r="Q28" s="30" t="s">
        <v>112</v>
      </c>
      <c r="R28" s="18" t="s">
        <v>98</v>
      </c>
      <c r="S28" s="8">
        <v>2</v>
      </c>
      <c r="T28" s="8">
        <v>2</v>
      </c>
      <c r="U28" s="8">
        <v>2</v>
      </c>
      <c r="V28" s="8">
        <v>1</v>
      </c>
      <c r="W28" s="8">
        <v>5</v>
      </c>
      <c r="X28" s="8">
        <v>3</v>
      </c>
      <c r="Y28" s="8">
        <v>0</v>
      </c>
      <c r="Z28" s="8">
        <v>4</v>
      </c>
      <c r="AA28" s="8">
        <v>1</v>
      </c>
      <c r="AB28" s="8">
        <v>0</v>
      </c>
      <c r="AC28" s="8">
        <v>3</v>
      </c>
      <c r="AD28" s="8">
        <v>2</v>
      </c>
      <c r="AE28" s="8">
        <v>4</v>
      </c>
      <c r="AF28" s="8">
        <v>1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159</v>
      </c>
      <c r="D29" s="8">
        <v>151</v>
      </c>
      <c r="E29" s="11">
        <v>8</v>
      </c>
      <c r="F29" s="9">
        <v>10</v>
      </c>
      <c r="G29" s="8">
        <v>5</v>
      </c>
      <c r="H29" s="8">
        <v>15</v>
      </c>
      <c r="I29" s="8">
        <v>14</v>
      </c>
      <c r="J29" s="8">
        <v>16</v>
      </c>
      <c r="K29" s="8">
        <v>30</v>
      </c>
      <c r="L29" s="8">
        <v>13</v>
      </c>
      <c r="M29" s="8">
        <v>6</v>
      </c>
      <c r="N29" s="8">
        <v>14</v>
      </c>
      <c r="O29" s="8">
        <v>7</v>
      </c>
      <c r="P29" s="8">
        <v>21</v>
      </c>
      <c r="Q29" s="31" t="s">
        <v>126</v>
      </c>
      <c r="R29" s="18" t="s">
        <v>99</v>
      </c>
      <c r="S29" s="8">
        <v>2</v>
      </c>
      <c r="T29" s="8">
        <v>4</v>
      </c>
      <c r="U29" s="8">
        <v>4</v>
      </c>
      <c r="V29" s="8">
        <v>1</v>
      </c>
      <c r="W29" s="8">
        <v>9</v>
      </c>
      <c r="X29" s="8">
        <v>11</v>
      </c>
      <c r="Y29" s="8">
        <v>0</v>
      </c>
      <c r="Z29" s="8">
        <v>18</v>
      </c>
      <c r="AA29" s="8">
        <v>4</v>
      </c>
      <c r="AB29" s="8">
        <v>2</v>
      </c>
      <c r="AC29" s="8">
        <v>2</v>
      </c>
      <c r="AD29" s="8">
        <v>3</v>
      </c>
      <c r="AE29" s="8">
        <v>5</v>
      </c>
      <c r="AF29" s="8">
        <v>3</v>
      </c>
      <c r="AG29" s="8">
        <v>6</v>
      </c>
    </row>
    <row r="30" spans="1:33" s="45" customFormat="1" ht="30" customHeight="1">
      <c r="A30" s="274" t="s">
        <v>22</v>
      </c>
      <c r="B30" s="38" t="s">
        <v>100</v>
      </c>
      <c r="C30" s="39">
        <v>17124</v>
      </c>
      <c r="D30" s="40">
        <v>17067</v>
      </c>
      <c r="E30" s="41">
        <v>57</v>
      </c>
      <c r="F30" s="42">
        <v>1742</v>
      </c>
      <c r="G30" s="40">
        <v>613</v>
      </c>
      <c r="H30" s="40">
        <v>2355</v>
      </c>
      <c r="I30" s="40">
        <v>1036</v>
      </c>
      <c r="J30" s="40">
        <v>429</v>
      </c>
      <c r="K30" s="40">
        <v>1465</v>
      </c>
      <c r="L30" s="40">
        <v>1069</v>
      </c>
      <c r="M30" s="40">
        <v>729</v>
      </c>
      <c r="N30" s="40">
        <v>1526</v>
      </c>
      <c r="O30" s="40">
        <v>1264</v>
      </c>
      <c r="P30" s="40">
        <v>2790</v>
      </c>
      <c r="Q30" s="259" t="s">
        <v>22</v>
      </c>
      <c r="R30" s="43" t="s">
        <v>100</v>
      </c>
      <c r="S30" s="40">
        <v>614</v>
      </c>
      <c r="T30" s="40">
        <v>471</v>
      </c>
      <c r="U30" s="40">
        <v>476</v>
      </c>
      <c r="V30" s="40">
        <v>400</v>
      </c>
      <c r="W30" s="40">
        <v>1754</v>
      </c>
      <c r="X30" s="40">
        <v>675</v>
      </c>
      <c r="Y30" s="40">
        <v>380</v>
      </c>
      <c r="Z30" s="40">
        <v>682</v>
      </c>
      <c r="AA30" s="40">
        <v>557</v>
      </c>
      <c r="AB30" s="40">
        <v>358</v>
      </c>
      <c r="AC30" s="40">
        <v>365</v>
      </c>
      <c r="AD30" s="40">
        <v>603</v>
      </c>
      <c r="AE30" s="40">
        <v>437</v>
      </c>
      <c r="AF30" s="40">
        <v>382</v>
      </c>
      <c r="AG30" s="40">
        <v>562</v>
      </c>
    </row>
    <row r="31" spans="1:33" s="55" customFormat="1" ht="30" customHeight="1" thickBot="1">
      <c r="A31" s="275"/>
      <c r="B31" s="18" t="s">
        <v>113</v>
      </c>
      <c r="C31" s="12">
        <v>1501</v>
      </c>
      <c r="D31" s="13">
        <v>1498</v>
      </c>
      <c r="E31" s="14">
        <v>3</v>
      </c>
      <c r="F31" s="9">
        <v>229</v>
      </c>
      <c r="G31" s="8">
        <v>80</v>
      </c>
      <c r="H31" s="8">
        <v>309</v>
      </c>
      <c r="I31" s="8">
        <v>83</v>
      </c>
      <c r="J31" s="8">
        <v>32</v>
      </c>
      <c r="K31" s="8">
        <v>115</v>
      </c>
      <c r="L31" s="8">
        <v>123</v>
      </c>
      <c r="M31" s="8">
        <v>99</v>
      </c>
      <c r="N31" s="8">
        <v>108</v>
      </c>
      <c r="O31" s="8">
        <v>113</v>
      </c>
      <c r="P31" s="8">
        <v>221</v>
      </c>
      <c r="Q31" s="260"/>
      <c r="R31" s="53" t="s">
        <v>113</v>
      </c>
      <c r="S31" s="8">
        <v>45</v>
      </c>
      <c r="T31" s="8">
        <v>40</v>
      </c>
      <c r="U31" s="8">
        <v>30</v>
      </c>
      <c r="V31" s="8">
        <v>36</v>
      </c>
      <c r="W31" s="8">
        <v>131</v>
      </c>
      <c r="X31" s="8">
        <v>38</v>
      </c>
      <c r="Y31" s="8">
        <v>37</v>
      </c>
      <c r="Z31" s="8">
        <v>49</v>
      </c>
      <c r="AA31" s="8">
        <v>40</v>
      </c>
      <c r="AB31" s="8">
        <v>25</v>
      </c>
      <c r="AC31" s="8">
        <v>16</v>
      </c>
      <c r="AD31" s="8">
        <v>51</v>
      </c>
      <c r="AE31" s="8">
        <v>34</v>
      </c>
      <c r="AF31" s="8">
        <v>34</v>
      </c>
      <c r="AG31" s="8">
        <v>28</v>
      </c>
    </row>
    <row r="32" spans="1:33" s="179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D36" s="160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  <row r="42" spans="1:17" s="25" customFormat="1" ht="18.75">
      <c r="A42" s="46"/>
      <c r="Q42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562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27. PODJĘCIA PRACY I AKTYWIZACJA BEZROBOTNYCH POWYŻEJ 50 ROKU ŻYCIA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116</v>
      </c>
      <c r="C6" s="39">
        <v>874</v>
      </c>
      <c r="D6" s="40">
        <v>969</v>
      </c>
      <c r="E6" s="41">
        <v>-95</v>
      </c>
      <c r="F6" s="42">
        <v>106</v>
      </c>
      <c r="G6" s="40">
        <v>23</v>
      </c>
      <c r="H6" s="40">
        <v>129</v>
      </c>
      <c r="I6" s="40">
        <v>76</v>
      </c>
      <c r="J6" s="40">
        <v>61</v>
      </c>
      <c r="K6" s="40">
        <v>137</v>
      </c>
      <c r="L6" s="40">
        <v>61</v>
      </c>
      <c r="M6" s="40">
        <v>28</v>
      </c>
      <c r="N6" s="40">
        <v>55</v>
      </c>
      <c r="O6" s="40">
        <v>42</v>
      </c>
      <c r="P6" s="40">
        <v>97</v>
      </c>
      <c r="Q6" s="3" t="s">
        <v>12</v>
      </c>
      <c r="R6" s="38" t="s">
        <v>116</v>
      </c>
      <c r="S6" s="40">
        <v>19</v>
      </c>
      <c r="T6" s="40">
        <v>17</v>
      </c>
      <c r="U6" s="40">
        <v>32</v>
      </c>
      <c r="V6" s="40">
        <v>14</v>
      </c>
      <c r="W6" s="40">
        <v>103</v>
      </c>
      <c r="X6" s="40">
        <v>27</v>
      </c>
      <c r="Y6" s="40">
        <v>18</v>
      </c>
      <c r="Z6" s="40">
        <v>37</v>
      </c>
      <c r="AA6" s="40">
        <v>24</v>
      </c>
      <c r="AB6" s="40">
        <v>13</v>
      </c>
      <c r="AC6" s="40">
        <v>21</v>
      </c>
      <c r="AD6" s="40">
        <v>32</v>
      </c>
      <c r="AE6" s="40">
        <v>20</v>
      </c>
      <c r="AF6" s="40">
        <v>13</v>
      </c>
      <c r="AG6" s="40">
        <v>32</v>
      </c>
    </row>
    <row r="7" spans="1:33" s="6" customFormat="1" ht="30" customHeight="1">
      <c r="A7" s="4" t="s">
        <v>188</v>
      </c>
      <c r="B7" s="18" t="s">
        <v>269</v>
      </c>
      <c r="C7" s="10">
        <v>659</v>
      </c>
      <c r="D7" s="8">
        <v>697</v>
      </c>
      <c r="E7" s="11">
        <v>-38</v>
      </c>
      <c r="F7" s="9">
        <v>94</v>
      </c>
      <c r="G7" s="8">
        <v>19</v>
      </c>
      <c r="H7" s="8">
        <v>113</v>
      </c>
      <c r="I7" s="8">
        <v>42</v>
      </c>
      <c r="J7" s="8">
        <v>16</v>
      </c>
      <c r="K7" s="8">
        <v>58</v>
      </c>
      <c r="L7" s="8">
        <v>55</v>
      </c>
      <c r="M7" s="8">
        <v>23</v>
      </c>
      <c r="N7" s="8">
        <v>54</v>
      </c>
      <c r="O7" s="8">
        <v>34</v>
      </c>
      <c r="P7" s="8">
        <v>88</v>
      </c>
      <c r="Q7" s="4" t="s">
        <v>188</v>
      </c>
      <c r="R7" s="18" t="s">
        <v>269</v>
      </c>
      <c r="S7" s="8">
        <v>16</v>
      </c>
      <c r="T7" s="8">
        <v>14</v>
      </c>
      <c r="U7" s="8">
        <v>11</v>
      </c>
      <c r="V7" s="8">
        <v>14</v>
      </c>
      <c r="W7" s="8">
        <v>78</v>
      </c>
      <c r="X7" s="8">
        <v>20</v>
      </c>
      <c r="Y7" s="8">
        <v>15</v>
      </c>
      <c r="Z7" s="8">
        <v>35</v>
      </c>
      <c r="AA7" s="8">
        <v>16</v>
      </c>
      <c r="AB7" s="8">
        <v>9</v>
      </c>
      <c r="AC7" s="8">
        <v>8</v>
      </c>
      <c r="AD7" s="8">
        <v>30</v>
      </c>
      <c r="AE7" s="8">
        <v>15</v>
      </c>
      <c r="AF7" s="8">
        <v>11</v>
      </c>
      <c r="AG7" s="8">
        <v>30</v>
      </c>
    </row>
    <row r="8" spans="1:33" s="6" customFormat="1" ht="30" customHeight="1">
      <c r="A8" s="4"/>
      <c r="B8" s="19" t="s">
        <v>127</v>
      </c>
      <c r="C8" s="10">
        <v>19</v>
      </c>
      <c r="D8" s="164">
        <v>14</v>
      </c>
      <c r="E8" s="27">
        <v>5</v>
      </c>
      <c r="F8" s="9">
        <v>2</v>
      </c>
      <c r="G8" s="8">
        <v>0</v>
      </c>
      <c r="H8" s="8">
        <v>2</v>
      </c>
      <c r="I8" s="8">
        <v>5</v>
      </c>
      <c r="J8" s="8">
        <v>0</v>
      </c>
      <c r="K8" s="8">
        <v>5</v>
      </c>
      <c r="L8" s="8">
        <v>2</v>
      </c>
      <c r="M8" s="8">
        <v>0</v>
      </c>
      <c r="N8" s="8">
        <v>1</v>
      </c>
      <c r="O8" s="8">
        <v>1</v>
      </c>
      <c r="P8" s="8">
        <v>2</v>
      </c>
      <c r="Q8" s="4"/>
      <c r="R8" s="18" t="s">
        <v>127</v>
      </c>
      <c r="S8" s="8">
        <v>1</v>
      </c>
      <c r="T8" s="8">
        <v>1</v>
      </c>
      <c r="U8" s="8">
        <v>0</v>
      </c>
      <c r="V8" s="8">
        <v>0</v>
      </c>
      <c r="W8" s="8">
        <v>2</v>
      </c>
      <c r="X8" s="8">
        <v>2</v>
      </c>
      <c r="Y8" s="8">
        <v>0</v>
      </c>
      <c r="Z8" s="8">
        <v>1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78"/>
      <c r="B9" s="150" t="s">
        <v>117</v>
      </c>
      <c r="C9" s="10">
        <v>13</v>
      </c>
      <c r="D9" s="8">
        <v>18</v>
      </c>
      <c r="E9" s="27">
        <v>-5</v>
      </c>
      <c r="F9" s="9">
        <v>0</v>
      </c>
      <c r="G9" s="8">
        <v>0</v>
      </c>
      <c r="H9" s="8">
        <v>0</v>
      </c>
      <c r="I9" s="8">
        <v>11</v>
      </c>
      <c r="J9" s="8">
        <v>2</v>
      </c>
      <c r="K9" s="8">
        <v>13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215</v>
      </c>
      <c r="D10" s="8">
        <v>272</v>
      </c>
      <c r="E10" s="27">
        <v>-57</v>
      </c>
      <c r="F10" s="9">
        <v>12</v>
      </c>
      <c r="G10" s="8">
        <v>4</v>
      </c>
      <c r="H10" s="8">
        <v>16</v>
      </c>
      <c r="I10" s="8">
        <v>34</v>
      </c>
      <c r="J10" s="8">
        <v>45</v>
      </c>
      <c r="K10" s="8">
        <v>79</v>
      </c>
      <c r="L10" s="8">
        <v>6</v>
      </c>
      <c r="M10" s="8">
        <v>5</v>
      </c>
      <c r="N10" s="8">
        <v>1</v>
      </c>
      <c r="O10" s="8">
        <v>8</v>
      </c>
      <c r="P10" s="8">
        <v>9</v>
      </c>
      <c r="Q10" s="178" t="s">
        <v>189</v>
      </c>
      <c r="R10" s="151" t="s">
        <v>268</v>
      </c>
      <c r="S10" s="8">
        <v>3</v>
      </c>
      <c r="T10" s="8">
        <v>3</v>
      </c>
      <c r="U10" s="8">
        <v>21</v>
      </c>
      <c r="V10" s="8">
        <v>0</v>
      </c>
      <c r="W10" s="8">
        <v>25</v>
      </c>
      <c r="X10" s="8">
        <v>7</v>
      </c>
      <c r="Y10" s="8">
        <v>3</v>
      </c>
      <c r="Z10" s="8">
        <v>2</v>
      </c>
      <c r="AA10" s="8">
        <v>8</v>
      </c>
      <c r="AB10" s="8">
        <v>4</v>
      </c>
      <c r="AC10" s="8">
        <v>13</v>
      </c>
      <c r="AD10" s="8">
        <v>2</v>
      </c>
      <c r="AE10" s="8">
        <v>5</v>
      </c>
      <c r="AF10" s="8">
        <v>2</v>
      </c>
      <c r="AG10" s="8">
        <v>2</v>
      </c>
    </row>
    <row r="11" spans="1:33" s="6" customFormat="1" ht="30" customHeight="1">
      <c r="A11" s="4"/>
      <c r="B11" s="19" t="s">
        <v>118</v>
      </c>
      <c r="C11" s="10">
        <v>23</v>
      </c>
      <c r="D11" s="8">
        <v>58</v>
      </c>
      <c r="E11" s="11">
        <v>-35</v>
      </c>
      <c r="F11" s="9">
        <v>2</v>
      </c>
      <c r="G11" s="8">
        <v>0</v>
      </c>
      <c r="H11" s="8">
        <v>2</v>
      </c>
      <c r="I11" s="8">
        <v>1</v>
      </c>
      <c r="J11" s="8">
        <v>0</v>
      </c>
      <c r="K11" s="8">
        <v>1</v>
      </c>
      <c r="L11" s="8">
        <v>0</v>
      </c>
      <c r="M11" s="8">
        <v>4</v>
      </c>
      <c r="N11" s="8">
        <v>0</v>
      </c>
      <c r="O11" s="8">
        <v>0</v>
      </c>
      <c r="P11" s="8">
        <v>0</v>
      </c>
      <c r="Q11" s="4"/>
      <c r="R11" s="18" t="s">
        <v>118</v>
      </c>
      <c r="S11" s="8">
        <v>0</v>
      </c>
      <c r="T11" s="8">
        <v>2</v>
      </c>
      <c r="U11" s="8">
        <v>1</v>
      </c>
      <c r="V11" s="8">
        <v>0</v>
      </c>
      <c r="W11" s="8">
        <v>7</v>
      </c>
      <c r="X11" s="8">
        <v>0</v>
      </c>
      <c r="Y11" s="8">
        <v>3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1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137</v>
      </c>
      <c r="D12" s="8">
        <v>166</v>
      </c>
      <c r="E12" s="11">
        <v>-29</v>
      </c>
      <c r="F12" s="9">
        <v>3</v>
      </c>
      <c r="G12" s="8">
        <v>2</v>
      </c>
      <c r="H12" s="8">
        <v>5</v>
      </c>
      <c r="I12" s="8">
        <v>21</v>
      </c>
      <c r="J12" s="8">
        <v>43</v>
      </c>
      <c r="K12" s="8">
        <v>64</v>
      </c>
      <c r="L12" s="8">
        <v>0</v>
      </c>
      <c r="M12" s="8">
        <v>0</v>
      </c>
      <c r="N12" s="8">
        <v>0</v>
      </c>
      <c r="O12" s="8">
        <v>6</v>
      </c>
      <c r="P12" s="8">
        <v>6</v>
      </c>
      <c r="Q12" s="4"/>
      <c r="R12" s="18" t="s">
        <v>119</v>
      </c>
      <c r="S12" s="8">
        <v>2</v>
      </c>
      <c r="T12" s="8">
        <v>0</v>
      </c>
      <c r="U12" s="8">
        <v>20</v>
      </c>
      <c r="V12" s="8">
        <v>0</v>
      </c>
      <c r="W12" s="8">
        <v>6</v>
      </c>
      <c r="X12" s="8">
        <v>5</v>
      </c>
      <c r="Y12" s="8">
        <v>0</v>
      </c>
      <c r="Z12" s="8">
        <v>0</v>
      </c>
      <c r="AA12" s="8">
        <v>8</v>
      </c>
      <c r="AB12" s="8">
        <v>3</v>
      </c>
      <c r="AC12" s="8">
        <v>11</v>
      </c>
      <c r="AD12" s="8">
        <v>1</v>
      </c>
      <c r="AE12" s="8">
        <v>4</v>
      </c>
      <c r="AF12" s="8">
        <v>0</v>
      </c>
      <c r="AG12" s="8">
        <v>2</v>
      </c>
    </row>
    <row r="13" spans="1:33" s="6" customFormat="1" ht="30" customHeight="1">
      <c r="A13" s="4"/>
      <c r="B13" s="19" t="s">
        <v>120</v>
      </c>
      <c r="C13" s="10">
        <v>14</v>
      </c>
      <c r="D13" s="8">
        <v>5</v>
      </c>
      <c r="E13" s="11">
        <v>9</v>
      </c>
      <c r="F13" s="9">
        <v>2</v>
      </c>
      <c r="G13" s="8">
        <v>1</v>
      </c>
      <c r="H13" s="8">
        <v>3</v>
      </c>
      <c r="I13" s="8">
        <v>4</v>
      </c>
      <c r="J13" s="8">
        <v>0</v>
      </c>
      <c r="K13" s="8">
        <v>4</v>
      </c>
      <c r="L13" s="8">
        <v>3</v>
      </c>
      <c r="M13" s="8">
        <v>0</v>
      </c>
      <c r="N13" s="8">
        <v>0</v>
      </c>
      <c r="O13" s="8">
        <v>0</v>
      </c>
      <c r="P13" s="8">
        <v>0</v>
      </c>
      <c r="Q13" s="4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1</v>
      </c>
      <c r="X13" s="8">
        <v>1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36</v>
      </c>
      <c r="D15" s="8">
        <v>29</v>
      </c>
      <c r="E15" s="11">
        <v>7</v>
      </c>
      <c r="F15" s="9">
        <v>4</v>
      </c>
      <c r="G15" s="8">
        <v>1</v>
      </c>
      <c r="H15" s="8">
        <v>5</v>
      </c>
      <c r="I15" s="8">
        <v>8</v>
      </c>
      <c r="J15" s="8">
        <v>2</v>
      </c>
      <c r="K15" s="8">
        <v>10</v>
      </c>
      <c r="L15" s="8">
        <v>2</v>
      </c>
      <c r="M15" s="8">
        <v>1</v>
      </c>
      <c r="N15" s="8">
        <v>1</v>
      </c>
      <c r="O15" s="8">
        <v>2</v>
      </c>
      <c r="P15" s="8">
        <v>3</v>
      </c>
      <c r="Q15" s="4"/>
      <c r="R15" s="18" t="s">
        <v>265</v>
      </c>
      <c r="S15" s="8">
        <v>0</v>
      </c>
      <c r="T15" s="8">
        <v>0</v>
      </c>
      <c r="U15" s="8">
        <v>0</v>
      </c>
      <c r="V15" s="8">
        <v>0</v>
      </c>
      <c r="W15" s="8">
        <v>11</v>
      </c>
      <c r="X15" s="8">
        <v>1</v>
      </c>
      <c r="Y15" s="8">
        <v>0</v>
      </c>
      <c r="Z15" s="8">
        <v>1</v>
      </c>
      <c r="AA15" s="8">
        <v>0</v>
      </c>
      <c r="AB15" s="8">
        <v>0</v>
      </c>
      <c r="AC15" s="8">
        <v>0</v>
      </c>
      <c r="AD15" s="8">
        <v>1</v>
      </c>
      <c r="AE15" s="8">
        <v>1</v>
      </c>
      <c r="AF15" s="8">
        <v>0</v>
      </c>
      <c r="AG15" s="8">
        <v>0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504</v>
      </c>
      <c r="C21" s="10">
        <v>3</v>
      </c>
      <c r="D21" s="164">
        <v>4</v>
      </c>
      <c r="E21" s="27">
        <v>-1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</v>
      </c>
      <c r="D22" s="8">
        <v>10</v>
      </c>
      <c r="E22" s="11">
        <v>-8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9" t="s">
        <v>17</v>
      </c>
      <c r="B23" s="38" t="s">
        <v>128</v>
      </c>
      <c r="C23" s="39">
        <v>65</v>
      </c>
      <c r="D23" s="40">
        <v>89</v>
      </c>
      <c r="E23" s="41">
        <v>-24</v>
      </c>
      <c r="F23" s="42">
        <v>0</v>
      </c>
      <c r="G23" s="40">
        <v>0</v>
      </c>
      <c r="H23" s="40">
        <v>0</v>
      </c>
      <c r="I23" s="40">
        <v>28</v>
      </c>
      <c r="J23" s="40">
        <v>16</v>
      </c>
      <c r="K23" s="40">
        <v>44</v>
      </c>
      <c r="L23" s="40">
        <v>1</v>
      </c>
      <c r="M23" s="40">
        <v>0</v>
      </c>
      <c r="N23" s="40">
        <v>7</v>
      </c>
      <c r="O23" s="40">
        <v>2</v>
      </c>
      <c r="P23" s="40">
        <v>9</v>
      </c>
      <c r="Q23" s="259" t="s">
        <v>17</v>
      </c>
      <c r="R23" s="38" t="s">
        <v>128</v>
      </c>
      <c r="S23" s="40">
        <v>0</v>
      </c>
      <c r="T23" s="40">
        <v>1</v>
      </c>
      <c r="U23" s="40">
        <v>1</v>
      </c>
      <c r="V23" s="40">
        <v>0</v>
      </c>
      <c r="W23" s="40">
        <v>5</v>
      </c>
      <c r="X23" s="40">
        <v>3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1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60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60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9" t="s">
        <v>19</v>
      </c>
      <c r="B25" s="38" t="s">
        <v>130</v>
      </c>
      <c r="C25" s="39">
        <v>21</v>
      </c>
      <c r="D25" s="40">
        <v>60</v>
      </c>
      <c r="E25" s="41">
        <v>-39</v>
      </c>
      <c r="F25" s="42">
        <v>0</v>
      </c>
      <c r="G25" s="40">
        <v>0</v>
      </c>
      <c r="H25" s="40">
        <v>0</v>
      </c>
      <c r="I25" s="40">
        <v>1</v>
      </c>
      <c r="J25" s="40">
        <v>2</v>
      </c>
      <c r="K25" s="40">
        <v>3</v>
      </c>
      <c r="L25" s="40">
        <v>2</v>
      </c>
      <c r="M25" s="40">
        <v>3</v>
      </c>
      <c r="N25" s="40">
        <v>0</v>
      </c>
      <c r="O25" s="40">
        <v>0</v>
      </c>
      <c r="P25" s="40">
        <v>0</v>
      </c>
      <c r="Q25" s="259" t="s">
        <v>19</v>
      </c>
      <c r="R25" s="38" t="s">
        <v>130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1</v>
      </c>
      <c r="Z25" s="40">
        <v>1</v>
      </c>
      <c r="AA25" s="40">
        <v>5</v>
      </c>
      <c r="AB25" s="40">
        <v>2</v>
      </c>
      <c r="AC25" s="40">
        <v>2</v>
      </c>
      <c r="AD25" s="40">
        <v>2</v>
      </c>
      <c r="AE25" s="40">
        <v>0</v>
      </c>
      <c r="AF25" s="40">
        <v>0</v>
      </c>
      <c r="AG25" s="40">
        <v>0</v>
      </c>
    </row>
    <row r="26" spans="1:33" s="6" customFormat="1" ht="30" customHeight="1">
      <c r="A26" s="260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60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27</v>
      </c>
      <c r="D28" s="40">
        <v>45</v>
      </c>
      <c r="E28" s="41">
        <v>-18</v>
      </c>
      <c r="F28" s="42">
        <v>0</v>
      </c>
      <c r="G28" s="40">
        <v>1</v>
      </c>
      <c r="H28" s="40">
        <v>1</v>
      </c>
      <c r="I28" s="40">
        <v>0</v>
      </c>
      <c r="J28" s="40">
        <v>5</v>
      </c>
      <c r="K28" s="40">
        <v>5</v>
      </c>
      <c r="L28" s="40">
        <v>0</v>
      </c>
      <c r="M28" s="40">
        <v>1</v>
      </c>
      <c r="N28" s="40">
        <v>0</v>
      </c>
      <c r="O28" s="40">
        <v>0</v>
      </c>
      <c r="P28" s="40">
        <v>0</v>
      </c>
      <c r="Q28" s="259" t="s">
        <v>24</v>
      </c>
      <c r="R28" s="38" t="s">
        <v>133</v>
      </c>
      <c r="S28" s="40">
        <v>4</v>
      </c>
      <c r="T28" s="40">
        <v>0</v>
      </c>
      <c r="U28" s="40">
        <v>0</v>
      </c>
      <c r="V28" s="40">
        <v>0</v>
      </c>
      <c r="W28" s="40">
        <v>2</v>
      </c>
      <c r="X28" s="40">
        <v>8</v>
      </c>
      <c r="Y28" s="40">
        <v>0</v>
      </c>
      <c r="Z28" s="40">
        <v>1</v>
      </c>
      <c r="AA28" s="40">
        <v>0</v>
      </c>
      <c r="AB28" s="40">
        <v>3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60"/>
      <c r="B29" s="19" t="s">
        <v>438</v>
      </c>
      <c r="C29" s="10">
        <v>4</v>
      </c>
      <c r="D29" s="164">
        <v>6</v>
      </c>
      <c r="E29" s="27">
        <v>-2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4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41"/>
  <sheetViews>
    <sheetView zoomScale="80" zoomScaleNormal="80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579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28. BILANS BEZROBOTNYCH POWYŻEJ 50 ROKU ŻYCIA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20606</v>
      </c>
      <c r="D6" s="209">
        <v>25295</v>
      </c>
      <c r="E6" s="11">
        <v>-4689</v>
      </c>
      <c r="F6" s="9">
        <v>1963</v>
      </c>
      <c r="G6" s="8">
        <v>728</v>
      </c>
      <c r="H6" s="8">
        <v>2691</v>
      </c>
      <c r="I6" s="8">
        <v>1231</v>
      </c>
      <c r="J6" s="8">
        <v>504</v>
      </c>
      <c r="K6" s="8">
        <v>1735</v>
      </c>
      <c r="L6" s="8">
        <v>1258</v>
      </c>
      <c r="M6" s="8">
        <v>830</v>
      </c>
      <c r="N6" s="8">
        <v>1865</v>
      </c>
      <c r="O6" s="8">
        <v>1524</v>
      </c>
      <c r="P6" s="8">
        <v>3389</v>
      </c>
      <c r="Q6" s="48" t="s">
        <v>12</v>
      </c>
      <c r="R6" s="18" t="s">
        <v>249</v>
      </c>
      <c r="S6" s="8">
        <v>720</v>
      </c>
      <c r="T6" s="8">
        <v>584</v>
      </c>
      <c r="U6" s="8">
        <v>583</v>
      </c>
      <c r="V6" s="8">
        <v>460</v>
      </c>
      <c r="W6" s="8">
        <v>2124</v>
      </c>
      <c r="X6" s="8">
        <v>794</v>
      </c>
      <c r="Y6" s="8">
        <v>446</v>
      </c>
      <c r="Z6" s="8">
        <v>869</v>
      </c>
      <c r="AA6" s="8">
        <v>671</v>
      </c>
      <c r="AB6" s="8">
        <v>491</v>
      </c>
      <c r="AC6" s="8">
        <v>503</v>
      </c>
      <c r="AD6" s="8">
        <v>778</v>
      </c>
      <c r="AE6" s="8">
        <v>535</v>
      </c>
      <c r="AF6" s="8">
        <v>421</v>
      </c>
      <c r="AG6" s="8">
        <v>724</v>
      </c>
    </row>
    <row r="7" spans="1:33" s="15" customFormat="1" ht="30" customHeight="1">
      <c r="A7" s="259" t="s">
        <v>17</v>
      </c>
      <c r="B7" s="38" t="s">
        <v>248</v>
      </c>
      <c r="C7" s="39">
        <v>16473</v>
      </c>
      <c r="D7" s="208">
        <v>18830</v>
      </c>
      <c r="E7" s="41">
        <v>-2357</v>
      </c>
      <c r="F7" s="42">
        <v>1847</v>
      </c>
      <c r="G7" s="40">
        <v>645</v>
      </c>
      <c r="H7" s="40">
        <v>2492</v>
      </c>
      <c r="I7" s="40">
        <v>1186</v>
      </c>
      <c r="J7" s="40">
        <v>712</v>
      </c>
      <c r="K7" s="40">
        <v>1898</v>
      </c>
      <c r="L7" s="40">
        <v>1036</v>
      </c>
      <c r="M7" s="40">
        <v>702</v>
      </c>
      <c r="N7" s="40">
        <v>949</v>
      </c>
      <c r="O7" s="40">
        <v>887</v>
      </c>
      <c r="P7" s="40">
        <v>1836</v>
      </c>
      <c r="Q7" s="259" t="s">
        <v>17</v>
      </c>
      <c r="R7" s="38" t="s">
        <v>248</v>
      </c>
      <c r="S7" s="40">
        <v>483</v>
      </c>
      <c r="T7" s="40">
        <v>441</v>
      </c>
      <c r="U7" s="40">
        <v>474</v>
      </c>
      <c r="V7" s="40">
        <v>387</v>
      </c>
      <c r="W7" s="40">
        <v>1583</v>
      </c>
      <c r="X7" s="40">
        <v>790</v>
      </c>
      <c r="Y7" s="40">
        <v>344</v>
      </c>
      <c r="Z7" s="40">
        <v>734</v>
      </c>
      <c r="AA7" s="40">
        <v>443</v>
      </c>
      <c r="AB7" s="40">
        <v>373</v>
      </c>
      <c r="AC7" s="40">
        <v>545</v>
      </c>
      <c r="AD7" s="40">
        <v>607</v>
      </c>
      <c r="AE7" s="40">
        <v>343</v>
      </c>
      <c r="AF7" s="40">
        <v>317</v>
      </c>
      <c r="AG7" s="40">
        <v>645</v>
      </c>
    </row>
    <row r="8" spans="1:33" s="6" customFormat="1" ht="30" customHeight="1">
      <c r="A8" s="261"/>
      <c r="B8" s="18" t="s">
        <v>83</v>
      </c>
      <c r="C8" s="10">
        <v>1073</v>
      </c>
      <c r="D8" s="209">
        <v>1358</v>
      </c>
      <c r="E8" s="27">
        <v>-285</v>
      </c>
      <c r="F8" s="9">
        <v>221</v>
      </c>
      <c r="G8" s="8">
        <v>76</v>
      </c>
      <c r="H8" s="8">
        <v>297</v>
      </c>
      <c r="I8" s="8">
        <v>38</v>
      </c>
      <c r="J8" s="8">
        <v>10</v>
      </c>
      <c r="K8" s="8">
        <v>48</v>
      </c>
      <c r="L8" s="8">
        <v>114</v>
      </c>
      <c r="M8" s="8">
        <v>89</v>
      </c>
      <c r="N8" s="8">
        <v>39</v>
      </c>
      <c r="O8" s="8">
        <v>35</v>
      </c>
      <c r="P8" s="8">
        <v>74</v>
      </c>
      <c r="Q8" s="261"/>
      <c r="R8" s="18" t="s">
        <v>83</v>
      </c>
      <c r="S8" s="8">
        <v>31</v>
      </c>
      <c r="T8" s="8">
        <v>25</v>
      </c>
      <c r="U8" s="8">
        <v>24</v>
      </c>
      <c r="V8" s="8">
        <v>29</v>
      </c>
      <c r="W8" s="8">
        <v>100</v>
      </c>
      <c r="X8" s="8">
        <v>23</v>
      </c>
      <c r="Y8" s="8">
        <v>25</v>
      </c>
      <c r="Z8" s="8">
        <v>49</v>
      </c>
      <c r="AA8" s="8">
        <v>14</v>
      </c>
      <c r="AB8" s="8">
        <v>15</v>
      </c>
      <c r="AC8" s="8">
        <v>10</v>
      </c>
      <c r="AD8" s="8">
        <v>34</v>
      </c>
      <c r="AE8" s="8">
        <v>24</v>
      </c>
      <c r="AF8" s="8">
        <v>16</v>
      </c>
      <c r="AG8" s="8">
        <v>32</v>
      </c>
    </row>
    <row r="9" spans="1:33" s="152" customFormat="1" ht="30" customHeight="1">
      <c r="A9" s="261"/>
      <c r="B9" s="151" t="s">
        <v>84</v>
      </c>
      <c r="C9" s="10">
        <v>15400</v>
      </c>
      <c r="D9" s="209">
        <v>17472</v>
      </c>
      <c r="E9" s="27">
        <v>-2072</v>
      </c>
      <c r="F9" s="9">
        <v>1626</v>
      </c>
      <c r="G9" s="8">
        <v>569</v>
      </c>
      <c r="H9" s="8">
        <v>2195</v>
      </c>
      <c r="I9" s="8">
        <v>1148</v>
      </c>
      <c r="J9" s="8">
        <v>702</v>
      </c>
      <c r="K9" s="8">
        <v>1850</v>
      </c>
      <c r="L9" s="8">
        <v>922</v>
      </c>
      <c r="M9" s="8">
        <v>613</v>
      </c>
      <c r="N9" s="8">
        <v>910</v>
      </c>
      <c r="O9" s="8">
        <v>852</v>
      </c>
      <c r="P9" s="8">
        <v>1762</v>
      </c>
      <c r="Q9" s="261"/>
      <c r="R9" s="151" t="s">
        <v>84</v>
      </c>
      <c r="S9" s="8">
        <v>452</v>
      </c>
      <c r="T9" s="8">
        <v>416</v>
      </c>
      <c r="U9" s="8">
        <v>450</v>
      </c>
      <c r="V9" s="8">
        <v>358</v>
      </c>
      <c r="W9" s="8">
        <v>1483</v>
      </c>
      <c r="X9" s="8">
        <v>767</v>
      </c>
      <c r="Y9" s="8">
        <v>319</v>
      </c>
      <c r="Z9" s="8">
        <v>685</v>
      </c>
      <c r="AA9" s="8">
        <v>429</v>
      </c>
      <c r="AB9" s="8">
        <v>358</v>
      </c>
      <c r="AC9" s="8">
        <v>535</v>
      </c>
      <c r="AD9" s="8">
        <v>573</v>
      </c>
      <c r="AE9" s="8">
        <v>319</v>
      </c>
      <c r="AF9" s="8">
        <v>301</v>
      </c>
      <c r="AG9" s="8">
        <v>613</v>
      </c>
    </row>
    <row r="10" spans="1:33" s="152" customFormat="1" ht="30" customHeight="1">
      <c r="A10" s="261"/>
      <c r="B10" s="151" t="s">
        <v>85</v>
      </c>
      <c r="C10" s="153">
        <v>14</v>
      </c>
      <c r="D10" s="209">
        <v>21</v>
      </c>
      <c r="E10" s="27">
        <v>-7</v>
      </c>
      <c r="F10" s="9">
        <v>1</v>
      </c>
      <c r="G10" s="8">
        <v>1</v>
      </c>
      <c r="H10" s="8">
        <v>2</v>
      </c>
      <c r="I10" s="8">
        <v>1</v>
      </c>
      <c r="J10" s="8">
        <v>0</v>
      </c>
      <c r="K10" s="8">
        <v>1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61"/>
      <c r="R10" s="151" t="s">
        <v>85</v>
      </c>
      <c r="S10" s="8">
        <v>0</v>
      </c>
      <c r="T10" s="8">
        <v>0</v>
      </c>
      <c r="U10" s="8">
        <v>4</v>
      </c>
      <c r="V10" s="8">
        <v>1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1"/>
      <c r="B11" s="18" t="s">
        <v>86</v>
      </c>
      <c r="C11" s="10">
        <v>464</v>
      </c>
      <c r="D11" s="209">
        <v>635</v>
      </c>
      <c r="E11" s="11">
        <v>-171</v>
      </c>
      <c r="F11" s="9">
        <v>6</v>
      </c>
      <c r="G11" s="8">
        <v>18</v>
      </c>
      <c r="H11" s="8">
        <v>24</v>
      </c>
      <c r="I11" s="8">
        <v>84</v>
      </c>
      <c r="J11" s="8">
        <v>88</v>
      </c>
      <c r="K11" s="8">
        <v>172</v>
      </c>
      <c r="L11" s="8">
        <v>2</v>
      </c>
      <c r="M11" s="8">
        <v>1</v>
      </c>
      <c r="N11" s="8">
        <v>9</v>
      </c>
      <c r="O11" s="8">
        <v>37</v>
      </c>
      <c r="P11" s="8">
        <v>46</v>
      </c>
      <c r="Q11" s="261"/>
      <c r="R11" s="18" t="s">
        <v>86</v>
      </c>
      <c r="S11" s="8">
        <v>4</v>
      </c>
      <c r="T11" s="8">
        <v>2</v>
      </c>
      <c r="U11" s="8">
        <v>29</v>
      </c>
      <c r="V11" s="8">
        <v>0</v>
      </c>
      <c r="W11" s="8">
        <v>36</v>
      </c>
      <c r="X11" s="8">
        <v>33</v>
      </c>
      <c r="Y11" s="8">
        <v>0</v>
      </c>
      <c r="Z11" s="8">
        <v>12</v>
      </c>
      <c r="AA11" s="8">
        <v>7</v>
      </c>
      <c r="AB11" s="8">
        <v>4</v>
      </c>
      <c r="AC11" s="8">
        <v>61</v>
      </c>
      <c r="AD11" s="8">
        <v>8</v>
      </c>
      <c r="AE11" s="8">
        <v>5</v>
      </c>
      <c r="AF11" s="8">
        <v>1</v>
      </c>
      <c r="AG11" s="8">
        <v>17</v>
      </c>
    </row>
    <row r="12" spans="1:33" s="6" customFormat="1" ht="30" customHeight="1">
      <c r="A12" s="261"/>
      <c r="B12" s="18" t="s">
        <v>87</v>
      </c>
      <c r="C12" s="10">
        <v>517</v>
      </c>
      <c r="D12" s="209">
        <v>615</v>
      </c>
      <c r="E12" s="11">
        <v>-98</v>
      </c>
      <c r="F12" s="9">
        <v>19</v>
      </c>
      <c r="G12" s="8">
        <v>3</v>
      </c>
      <c r="H12" s="8">
        <v>22</v>
      </c>
      <c r="I12" s="8">
        <v>24</v>
      </c>
      <c r="J12" s="8">
        <v>26</v>
      </c>
      <c r="K12" s="8">
        <v>50</v>
      </c>
      <c r="L12" s="8">
        <v>25</v>
      </c>
      <c r="M12" s="8">
        <v>30</v>
      </c>
      <c r="N12" s="8">
        <v>7</v>
      </c>
      <c r="O12" s="8">
        <v>9</v>
      </c>
      <c r="P12" s="8">
        <v>16</v>
      </c>
      <c r="Q12" s="261"/>
      <c r="R12" s="18" t="s">
        <v>87</v>
      </c>
      <c r="S12" s="8">
        <v>29</v>
      </c>
      <c r="T12" s="8">
        <v>12</v>
      </c>
      <c r="U12" s="8">
        <v>20</v>
      </c>
      <c r="V12" s="8">
        <v>9</v>
      </c>
      <c r="W12" s="8">
        <v>36</v>
      </c>
      <c r="X12" s="8">
        <v>44</v>
      </c>
      <c r="Y12" s="8">
        <v>18</v>
      </c>
      <c r="Z12" s="8">
        <v>19</v>
      </c>
      <c r="AA12" s="8">
        <v>50</v>
      </c>
      <c r="AB12" s="8">
        <v>15</v>
      </c>
      <c r="AC12" s="8">
        <v>21</v>
      </c>
      <c r="AD12" s="8">
        <v>30</v>
      </c>
      <c r="AE12" s="8">
        <v>22</v>
      </c>
      <c r="AF12" s="8">
        <v>11</v>
      </c>
      <c r="AG12" s="8">
        <v>38</v>
      </c>
    </row>
    <row r="13" spans="1:33" s="6" customFormat="1" ht="30" customHeight="1">
      <c r="A13" s="261"/>
      <c r="B13" s="18" t="s">
        <v>88</v>
      </c>
      <c r="C13" s="10">
        <v>0</v>
      </c>
      <c r="D13" s="209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550</v>
      </c>
      <c r="D14" s="209">
        <v>503</v>
      </c>
      <c r="E14" s="11">
        <v>47</v>
      </c>
      <c r="F14" s="9">
        <v>31</v>
      </c>
      <c r="G14" s="8">
        <v>8</v>
      </c>
      <c r="H14" s="8">
        <v>39</v>
      </c>
      <c r="I14" s="8">
        <v>125</v>
      </c>
      <c r="J14" s="8">
        <v>139</v>
      </c>
      <c r="K14" s="8">
        <v>264</v>
      </c>
      <c r="L14" s="8">
        <v>14</v>
      </c>
      <c r="M14" s="8">
        <v>17</v>
      </c>
      <c r="N14" s="8">
        <v>72</v>
      </c>
      <c r="O14" s="8">
        <v>34</v>
      </c>
      <c r="P14" s="8">
        <v>106</v>
      </c>
      <c r="Q14" s="261"/>
      <c r="R14" s="18" t="s">
        <v>89</v>
      </c>
      <c r="S14" s="8">
        <v>4</v>
      </c>
      <c r="T14" s="8">
        <v>3</v>
      </c>
      <c r="U14" s="8">
        <v>0</v>
      </c>
      <c r="V14" s="8">
        <v>0</v>
      </c>
      <c r="W14" s="8">
        <v>60</v>
      </c>
      <c r="X14" s="8">
        <v>16</v>
      </c>
      <c r="Y14" s="8">
        <v>1</v>
      </c>
      <c r="Z14" s="8">
        <v>3</v>
      </c>
      <c r="AA14" s="8">
        <v>0</v>
      </c>
      <c r="AB14" s="8">
        <v>6</v>
      </c>
      <c r="AC14" s="8">
        <v>6</v>
      </c>
      <c r="AD14" s="8">
        <v>8</v>
      </c>
      <c r="AE14" s="8">
        <v>2</v>
      </c>
      <c r="AF14" s="8">
        <v>0</v>
      </c>
      <c r="AG14" s="8">
        <v>1</v>
      </c>
    </row>
    <row r="15" spans="1:33" s="6" customFormat="1" ht="30" customHeight="1">
      <c r="A15" s="260"/>
      <c r="B15" s="18" t="s">
        <v>90</v>
      </c>
      <c r="C15" s="10">
        <v>618</v>
      </c>
      <c r="D15" s="209">
        <v>708</v>
      </c>
      <c r="E15" s="11">
        <v>-90</v>
      </c>
      <c r="F15" s="9">
        <v>0</v>
      </c>
      <c r="G15" s="8">
        <v>18</v>
      </c>
      <c r="H15" s="8">
        <v>18</v>
      </c>
      <c r="I15" s="8">
        <v>1</v>
      </c>
      <c r="J15" s="8">
        <v>15</v>
      </c>
      <c r="K15" s="8">
        <v>16</v>
      </c>
      <c r="L15" s="8">
        <v>20</v>
      </c>
      <c r="M15" s="8">
        <v>17</v>
      </c>
      <c r="N15" s="8">
        <v>4</v>
      </c>
      <c r="O15" s="8">
        <v>69</v>
      </c>
      <c r="P15" s="8">
        <v>73</v>
      </c>
      <c r="Q15" s="260"/>
      <c r="R15" s="18" t="s">
        <v>90</v>
      </c>
      <c r="S15" s="8">
        <v>31</v>
      </c>
      <c r="T15" s="8">
        <v>32</v>
      </c>
      <c r="U15" s="8">
        <v>8</v>
      </c>
      <c r="V15" s="8">
        <v>45</v>
      </c>
      <c r="W15" s="8">
        <v>18</v>
      </c>
      <c r="X15" s="8">
        <v>133</v>
      </c>
      <c r="Y15" s="8">
        <v>16</v>
      </c>
      <c r="Z15" s="8">
        <v>21</v>
      </c>
      <c r="AA15" s="8">
        <v>39</v>
      </c>
      <c r="AB15" s="8">
        <v>43</v>
      </c>
      <c r="AC15" s="8">
        <v>14</v>
      </c>
      <c r="AD15" s="8">
        <v>21</v>
      </c>
      <c r="AE15" s="8">
        <v>18</v>
      </c>
      <c r="AF15" s="8">
        <v>31</v>
      </c>
      <c r="AG15" s="8">
        <v>4</v>
      </c>
    </row>
    <row r="16" spans="1:33" s="15" customFormat="1" ht="30" customHeight="1">
      <c r="A16" s="30" t="s">
        <v>19</v>
      </c>
      <c r="B16" s="38" t="s">
        <v>250</v>
      </c>
      <c r="C16" s="39">
        <v>19955</v>
      </c>
      <c r="D16" s="208">
        <v>24596</v>
      </c>
      <c r="E16" s="41">
        <v>-4641</v>
      </c>
      <c r="F16" s="42">
        <v>2068</v>
      </c>
      <c r="G16" s="40">
        <v>760</v>
      </c>
      <c r="H16" s="40">
        <v>2828</v>
      </c>
      <c r="I16" s="40">
        <v>1381</v>
      </c>
      <c r="J16" s="40">
        <v>787</v>
      </c>
      <c r="K16" s="40">
        <v>2168</v>
      </c>
      <c r="L16" s="40">
        <v>1225</v>
      </c>
      <c r="M16" s="40">
        <v>803</v>
      </c>
      <c r="N16" s="40">
        <v>1288</v>
      </c>
      <c r="O16" s="40">
        <v>1147</v>
      </c>
      <c r="P16" s="40">
        <v>2435</v>
      </c>
      <c r="Q16" s="30" t="s">
        <v>19</v>
      </c>
      <c r="R16" s="38" t="s">
        <v>250</v>
      </c>
      <c r="S16" s="40">
        <v>589</v>
      </c>
      <c r="T16" s="40">
        <v>554</v>
      </c>
      <c r="U16" s="40">
        <v>581</v>
      </c>
      <c r="V16" s="40">
        <v>447</v>
      </c>
      <c r="W16" s="40">
        <v>1953</v>
      </c>
      <c r="X16" s="40">
        <v>909</v>
      </c>
      <c r="Y16" s="40">
        <v>410</v>
      </c>
      <c r="Z16" s="40">
        <v>921</v>
      </c>
      <c r="AA16" s="40">
        <v>557</v>
      </c>
      <c r="AB16" s="40">
        <v>506</v>
      </c>
      <c r="AC16" s="40">
        <v>683</v>
      </c>
      <c r="AD16" s="40">
        <v>782</v>
      </c>
      <c r="AE16" s="40">
        <v>441</v>
      </c>
      <c r="AF16" s="40">
        <v>356</v>
      </c>
      <c r="AG16" s="40">
        <v>807</v>
      </c>
    </row>
    <row r="17" spans="1:33" s="6" customFormat="1" ht="30" customHeight="1">
      <c r="A17" s="30" t="s">
        <v>103</v>
      </c>
      <c r="B17" s="18" t="s">
        <v>251</v>
      </c>
      <c r="C17" s="10">
        <v>9061</v>
      </c>
      <c r="D17" s="209">
        <v>10564</v>
      </c>
      <c r="E17" s="11">
        <v>-1503</v>
      </c>
      <c r="F17" s="9">
        <v>850</v>
      </c>
      <c r="G17" s="8">
        <v>294</v>
      </c>
      <c r="H17" s="8">
        <v>1144</v>
      </c>
      <c r="I17" s="8">
        <v>640</v>
      </c>
      <c r="J17" s="8">
        <v>411</v>
      </c>
      <c r="K17" s="8">
        <v>1051</v>
      </c>
      <c r="L17" s="8">
        <v>545</v>
      </c>
      <c r="M17" s="8">
        <v>359</v>
      </c>
      <c r="N17" s="8">
        <v>551</v>
      </c>
      <c r="O17" s="8">
        <v>576</v>
      </c>
      <c r="P17" s="8">
        <v>1127</v>
      </c>
      <c r="Q17" s="30" t="s">
        <v>103</v>
      </c>
      <c r="R17" s="18" t="s">
        <v>251</v>
      </c>
      <c r="S17" s="8">
        <v>221</v>
      </c>
      <c r="T17" s="8">
        <v>222</v>
      </c>
      <c r="U17" s="8">
        <v>307</v>
      </c>
      <c r="V17" s="8">
        <v>157</v>
      </c>
      <c r="W17" s="8">
        <v>908</v>
      </c>
      <c r="X17" s="8">
        <v>347</v>
      </c>
      <c r="Y17" s="8">
        <v>224</v>
      </c>
      <c r="Z17" s="8">
        <v>369</v>
      </c>
      <c r="AA17" s="8">
        <v>269</v>
      </c>
      <c r="AB17" s="8">
        <v>236</v>
      </c>
      <c r="AC17" s="8">
        <v>427</v>
      </c>
      <c r="AD17" s="8">
        <v>345</v>
      </c>
      <c r="AE17" s="8">
        <v>231</v>
      </c>
      <c r="AF17" s="8">
        <v>171</v>
      </c>
      <c r="AG17" s="8">
        <v>401</v>
      </c>
    </row>
    <row r="18" spans="1:33" s="6" customFormat="1" ht="30" customHeight="1">
      <c r="A18" s="30"/>
      <c r="B18" s="18" t="s">
        <v>114</v>
      </c>
      <c r="C18" s="10">
        <v>6537</v>
      </c>
      <c r="D18" s="209">
        <v>7483</v>
      </c>
      <c r="E18" s="11">
        <v>-946</v>
      </c>
      <c r="F18" s="9">
        <v>749</v>
      </c>
      <c r="G18" s="8">
        <v>228</v>
      </c>
      <c r="H18" s="8">
        <v>977</v>
      </c>
      <c r="I18" s="8">
        <v>424</v>
      </c>
      <c r="J18" s="8">
        <v>205</v>
      </c>
      <c r="K18" s="8">
        <v>629</v>
      </c>
      <c r="L18" s="8">
        <v>509</v>
      </c>
      <c r="M18" s="8">
        <v>296</v>
      </c>
      <c r="N18" s="8">
        <v>436</v>
      </c>
      <c r="O18" s="8">
        <v>332</v>
      </c>
      <c r="P18" s="8">
        <v>768</v>
      </c>
      <c r="Q18" s="30"/>
      <c r="R18" s="18" t="s">
        <v>114</v>
      </c>
      <c r="S18" s="8">
        <v>178</v>
      </c>
      <c r="T18" s="8">
        <v>193</v>
      </c>
      <c r="U18" s="8">
        <v>184</v>
      </c>
      <c r="V18" s="8">
        <v>133</v>
      </c>
      <c r="W18" s="8">
        <v>644</v>
      </c>
      <c r="X18" s="8">
        <v>203</v>
      </c>
      <c r="Y18" s="8">
        <v>162</v>
      </c>
      <c r="Z18" s="8">
        <v>259</v>
      </c>
      <c r="AA18" s="8">
        <v>157</v>
      </c>
      <c r="AB18" s="8">
        <v>136</v>
      </c>
      <c r="AC18" s="8">
        <v>246</v>
      </c>
      <c r="AD18" s="8">
        <v>289</v>
      </c>
      <c r="AE18" s="8">
        <v>181</v>
      </c>
      <c r="AF18" s="8">
        <v>105</v>
      </c>
      <c r="AG18" s="8">
        <v>288</v>
      </c>
    </row>
    <row r="19" spans="1:33" s="6" customFormat="1" ht="30" customHeight="1">
      <c r="A19" s="30"/>
      <c r="B19" s="18" t="s">
        <v>115</v>
      </c>
      <c r="C19" s="10">
        <v>2524</v>
      </c>
      <c r="D19" s="209">
        <v>3081</v>
      </c>
      <c r="E19" s="11">
        <v>-557</v>
      </c>
      <c r="F19" s="9">
        <v>101</v>
      </c>
      <c r="G19" s="8">
        <v>66</v>
      </c>
      <c r="H19" s="8">
        <v>167</v>
      </c>
      <c r="I19" s="8">
        <v>216</v>
      </c>
      <c r="J19" s="8">
        <v>206</v>
      </c>
      <c r="K19" s="8">
        <v>422</v>
      </c>
      <c r="L19" s="8">
        <v>36</v>
      </c>
      <c r="M19" s="8">
        <v>63</v>
      </c>
      <c r="N19" s="8">
        <v>115</v>
      </c>
      <c r="O19" s="8">
        <v>244</v>
      </c>
      <c r="P19" s="8">
        <v>359</v>
      </c>
      <c r="Q19" s="30"/>
      <c r="R19" s="18" t="s">
        <v>115</v>
      </c>
      <c r="S19" s="8">
        <v>43</v>
      </c>
      <c r="T19" s="8">
        <v>29</v>
      </c>
      <c r="U19" s="8">
        <v>123</v>
      </c>
      <c r="V19" s="8">
        <v>24</v>
      </c>
      <c r="W19" s="8">
        <v>264</v>
      </c>
      <c r="X19" s="8">
        <v>144</v>
      </c>
      <c r="Y19" s="8">
        <v>62</v>
      </c>
      <c r="Z19" s="8">
        <v>110</v>
      </c>
      <c r="AA19" s="8">
        <v>112</v>
      </c>
      <c r="AB19" s="8">
        <v>100</v>
      </c>
      <c r="AC19" s="8">
        <v>181</v>
      </c>
      <c r="AD19" s="8">
        <v>56</v>
      </c>
      <c r="AE19" s="8">
        <v>50</v>
      </c>
      <c r="AF19" s="8">
        <v>66</v>
      </c>
      <c r="AG19" s="8">
        <v>113</v>
      </c>
    </row>
    <row r="20" spans="1:33" s="6" customFormat="1" ht="30" customHeight="1">
      <c r="A20" s="30" t="s">
        <v>104</v>
      </c>
      <c r="B20" s="18" t="s">
        <v>102</v>
      </c>
      <c r="C20" s="10">
        <v>2379</v>
      </c>
      <c r="D20" s="209">
        <v>2870</v>
      </c>
      <c r="E20" s="11">
        <v>-491</v>
      </c>
      <c r="F20" s="9">
        <v>71</v>
      </c>
      <c r="G20" s="8">
        <v>54</v>
      </c>
      <c r="H20" s="8">
        <v>125</v>
      </c>
      <c r="I20" s="8">
        <v>159</v>
      </c>
      <c r="J20" s="8">
        <v>181</v>
      </c>
      <c r="K20" s="8">
        <v>340</v>
      </c>
      <c r="L20" s="8">
        <v>152</v>
      </c>
      <c r="M20" s="8">
        <v>83</v>
      </c>
      <c r="N20" s="8">
        <v>116</v>
      </c>
      <c r="O20" s="8">
        <v>154</v>
      </c>
      <c r="P20" s="8">
        <v>270</v>
      </c>
      <c r="Q20" s="30" t="s">
        <v>104</v>
      </c>
      <c r="R20" s="18" t="s">
        <v>102</v>
      </c>
      <c r="S20" s="8">
        <v>89</v>
      </c>
      <c r="T20" s="8">
        <v>62</v>
      </c>
      <c r="U20" s="8">
        <v>58</v>
      </c>
      <c r="V20" s="8">
        <v>84</v>
      </c>
      <c r="W20" s="8">
        <v>175</v>
      </c>
      <c r="X20" s="8">
        <v>211</v>
      </c>
      <c r="Y20" s="8">
        <v>39</v>
      </c>
      <c r="Z20" s="8">
        <v>99</v>
      </c>
      <c r="AA20" s="8">
        <v>122</v>
      </c>
      <c r="AB20" s="8">
        <v>104</v>
      </c>
      <c r="AC20" s="8">
        <v>86</v>
      </c>
      <c r="AD20" s="8">
        <v>122</v>
      </c>
      <c r="AE20" s="8">
        <v>29</v>
      </c>
      <c r="AF20" s="8">
        <v>56</v>
      </c>
      <c r="AG20" s="8">
        <v>73</v>
      </c>
    </row>
    <row r="21" spans="1:33" s="6" customFormat="1" ht="56.25">
      <c r="A21" s="30" t="s">
        <v>105</v>
      </c>
      <c r="B21" s="18" t="s">
        <v>436</v>
      </c>
      <c r="C21" s="10">
        <v>552</v>
      </c>
      <c r="D21" s="209">
        <v>609</v>
      </c>
      <c r="E21" s="11">
        <v>-57</v>
      </c>
      <c r="F21" s="9">
        <v>37</v>
      </c>
      <c r="G21" s="8">
        <v>26</v>
      </c>
      <c r="H21" s="8">
        <v>63</v>
      </c>
      <c r="I21" s="8">
        <v>88</v>
      </c>
      <c r="J21" s="8">
        <v>4</v>
      </c>
      <c r="K21" s="8">
        <v>92</v>
      </c>
      <c r="L21" s="8">
        <v>5</v>
      </c>
      <c r="M21" s="8">
        <v>18</v>
      </c>
      <c r="N21" s="8">
        <v>122</v>
      </c>
      <c r="O21" s="8">
        <v>52</v>
      </c>
      <c r="P21" s="8">
        <v>174</v>
      </c>
      <c r="Q21" s="30" t="s">
        <v>105</v>
      </c>
      <c r="R21" s="18" t="s">
        <v>436</v>
      </c>
      <c r="S21" s="8">
        <v>18</v>
      </c>
      <c r="T21" s="8">
        <v>24</v>
      </c>
      <c r="U21" s="8">
        <v>15</v>
      </c>
      <c r="V21" s="8">
        <v>23</v>
      </c>
      <c r="W21" s="8">
        <v>9</v>
      </c>
      <c r="X21" s="8">
        <v>18</v>
      </c>
      <c r="Y21" s="8">
        <v>8</v>
      </c>
      <c r="Z21" s="8">
        <v>11</v>
      </c>
      <c r="AA21" s="8">
        <v>4</v>
      </c>
      <c r="AB21" s="8">
        <v>13</v>
      </c>
      <c r="AC21" s="8">
        <v>7</v>
      </c>
      <c r="AD21" s="8">
        <v>22</v>
      </c>
      <c r="AE21" s="8">
        <v>3</v>
      </c>
      <c r="AF21" s="8">
        <v>5</v>
      </c>
      <c r="AG21" s="8">
        <v>20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09">
        <v>0</v>
      </c>
      <c r="E22" s="27">
        <v>2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3019</v>
      </c>
      <c r="D23" s="209">
        <v>3551</v>
      </c>
      <c r="E23" s="11">
        <v>-532</v>
      </c>
      <c r="F23" s="9">
        <v>522</v>
      </c>
      <c r="G23" s="8">
        <v>176</v>
      </c>
      <c r="H23" s="8">
        <v>698</v>
      </c>
      <c r="I23" s="8">
        <v>162</v>
      </c>
      <c r="J23" s="8">
        <v>42</v>
      </c>
      <c r="K23" s="8">
        <v>204</v>
      </c>
      <c r="L23" s="8">
        <v>216</v>
      </c>
      <c r="M23" s="8">
        <v>107</v>
      </c>
      <c r="N23" s="8">
        <v>147</v>
      </c>
      <c r="O23" s="8">
        <v>116</v>
      </c>
      <c r="P23" s="8">
        <v>263</v>
      </c>
      <c r="Q23" s="30" t="s">
        <v>107</v>
      </c>
      <c r="R23" s="18" t="s">
        <v>93</v>
      </c>
      <c r="S23" s="8">
        <v>109</v>
      </c>
      <c r="T23" s="8">
        <v>107</v>
      </c>
      <c r="U23" s="8">
        <v>59</v>
      </c>
      <c r="V23" s="8">
        <v>66</v>
      </c>
      <c r="W23" s="8">
        <v>456</v>
      </c>
      <c r="X23" s="8">
        <v>113</v>
      </c>
      <c r="Y23" s="8">
        <v>31</v>
      </c>
      <c r="Z23" s="8">
        <v>101</v>
      </c>
      <c r="AA23" s="8">
        <v>38</v>
      </c>
      <c r="AB23" s="8">
        <v>42</v>
      </c>
      <c r="AC23" s="8">
        <v>52</v>
      </c>
      <c r="AD23" s="8">
        <v>104</v>
      </c>
      <c r="AE23" s="8">
        <v>42</v>
      </c>
      <c r="AF23" s="8">
        <v>43</v>
      </c>
      <c r="AG23" s="8">
        <v>168</v>
      </c>
    </row>
    <row r="24" spans="1:33" s="6" customFormat="1" ht="30" customHeight="1">
      <c r="A24" s="30" t="s">
        <v>108</v>
      </c>
      <c r="B24" s="18" t="s">
        <v>94</v>
      </c>
      <c r="C24" s="10">
        <v>1116</v>
      </c>
      <c r="D24" s="209">
        <v>1292</v>
      </c>
      <c r="E24" s="11">
        <v>-176</v>
      </c>
      <c r="F24" s="9">
        <v>108</v>
      </c>
      <c r="G24" s="8">
        <v>53</v>
      </c>
      <c r="H24" s="8">
        <v>161</v>
      </c>
      <c r="I24" s="8">
        <v>80</v>
      </c>
      <c r="J24" s="8">
        <v>48</v>
      </c>
      <c r="K24" s="8">
        <v>128</v>
      </c>
      <c r="L24" s="8">
        <v>39</v>
      </c>
      <c r="M24" s="8">
        <v>75</v>
      </c>
      <c r="N24" s="8">
        <v>61</v>
      </c>
      <c r="O24" s="8">
        <v>56</v>
      </c>
      <c r="P24" s="173">
        <v>117</v>
      </c>
      <c r="Q24" s="30" t="s">
        <v>108</v>
      </c>
      <c r="R24" s="18" t="s">
        <v>94</v>
      </c>
      <c r="S24" s="8">
        <v>33</v>
      </c>
      <c r="T24" s="8">
        <v>30</v>
      </c>
      <c r="U24" s="8">
        <v>56</v>
      </c>
      <c r="V24" s="8">
        <v>35</v>
      </c>
      <c r="W24" s="8">
        <v>103</v>
      </c>
      <c r="X24" s="8">
        <v>60</v>
      </c>
      <c r="Y24" s="8">
        <v>26</v>
      </c>
      <c r="Z24" s="8">
        <v>55</v>
      </c>
      <c r="AA24" s="8">
        <v>21</v>
      </c>
      <c r="AB24" s="8">
        <v>35</v>
      </c>
      <c r="AC24" s="8">
        <v>19</v>
      </c>
      <c r="AD24" s="8">
        <v>46</v>
      </c>
      <c r="AE24" s="8">
        <v>29</v>
      </c>
      <c r="AF24" s="8">
        <v>28</v>
      </c>
      <c r="AG24" s="8">
        <v>20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9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1197</v>
      </c>
      <c r="D26" s="209">
        <v>2318</v>
      </c>
      <c r="E26" s="11">
        <v>-1121</v>
      </c>
      <c r="F26" s="9">
        <v>147</v>
      </c>
      <c r="G26" s="8">
        <v>38</v>
      </c>
      <c r="H26" s="8">
        <v>185</v>
      </c>
      <c r="I26" s="8">
        <v>82</v>
      </c>
      <c r="J26" s="8">
        <v>31</v>
      </c>
      <c r="K26" s="8">
        <v>113</v>
      </c>
      <c r="L26" s="8">
        <v>100</v>
      </c>
      <c r="M26" s="8">
        <v>51</v>
      </c>
      <c r="N26" s="8">
        <v>136</v>
      </c>
      <c r="O26" s="8">
        <v>75</v>
      </c>
      <c r="P26" s="8">
        <v>211</v>
      </c>
      <c r="Q26" s="30" t="s">
        <v>110</v>
      </c>
      <c r="R26" s="18" t="s">
        <v>96</v>
      </c>
      <c r="S26" s="8">
        <v>43</v>
      </c>
      <c r="T26" s="8">
        <v>23</v>
      </c>
      <c r="U26" s="8">
        <v>26</v>
      </c>
      <c r="V26" s="8">
        <v>17</v>
      </c>
      <c r="W26" s="8">
        <v>94</v>
      </c>
      <c r="X26" s="8">
        <v>50</v>
      </c>
      <c r="Y26" s="8">
        <v>29</v>
      </c>
      <c r="Z26" s="8">
        <v>46</v>
      </c>
      <c r="AA26" s="8">
        <v>28</v>
      </c>
      <c r="AB26" s="8">
        <v>26</v>
      </c>
      <c r="AC26" s="8">
        <v>28</v>
      </c>
      <c r="AD26" s="8">
        <v>34</v>
      </c>
      <c r="AE26" s="8">
        <v>31</v>
      </c>
      <c r="AF26" s="8">
        <v>21</v>
      </c>
      <c r="AG26" s="8">
        <v>41</v>
      </c>
    </row>
    <row r="27" spans="1:33" s="6" customFormat="1" ht="30" customHeight="1">
      <c r="A27" s="30" t="s">
        <v>111</v>
      </c>
      <c r="B27" s="18" t="s">
        <v>97</v>
      </c>
      <c r="C27" s="10">
        <v>289</v>
      </c>
      <c r="D27" s="209">
        <v>658</v>
      </c>
      <c r="E27" s="11">
        <v>-369</v>
      </c>
      <c r="F27" s="9">
        <v>53</v>
      </c>
      <c r="G27" s="8">
        <v>12</v>
      </c>
      <c r="H27" s="8">
        <v>65</v>
      </c>
      <c r="I27" s="8">
        <v>10</v>
      </c>
      <c r="J27" s="8">
        <v>4</v>
      </c>
      <c r="K27" s="8">
        <v>14</v>
      </c>
      <c r="L27" s="8">
        <v>8</v>
      </c>
      <c r="M27" s="8">
        <v>16</v>
      </c>
      <c r="N27" s="8">
        <v>6</v>
      </c>
      <c r="O27" s="8">
        <v>8</v>
      </c>
      <c r="P27" s="8">
        <v>14</v>
      </c>
      <c r="Q27" s="30" t="s">
        <v>111</v>
      </c>
      <c r="R27" s="18" t="s">
        <v>97</v>
      </c>
      <c r="S27" s="8">
        <v>7</v>
      </c>
      <c r="T27" s="8">
        <v>12</v>
      </c>
      <c r="U27" s="8">
        <v>4</v>
      </c>
      <c r="V27" s="8">
        <v>8</v>
      </c>
      <c r="W27" s="8">
        <v>37</v>
      </c>
      <c r="X27" s="8">
        <v>9</v>
      </c>
      <c r="Y27" s="8">
        <v>5</v>
      </c>
      <c r="Z27" s="8">
        <v>8</v>
      </c>
      <c r="AA27" s="8">
        <v>17</v>
      </c>
      <c r="AB27" s="8">
        <v>6</v>
      </c>
      <c r="AC27" s="8">
        <v>5</v>
      </c>
      <c r="AD27" s="8">
        <v>27</v>
      </c>
      <c r="AE27" s="8">
        <v>8</v>
      </c>
      <c r="AF27" s="8">
        <v>5</v>
      </c>
      <c r="AG27" s="8">
        <v>14</v>
      </c>
    </row>
    <row r="28" spans="1:33" s="6" customFormat="1" ht="30" customHeight="1">
      <c r="A28" s="30" t="s">
        <v>112</v>
      </c>
      <c r="B28" s="18" t="s">
        <v>98</v>
      </c>
      <c r="C28" s="10">
        <v>642</v>
      </c>
      <c r="D28" s="209">
        <v>978</v>
      </c>
      <c r="E28" s="11">
        <v>-336</v>
      </c>
      <c r="F28" s="9">
        <v>115</v>
      </c>
      <c r="G28" s="8">
        <v>43</v>
      </c>
      <c r="H28" s="8">
        <v>158</v>
      </c>
      <c r="I28" s="8">
        <v>15</v>
      </c>
      <c r="J28" s="8">
        <v>3</v>
      </c>
      <c r="K28" s="8">
        <v>18</v>
      </c>
      <c r="L28" s="8">
        <v>39</v>
      </c>
      <c r="M28" s="8">
        <v>27</v>
      </c>
      <c r="N28" s="8">
        <v>38</v>
      </c>
      <c r="O28" s="8">
        <v>12</v>
      </c>
      <c r="P28" s="8">
        <v>50</v>
      </c>
      <c r="Q28" s="30" t="s">
        <v>112</v>
      </c>
      <c r="R28" s="18" t="s">
        <v>98</v>
      </c>
      <c r="S28" s="8">
        <v>26</v>
      </c>
      <c r="T28" s="8">
        <v>25</v>
      </c>
      <c r="U28" s="8">
        <v>11</v>
      </c>
      <c r="V28" s="8">
        <v>21</v>
      </c>
      <c r="W28" s="8">
        <v>56</v>
      </c>
      <c r="X28" s="8">
        <v>24</v>
      </c>
      <c r="Y28" s="8">
        <v>15</v>
      </c>
      <c r="Z28" s="8">
        <v>43</v>
      </c>
      <c r="AA28" s="8">
        <v>10</v>
      </c>
      <c r="AB28" s="8">
        <v>18</v>
      </c>
      <c r="AC28" s="8">
        <v>18</v>
      </c>
      <c r="AD28" s="8">
        <v>23</v>
      </c>
      <c r="AE28" s="8">
        <v>27</v>
      </c>
      <c r="AF28" s="8">
        <v>6</v>
      </c>
      <c r="AG28" s="8">
        <v>27</v>
      </c>
    </row>
    <row r="29" spans="1:33" s="6" customFormat="1" ht="30" customHeight="1">
      <c r="A29" s="31" t="s">
        <v>126</v>
      </c>
      <c r="B29" s="18" t="s">
        <v>99</v>
      </c>
      <c r="C29" s="10">
        <v>1698</v>
      </c>
      <c r="D29" s="209">
        <v>1756</v>
      </c>
      <c r="E29" s="11">
        <v>-58</v>
      </c>
      <c r="F29" s="9">
        <v>164</v>
      </c>
      <c r="G29" s="8">
        <v>63</v>
      </c>
      <c r="H29" s="8">
        <v>227</v>
      </c>
      <c r="I29" s="8">
        <v>145</v>
      </c>
      <c r="J29" s="8">
        <v>63</v>
      </c>
      <c r="K29" s="8">
        <v>208</v>
      </c>
      <c r="L29" s="8">
        <v>121</v>
      </c>
      <c r="M29" s="8">
        <v>67</v>
      </c>
      <c r="N29" s="8">
        <v>111</v>
      </c>
      <c r="O29" s="8">
        <v>98</v>
      </c>
      <c r="P29" s="8">
        <v>209</v>
      </c>
      <c r="Q29" s="31" t="s">
        <v>126</v>
      </c>
      <c r="R29" s="18" t="s">
        <v>99</v>
      </c>
      <c r="S29" s="8">
        <v>43</v>
      </c>
      <c r="T29" s="8">
        <v>49</v>
      </c>
      <c r="U29" s="8">
        <v>45</v>
      </c>
      <c r="V29" s="8">
        <v>36</v>
      </c>
      <c r="W29" s="8">
        <v>115</v>
      </c>
      <c r="X29" s="8">
        <v>77</v>
      </c>
      <c r="Y29" s="8">
        <v>33</v>
      </c>
      <c r="Z29" s="8">
        <v>189</v>
      </c>
      <c r="AA29" s="8">
        <v>48</v>
      </c>
      <c r="AB29" s="8">
        <v>26</v>
      </c>
      <c r="AC29" s="8">
        <v>41</v>
      </c>
      <c r="AD29" s="8">
        <v>59</v>
      </c>
      <c r="AE29" s="8">
        <v>41</v>
      </c>
      <c r="AF29" s="8">
        <v>21</v>
      </c>
      <c r="AG29" s="8">
        <v>43</v>
      </c>
    </row>
    <row r="30" spans="1:33" s="45" customFormat="1" ht="30" customHeight="1">
      <c r="A30" s="274" t="s">
        <v>22</v>
      </c>
      <c r="B30" s="38" t="s">
        <v>100</v>
      </c>
      <c r="C30" s="39">
        <v>17124</v>
      </c>
      <c r="D30" s="208">
        <v>19529</v>
      </c>
      <c r="E30" s="41">
        <v>-2405</v>
      </c>
      <c r="F30" s="42">
        <v>1742</v>
      </c>
      <c r="G30" s="40">
        <v>613</v>
      </c>
      <c r="H30" s="40">
        <v>2355</v>
      </c>
      <c r="I30" s="40">
        <v>1036</v>
      </c>
      <c r="J30" s="40">
        <v>429</v>
      </c>
      <c r="K30" s="40">
        <v>1465</v>
      </c>
      <c r="L30" s="40">
        <v>1069</v>
      </c>
      <c r="M30" s="40">
        <v>729</v>
      </c>
      <c r="N30" s="40">
        <v>1526</v>
      </c>
      <c r="O30" s="40">
        <v>1264</v>
      </c>
      <c r="P30" s="40">
        <v>2790</v>
      </c>
      <c r="Q30" s="259" t="s">
        <v>22</v>
      </c>
      <c r="R30" s="43" t="s">
        <v>100</v>
      </c>
      <c r="S30" s="40">
        <v>614</v>
      </c>
      <c r="T30" s="40">
        <v>471</v>
      </c>
      <c r="U30" s="40">
        <v>476</v>
      </c>
      <c r="V30" s="40">
        <v>400</v>
      </c>
      <c r="W30" s="40">
        <v>1754</v>
      </c>
      <c r="X30" s="40">
        <v>675</v>
      </c>
      <c r="Y30" s="40">
        <v>380</v>
      </c>
      <c r="Z30" s="40">
        <v>682</v>
      </c>
      <c r="AA30" s="40">
        <v>557</v>
      </c>
      <c r="AB30" s="40">
        <v>358</v>
      </c>
      <c r="AC30" s="40">
        <v>365</v>
      </c>
      <c r="AD30" s="40">
        <v>603</v>
      </c>
      <c r="AE30" s="40">
        <v>437</v>
      </c>
      <c r="AF30" s="40">
        <v>382</v>
      </c>
      <c r="AG30" s="40">
        <v>562</v>
      </c>
    </row>
    <row r="31" spans="1:33" s="55" customFormat="1" ht="30" customHeight="1" thickBot="1">
      <c r="A31" s="275"/>
      <c r="B31" s="18" t="s">
        <v>113</v>
      </c>
      <c r="C31" s="12">
        <v>1501</v>
      </c>
      <c r="D31" s="211">
        <v>1784</v>
      </c>
      <c r="E31" s="14">
        <v>-283</v>
      </c>
      <c r="F31" s="9">
        <v>229</v>
      </c>
      <c r="G31" s="8">
        <v>80</v>
      </c>
      <c r="H31" s="8">
        <v>309</v>
      </c>
      <c r="I31" s="8">
        <v>83</v>
      </c>
      <c r="J31" s="8">
        <v>32</v>
      </c>
      <c r="K31" s="8">
        <v>115</v>
      </c>
      <c r="L31" s="8">
        <v>123</v>
      </c>
      <c r="M31" s="8">
        <v>99</v>
      </c>
      <c r="N31" s="8">
        <v>108</v>
      </c>
      <c r="O31" s="8">
        <v>113</v>
      </c>
      <c r="P31" s="8">
        <v>221</v>
      </c>
      <c r="Q31" s="260"/>
      <c r="R31" s="53" t="s">
        <v>113</v>
      </c>
      <c r="S31" s="8">
        <v>45</v>
      </c>
      <c r="T31" s="8">
        <v>40</v>
      </c>
      <c r="U31" s="8">
        <v>30</v>
      </c>
      <c r="V31" s="8">
        <v>36</v>
      </c>
      <c r="W31" s="8">
        <v>131</v>
      </c>
      <c r="X31" s="8">
        <v>38</v>
      </c>
      <c r="Y31" s="8">
        <v>37</v>
      </c>
      <c r="Z31" s="8">
        <v>49</v>
      </c>
      <c r="AA31" s="8">
        <v>40</v>
      </c>
      <c r="AB31" s="8">
        <v>25</v>
      </c>
      <c r="AC31" s="8">
        <v>16</v>
      </c>
      <c r="AD31" s="8">
        <v>51</v>
      </c>
      <c r="AE31" s="8">
        <v>34</v>
      </c>
      <c r="AF31" s="8">
        <v>34</v>
      </c>
      <c r="AG31" s="8">
        <v>28</v>
      </c>
    </row>
    <row r="32" spans="1:33" s="25" customFormat="1" ht="18.75">
      <c r="A32" s="47" t="s">
        <v>161</v>
      </c>
      <c r="D32" s="177"/>
      <c r="Q32" s="47" t="s">
        <v>161</v>
      </c>
    </row>
    <row r="33" spans="1:17" s="25" customFormat="1" ht="18.75">
      <c r="A33" s="47"/>
      <c r="D33" s="17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  <row r="41" spans="1:17" s="25" customFormat="1" ht="18.75">
      <c r="A41" s="46"/>
      <c r="D41" s="177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X21" sqref="X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7" t="s">
        <v>432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 t="s">
        <v>433</v>
      </c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</row>
    <row r="2" spans="1:33" s="25" customFormat="1" ht="19.5" thickBot="1">
      <c r="A2" s="238" t="str">
        <f>'1-STRUKTURA-PODST'!A2:P2</f>
        <v>31.10.2018 r.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 t="str">
        <f>A2</f>
        <v>31.10.2018 r.</v>
      </c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59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9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61"/>
      <c r="B7" s="19" t="s">
        <v>58</v>
      </c>
      <c r="C7" s="10">
        <v>1063</v>
      </c>
      <c r="D7" s="8">
        <v>1553</v>
      </c>
      <c r="E7" s="11">
        <v>-490</v>
      </c>
      <c r="F7" s="9">
        <v>86</v>
      </c>
      <c r="G7" s="8">
        <v>46</v>
      </c>
      <c r="H7" s="8">
        <v>132</v>
      </c>
      <c r="I7" s="8">
        <v>37</v>
      </c>
      <c r="J7" s="8">
        <v>28</v>
      </c>
      <c r="K7" s="8">
        <v>65</v>
      </c>
      <c r="L7" s="8">
        <v>55</v>
      </c>
      <c r="M7" s="8">
        <v>49</v>
      </c>
      <c r="N7" s="8">
        <v>53</v>
      </c>
      <c r="O7" s="8">
        <v>48</v>
      </c>
      <c r="P7" s="8">
        <v>101</v>
      </c>
      <c r="Q7" s="261"/>
      <c r="R7" s="18" t="s">
        <v>58</v>
      </c>
      <c r="S7" s="8">
        <v>35</v>
      </c>
      <c r="T7" s="8">
        <v>49</v>
      </c>
      <c r="U7" s="8">
        <v>31</v>
      </c>
      <c r="V7" s="8">
        <v>35</v>
      </c>
      <c r="W7" s="8">
        <v>97</v>
      </c>
      <c r="X7" s="8">
        <v>66</v>
      </c>
      <c r="Y7" s="8">
        <v>51</v>
      </c>
      <c r="Z7" s="8">
        <v>49</v>
      </c>
      <c r="AA7" s="8">
        <v>28</v>
      </c>
      <c r="AB7" s="8">
        <v>31</v>
      </c>
      <c r="AC7" s="8">
        <v>35</v>
      </c>
      <c r="AD7" s="8">
        <v>56</v>
      </c>
      <c r="AE7" s="8">
        <v>47</v>
      </c>
      <c r="AF7" s="8">
        <v>15</v>
      </c>
      <c r="AG7" s="8">
        <v>36</v>
      </c>
    </row>
    <row r="8" spans="1:33" s="6" customFormat="1" ht="30" customHeight="1">
      <c r="A8" s="261"/>
      <c r="B8" s="18" t="s">
        <v>59</v>
      </c>
      <c r="C8" s="10">
        <v>9685</v>
      </c>
      <c r="D8" s="8">
        <v>8622</v>
      </c>
      <c r="E8" s="27">
        <v>1063</v>
      </c>
      <c r="F8" s="9">
        <v>679</v>
      </c>
      <c r="G8" s="8">
        <v>362</v>
      </c>
      <c r="H8" s="8">
        <v>1041</v>
      </c>
      <c r="I8" s="8">
        <v>422</v>
      </c>
      <c r="J8" s="8">
        <v>271</v>
      </c>
      <c r="K8" s="8">
        <v>693</v>
      </c>
      <c r="L8" s="8">
        <v>495</v>
      </c>
      <c r="M8" s="8">
        <v>491</v>
      </c>
      <c r="N8" s="8">
        <v>404</v>
      </c>
      <c r="O8" s="8">
        <v>573</v>
      </c>
      <c r="P8" s="8">
        <v>977</v>
      </c>
      <c r="Q8" s="261"/>
      <c r="R8" s="18" t="s">
        <v>59</v>
      </c>
      <c r="S8" s="8">
        <v>298</v>
      </c>
      <c r="T8" s="8">
        <v>364</v>
      </c>
      <c r="U8" s="8">
        <v>271</v>
      </c>
      <c r="V8" s="8">
        <v>342</v>
      </c>
      <c r="W8" s="8">
        <v>937</v>
      </c>
      <c r="X8" s="8">
        <v>525</v>
      </c>
      <c r="Y8" s="8">
        <v>406</v>
      </c>
      <c r="Z8" s="8">
        <v>492</v>
      </c>
      <c r="AA8" s="8">
        <v>357</v>
      </c>
      <c r="AB8" s="8">
        <v>313</v>
      </c>
      <c r="AC8" s="8">
        <v>291</v>
      </c>
      <c r="AD8" s="8">
        <v>487</v>
      </c>
      <c r="AE8" s="8">
        <v>352</v>
      </c>
      <c r="AF8" s="8">
        <v>189</v>
      </c>
      <c r="AG8" s="8">
        <v>364</v>
      </c>
    </row>
    <row r="9" spans="1:33" s="152" customFormat="1" ht="30" customHeight="1">
      <c r="A9" s="261"/>
      <c r="B9" s="150" t="s">
        <v>60</v>
      </c>
      <c r="C9" s="10">
        <v>593</v>
      </c>
      <c r="D9" s="8">
        <v>446</v>
      </c>
      <c r="E9" s="27">
        <v>147</v>
      </c>
      <c r="F9" s="9">
        <v>34</v>
      </c>
      <c r="G9" s="8">
        <v>16</v>
      </c>
      <c r="H9" s="8">
        <v>50</v>
      </c>
      <c r="I9" s="8">
        <v>24</v>
      </c>
      <c r="J9" s="8">
        <v>14</v>
      </c>
      <c r="K9" s="8">
        <v>38</v>
      </c>
      <c r="L9" s="8">
        <v>35</v>
      </c>
      <c r="M9" s="8">
        <v>36</v>
      </c>
      <c r="N9" s="8">
        <v>30</v>
      </c>
      <c r="O9" s="8">
        <v>28</v>
      </c>
      <c r="P9" s="8">
        <v>58</v>
      </c>
      <c r="Q9" s="261"/>
      <c r="R9" s="151" t="s">
        <v>60</v>
      </c>
      <c r="S9" s="8">
        <v>20</v>
      </c>
      <c r="T9" s="8">
        <v>23</v>
      </c>
      <c r="U9" s="8">
        <v>19</v>
      </c>
      <c r="V9" s="8">
        <v>20</v>
      </c>
      <c r="W9" s="8">
        <v>54</v>
      </c>
      <c r="X9" s="8">
        <v>18</v>
      </c>
      <c r="Y9" s="8">
        <v>31</v>
      </c>
      <c r="Z9" s="8">
        <v>31</v>
      </c>
      <c r="AA9" s="8">
        <v>13</v>
      </c>
      <c r="AB9" s="8">
        <v>23</v>
      </c>
      <c r="AC9" s="8">
        <v>22</v>
      </c>
      <c r="AD9" s="8">
        <v>39</v>
      </c>
      <c r="AE9" s="8">
        <v>30</v>
      </c>
      <c r="AF9" s="8">
        <v>13</v>
      </c>
      <c r="AG9" s="8">
        <v>20</v>
      </c>
    </row>
    <row r="10" spans="1:33" s="152" customFormat="1" ht="30" customHeight="1">
      <c r="A10" s="261"/>
      <c r="B10" s="151" t="s">
        <v>59</v>
      </c>
      <c r="C10" s="153">
        <v>4089</v>
      </c>
      <c r="D10" s="8">
        <v>3496</v>
      </c>
      <c r="E10" s="27">
        <v>593</v>
      </c>
      <c r="F10" s="9">
        <v>304</v>
      </c>
      <c r="G10" s="8">
        <v>159</v>
      </c>
      <c r="H10" s="8">
        <v>463</v>
      </c>
      <c r="I10" s="8">
        <v>167</v>
      </c>
      <c r="J10" s="8">
        <v>128</v>
      </c>
      <c r="K10" s="8">
        <v>295</v>
      </c>
      <c r="L10" s="8">
        <v>236</v>
      </c>
      <c r="M10" s="8">
        <v>230</v>
      </c>
      <c r="N10" s="8">
        <v>164</v>
      </c>
      <c r="O10" s="8">
        <v>225</v>
      </c>
      <c r="P10" s="8">
        <v>389</v>
      </c>
      <c r="Q10" s="261"/>
      <c r="R10" s="151" t="s">
        <v>59</v>
      </c>
      <c r="S10" s="8">
        <v>140</v>
      </c>
      <c r="T10" s="8">
        <v>144</v>
      </c>
      <c r="U10" s="8">
        <v>111</v>
      </c>
      <c r="V10" s="8">
        <v>129</v>
      </c>
      <c r="W10" s="8">
        <v>372</v>
      </c>
      <c r="X10" s="8">
        <v>172</v>
      </c>
      <c r="Y10" s="8">
        <v>166</v>
      </c>
      <c r="Z10" s="8">
        <v>162</v>
      </c>
      <c r="AA10" s="8">
        <v>131</v>
      </c>
      <c r="AB10" s="8">
        <v>146</v>
      </c>
      <c r="AC10" s="8">
        <v>151</v>
      </c>
      <c r="AD10" s="8">
        <v>253</v>
      </c>
      <c r="AE10" s="8">
        <v>171</v>
      </c>
      <c r="AF10" s="8">
        <v>90</v>
      </c>
      <c r="AG10" s="8">
        <v>138</v>
      </c>
    </row>
    <row r="11" spans="1:33" s="6" customFormat="1" ht="30" customHeight="1">
      <c r="A11" s="260"/>
      <c r="B11" s="19" t="s">
        <v>61</v>
      </c>
      <c r="C11" s="10">
        <v>2374</v>
      </c>
      <c r="D11" s="8">
        <v>2365</v>
      </c>
      <c r="E11" s="11">
        <v>9</v>
      </c>
      <c r="F11" s="9">
        <v>148</v>
      </c>
      <c r="G11" s="8">
        <v>78</v>
      </c>
      <c r="H11" s="8">
        <v>226</v>
      </c>
      <c r="I11" s="8">
        <v>71</v>
      </c>
      <c r="J11" s="8">
        <v>57</v>
      </c>
      <c r="K11" s="8">
        <v>128</v>
      </c>
      <c r="L11" s="8">
        <v>119</v>
      </c>
      <c r="M11" s="8">
        <v>127</v>
      </c>
      <c r="N11" s="8">
        <v>93</v>
      </c>
      <c r="O11" s="8">
        <v>136</v>
      </c>
      <c r="P11" s="8">
        <v>229</v>
      </c>
      <c r="Q11" s="260"/>
      <c r="R11" s="18" t="s">
        <v>61</v>
      </c>
      <c r="S11" s="8">
        <v>91</v>
      </c>
      <c r="T11" s="8">
        <v>95</v>
      </c>
      <c r="U11" s="8">
        <v>66</v>
      </c>
      <c r="V11" s="8">
        <v>73</v>
      </c>
      <c r="W11" s="8">
        <v>266</v>
      </c>
      <c r="X11" s="8">
        <v>136</v>
      </c>
      <c r="Y11" s="8">
        <v>111</v>
      </c>
      <c r="Z11" s="8">
        <v>119</v>
      </c>
      <c r="AA11" s="8">
        <v>78</v>
      </c>
      <c r="AB11" s="8">
        <v>61</v>
      </c>
      <c r="AC11" s="8">
        <v>63</v>
      </c>
      <c r="AD11" s="8">
        <v>133</v>
      </c>
      <c r="AE11" s="8">
        <v>111</v>
      </c>
      <c r="AF11" s="8">
        <v>42</v>
      </c>
      <c r="AG11" s="8">
        <v>100</v>
      </c>
    </row>
    <row r="12" spans="1:33" s="15" customFormat="1" ht="30" customHeight="1">
      <c r="A12" s="259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9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61"/>
      <c r="B13" s="19" t="s">
        <v>58</v>
      </c>
      <c r="C13" s="10">
        <v>17</v>
      </c>
      <c r="D13" s="8">
        <v>13</v>
      </c>
      <c r="E13" s="11">
        <v>4</v>
      </c>
      <c r="F13" s="9">
        <v>3</v>
      </c>
      <c r="G13" s="8">
        <v>0</v>
      </c>
      <c r="H13" s="8">
        <v>3</v>
      </c>
      <c r="I13" s="8">
        <v>2</v>
      </c>
      <c r="J13" s="8">
        <v>0</v>
      </c>
      <c r="K13" s="8">
        <v>2</v>
      </c>
      <c r="L13" s="8">
        <v>3</v>
      </c>
      <c r="M13" s="8">
        <v>1</v>
      </c>
      <c r="N13" s="8">
        <v>1</v>
      </c>
      <c r="O13" s="8">
        <v>0</v>
      </c>
      <c r="P13" s="8">
        <v>1</v>
      </c>
      <c r="Q13" s="261"/>
      <c r="R13" s="18" t="s">
        <v>58</v>
      </c>
      <c r="S13" s="8">
        <v>1</v>
      </c>
      <c r="T13" s="8">
        <v>0</v>
      </c>
      <c r="U13" s="8">
        <v>0</v>
      </c>
      <c r="V13" s="8">
        <v>0</v>
      </c>
      <c r="W13" s="8">
        <v>2</v>
      </c>
      <c r="X13" s="8">
        <v>1</v>
      </c>
      <c r="Y13" s="8">
        <v>0</v>
      </c>
      <c r="Z13" s="8">
        <v>1</v>
      </c>
      <c r="AA13" s="8">
        <v>0</v>
      </c>
      <c r="AB13" s="8">
        <v>0</v>
      </c>
      <c r="AC13" s="8">
        <v>1</v>
      </c>
      <c r="AD13" s="8">
        <v>1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59</v>
      </c>
      <c r="C14" s="10">
        <v>148</v>
      </c>
      <c r="D14" s="8">
        <v>131</v>
      </c>
      <c r="E14" s="11">
        <v>17</v>
      </c>
      <c r="F14" s="9">
        <v>33</v>
      </c>
      <c r="G14" s="8">
        <v>7</v>
      </c>
      <c r="H14" s="8">
        <v>40</v>
      </c>
      <c r="I14" s="8">
        <v>15</v>
      </c>
      <c r="J14" s="8">
        <v>0</v>
      </c>
      <c r="K14" s="8">
        <v>15</v>
      </c>
      <c r="L14" s="8">
        <v>23</v>
      </c>
      <c r="M14" s="8">
        <v>10</v>
      </c>
      <c r="N14" s="8">
        <v>6</v>
      </c>
      <c r="O14" s="8">
        <v>5</v>
      </c>
      <c r="P14" s="8">
        <v>11</v>
      </c>
      <c r="Q14" s="261"/>
      <c r="R14" s="18" t="s">
        <v>59</v>
      </c>
      <c r="S14" s="8">
        <v>4</v>
      </c>
      <c r="T14" s="8">
        <v>8</v>
      </c>
      <c r="U14" s="8">
        <v>3</v>
      </c>
      <c r="V14" s="8">
        <v>1</v>
      </c>
      <c r="W14" s="8">
        <v>10</v>
      </c>
      <c r="X14" s="8">
        <v>4</v>
      </c>
      <c r="Y14" s="8">
        <v>2</v>
      </c>
      <c r="Z14" s="8">
        <v>3</v>
      </c>
      <c r="AA14" s="8">
        <v>1</v>
      </c>
      <c r="AB14" s="8">
        <v>1</v>
      </c>
      <c r="AC14" s="8">
        <v>1</v>
      </c>
      <c r="AD14" s="8">
        <v>7</v>
      </c>
      <c r="AE14" s="8">
        <v>0</v>
      </c>
      <c r="AF14" s="8">
        <v>1</v>
      </c>
      <c r="AG14" s="8">
        <v>3</v>
      </c>
    </row>
    <row r="15" spans="1:33" s="6" customFormat="1" ht="30" customHeight="1">
      <c r="A15" s="261"/>
      <c r="B15" s="19" t="s">
        <v>60</v>
      </c>
      <c r="C15" s="10">
        <v>12</v>
      </c>
      <c r="D15" s="8">
        <v>8</v>
      </c>
      <c r="E15" s="11">
        <v>4</v>
      </c>
      <c r="F15" s="9">
        <v>3</v>
      </c>
      <c r="G15" s="8">
        <v>0</v>
      </c>
      <c r="H15" s="8">
        <v>3</v>
      </c>
      <c r="I15" s="8">
        <v>1</v>
      </c>
      <c r="J15" s="8">
        <v>0</v>
      </c>
      <c r="K15" s="8">
        <v>1</v>
      </c>
      <c r="L15" s="8">
        <v>0</v>
      </c>
      <c r="M15" s="8">
        <v>1</v>
      </c>
      <c r="N15" s="8">
        <v>2</v>
      </c>
      <c r="O15" s="8">
        <v>0</v>
      </c>
      <c r="P15" s="8">
        <v>2</v>
      </c>
      <c r="Q15" s="261"/>
      <c r="R15" s="18" t="s">
        <v>60</v>
      </c>
      <c r="S15" s="8">
        <v>0</v>
      </c>
      <c r="T15" s="8">
        <v>1</v>
      </c>
      <c r="U15" s="8">
        <v>0</v>
      </c>
      <c r="V15" s="8">
        <v>1</v>
      </c>
      <c r="W15" s="8">
        <v>0</v>
      </c>
      <c r="X15" s="8">
        <v>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61"/>
      <c r="B16" s="18" t="s">
        <v>59</v>
      </c>
      <c r="C16" s="10">
        <v>86</v>
      </c>
      <c r="D16" s="8">
        <v>74</v>
      </c>
      <c r="E16" s="11">
        <v>12</v>
      </c>
      <c r="F16" s="9">
        <v>18</v>
      </c>
      <c r="G16" s="8">
        <v>1</v>
      </c>
      <c r="H16" s="8">
        <v>19</v>
      </c>
      <c r="I16" s="8">
        <v>12</v>
      </c>
      <c r="J16" s="8">
        <v>0</v>
      </c>
      <c r="K16" s="8">
        <v>12</v>
      </c>
      <c r="L16" s="8">
        <v>10</v>
      </c>
      <c r="M16" s="8">
        <v>6</v>
      </c>
      <c r="N16" s="8">
        <v>4</v>
      </c>
      <c r="O16" s="8">
        <v>2</v>
      </c>
      <c r="P16" s="8">
        <v>6</v>
      </c>
      <c r="Q16" s="261"/>
      <c r="R16" s="18" t="s">
        <v>59</v>
      </c>
      <c r="S16" s="8">
        <v>3</v>
      </c>
      <c r="T16" s="8">
        <v>5</v>
      </c>
      <c r="U16" s="8">
        <v>3</v>
      </c>
      <c r="V16" s="8">
        <v>2</v>
      </c>
      <c r="W16" s="8">
        <v>2</v>
      </c>
      <c r="X16" s="8">
        <v>2</v>
      </c>
      <c r="Y16" s="8">
        <v>4</v>
      </c>
      <c r="Z16" s="8">
        <v>0</v>
      </c>
      <c r="AA16" s="8">
        <v>1</v>
      </c>
      <c r="AB16" s="8">
        <v>2</v>
      </c>
      <c r="AC16" s="8">
        <v>0</v>
      </c>
      <c r="AD16" s="8">
        <v>6</v>
      </c>
      <c r="AE16" s="8">
        <v>0</v>
      </c>
      <c r="AF16" s="8">
        <v>0</v>
      </c>
      <c r="AG16" s="8">
        <v>3</v>
      </c>
    </row>
    <row r="17" spans="1:33" s="6" customFormat="1" ht="30" customHeight="1">
      <c r="A17" s="260"/>
      <c r="B17" s="19" t="s">
        <v>61</v>
      </c>
      <c r="C17" s="10">
        <v>91</v>
      </c>
      <c r="D17" s="8">
        <v>90</v>
      </c>
      <c r="E17" s="11">
        <v>1</v>
      </c>
      <c r="F17" s="9">
        <v>20</v>
      </c>
      <c r="G17" s="8">
        <v>4</v>
      </c>
      <c r="H17" s="8">
        <v>24</v>
      </c>
      <c r="I17" s="8">
        <v>12</v>
      </c>
      <c r="J17" s="8">
        <v>0</v>
      </c>
      <c r="K17" s="8">
        <v>12</v>
      </c>
      <c r="L17" s="8">
        <v>12</v>
      </c>
      <c r="M17" s="8">
        <v>3</v>
      </c>
      <c r="N17" s="8">
        <v>12</v>
      </c>
      <c r="O17" s="8">
        <v>0</v>
      </c>
      <c r="P17" s="8">
        <v>12</v>
      </c>
      <c r="Q17" s="260"/>
      <c r="R17" s="18" t="s">
        <v>61</v>
      </c>
      <c r="S17" s="8">
        <v>2</v>
      </c>
      <c r="T17" s="8">
        <v>4</v>
      </c>
      <c r="U17" s="8">
        <v>0</v>
      </c>
      <c r="V17" s="8">
        <v>0</v>
      </c>
      <c r="W17" s="8">
        <v>5</v>
      </c>
      <c r="X17" s="8">
        <v>1</v>
      </c>
      <c r="Y17" s="8">
        <v>0</v>
      </c>
      <c r="Z17" s="8">
        <v>2</v>
      </c>
      <c r="AA17" s="8">
        <v>6</v>
      </c>
      <c r="AB17" s="8">
        <v>1</v>
      </c>
      <c r="AC17" s="8">
        <v>1</v>
      </c>
      <c r="AD17" s="8">
        <v>5</v>
      </c>
      <c r="AE17" s="8">
        <v>0</v>
      </c>
      <c r="AF17" s="8">
        <v>0</v>
      </c>
      <c r="AG17" s="8">
        <v>1</v>
      </c>
    </row>
    <row r="18" spans="1:33" s="15" customFormat="1" ht="30" customHeight="1">
      <c r="A18" s="259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9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61"/>
      <c r="B19" s="19" t="s">
        <v>58</v>
      </c>
      <c r="C19" s="10">
        <v>3582</v>
      </c>
      <c r="D19" s="8">
        <v>3714</v>
      </c>
      <c r="E19" s="11">
        <v>-132</v>
      </c>
      <c r="F19" s="9">
        <v>294</v>
      </c>
      <c r="G19" s="8">
        <v>129</v>
      </c>
      <c r="H19" s="8">
        <v>423</v>
      </c>
      <c r="I19" s="8">
        <v>217</v>
      </c>
      <c r="J19" s="8">
        <v>116</v>
      </c>
      <c r="K19" s="8">
        <v>333</v>
      </c>
      <c r="L19" s="8">
        <v>149</v>
      </c>
      <c r="M19" s="8">
        <v>173</v>
      </c>
      <c r="N19" s="8">
        <v>203</v>
      </c>
      <c r="O19" s="8">
        <v>195</v>
      </c>
      <c r="P19" s="8">
        <v>398</v>
      </c>
      <c r="Q19" s="261"/>
      <c r="R19" s="18" t="s">
        <v>58</v>
      </c>
      <c r="S19" s="8">
        <v>142</v>
      </c>
      <c r="T19" s="8">
        <v>138</v>
      </c>
      <c r="U19" s="8">
        <v>122</v>
      </c>
      <c r="V19" s="8">
        <v>103</v>
      </c>
      <c r="W19" s="8">
        <v>396</v>
      </c>
      <c r="X19" s="8">
        <v>245</v>
      </c>
      <c r="Y19" s="8">
        <v>84</v>
      </c>
      <c r="Z19" s="8">
        <v>143</v>
      </c>
      <c r="AA19" s="8">
        <v>101</v>
      </c>
      <c r="AB19" s="8">
        <v>107</v>
      </c>
      <c r="AC19" s="8">
        <v>99</v>
      </c>
      <c r="AD19" s="8">
        <v>173</v>
      </c>
      <c r="AE19" s="8">
        <v>62</v>
      </c>
      <c r="AF19" s="8">
        <v>77</v>
      </c>
      <c r="AG19" s="8">
        <v>114</v>
      </c>
    </row>
    <row r="20" spans="1:33" s="6" customFormat="1" ht="30" customHeight="1">
      <c r="A20" s="261"/>
      <c r="B20" s="18" t="s">
        <v>59</v>
      </c>
      <c r="C20" s="10">
        <v>34154</v>
      </c>
      <c r="D20" s="8">
        <v>30572</v>
      </c>
      <c r="E20" s="11">
        <v>3582</v>
      </c>
      <c r="F20" s="9">
        <v>2872</v>
      </c>
      <c r="G20" s="8">
        <v>1310</v>
      </c>
      <c r="H20" s="8">
        <v>4182</v>
      </c>
      <c r="I20" s="8">
        <v>2273</v>
      </c>
      <c r="J20" s="8">
        <v>1146</v>
      </c>
      <c r="K20" s="8">
        <v>3419</v>
      </c>
      <c r="L20" s="8">
        <v>1485</v>
      </c>
      <c r="M20" s="8">
        <v>1590</v>
      </c>
      <c r="N20" s="8">
        <v>1931</v>
      </c>
      <c r="O20" s="8">
        <v>1820</v>
      </c>
      <c r="P20" s="8">
        <v>3751</v>
      </c>
      <c r="Q20" s="261"/>
      <c r="R20" s="18" t="s">
        <v>59</v>
      </c>
      <c r="S20" s="8">
        <v>1119</v>
      </c>
      <c r="T20" s="8">
        <v>1196</v>
      </c>
      <c r="U20" s="8">
        <v>910</v>
      </c>
      <c r="V20" s="8">
        <v>912</v>
      </c>
      <c r="W20" s="8">
        <v>3784</v>
      </c>
      <c r="X20" s="8">
        <v>2476</v>
      </c>
      <c r="Y20" s="8">
        <v>751</v>
      </c>
      <c r="Z20" s="8">
        <v>1547</v>
      </c>
      <c r="AA20" s="8">
        <v>833</v>
      </c>
      <c r="AB20" s="8">
        <v>1104</v>
      </c>
      <c r="AC20" s="8">
        <v>1044</v>
      </c>
      <c r="AD20" s="8">
        <v>1473</v>
      </c>
      <c r="AE20" s="8">
        <v>703</v>
      </c>
      <c r="AF20" s="8">
        <v>811</v>
      </c>
      <c r="AG20" s="8">
        <v>1064</v>
      </c>
    </row>
    <row r="21" spans="1:33" s="6" customFormat="1" ht="30" customHeight="1">
      <c r="A21" s="261"/>
      <c r="B21" s="19" t="s">
        <v>60</v>
      </c>
      <c r="C21" s="10">
        <v>1745</v>
      </c>
      <c r="D21" s="8">
        <v>1650</v>
      </c>
      <c r="E21" s="11">
        <v>95</v>
      </c>
      <c r="F21" s="9">
        <v>147</v>
      </c>
      <c r="G21" s="8">
        <v>64</v>
      </c>
      <c r="H21" s="8">
        <v>211</v>
      </c>
      <c r="I21" s="8">
        <v>98</v>
      </c>
      <c r="J21" s="8">
        <v>67</v>
      </c>
      <c r="K21" s="8">
        <v>165</v>
      </c>
      <c r="L21" s="8">
        <v>62</v>
      </c>
      <c r="M21" s="8">
        <v>85</v>
      </c>
      <c r="N21" s="8">
        <v>110</v>
      </c>
      <c r="O21" s="8">
        <v>91</v>
      </c>
      <c r="P21" s="8">
        <v>201</v>
      </c>
      <c r="Q21" s="261"/>
      <c r="R21" s="18" t="s">
        <v>60</v>
      </c>
      <c r="S21" s="8">
        <v>48</v>
      </c>
      <c r="T21" s="8">
        <v>61</v>
      </c>
      <c r="U21" s="8">
        <v>56</v>
      </c>
      <c r="V21" s="8">
        <v>49</v>
      </c>
      <c r="W21" s="8">
        <v>208</v>
      </c>
      <c r="X21" s="8">
        <v>92</v>
      </c>
      <c r="Y21" s="8">
        <v>54</v>
      </c>
      <c r="Z21" s="8">
        <v>70</v>
      </c>
      <c r="AA21" s="8">
        <v>40</v>
      </c>
      <c r="AB21" s="8">
        <v>52</v>
      </c>
      <c r="AC21" s="8">
        <v>66</v>
      </c>
      <c r="AD21" s="8">
        <v>86</v>
      </c>
      <c r="AE21" s="8">
        <v>44</v>
      </c>
      <c r="AF21" s="8">
        <v>41</v>
      </c>
      <c r="AG21" s="8">
        <v>54</v>
      </c>
    </row>
    <row r="22" spans="1:33" s="6" customFormat="1" ht="30" customHeight="1">
      <c r="A22" s="261"/>
      <c r="B22" s="18" t="s">
        <v>59</v>
      </c>
      <c r="C22" s="10">
        <v>15782</v>
      </c>
      <c r="D22" s="8">
        <v>14037</v>
      </c>
      <c r="E22" s="11">
        <v>1745</v>
      </c>
      <c r="F22" s="9">
        <v>1131</v>
      </c>
      <c r="G22" s="8">
        <v>520</v>
      </c>
      <c r="H22" s="8">
        <v>1651</v>
      </c>
      <c r="I22" s="8">
        <v>989</v>
      </c>
      <c r="J22" s="8">
        <v>583</v>
      </c>
      <c r="K22" s="8">
        <v>1572</v>
      </c>
      <c r="L22" s="8">
        <v>642</v>
      </c>
      <c r="M22" s="8">
        <v>757</v>
      </c>
      <c r="N22" s="8">
        <v>920</v>
      </c>
      <c r="O22" s="8">
        <v>1039</v>
      </c>
      <c r="P22" s="8">
        <v>1959</v>
      </c>
      <c r="Q22" s="261"/>
      <c r="R22" s="18" t="s">
        <v>59</v>
      </c>
      <c r="S22" s="8">
        <v>518</v>
      </c>
      <c r="T22" s="8">
        <v>530</v>
      </c>
      <c r="U22" s="8">
        <v>457</v>
      </c>
      <c r="V22" s="8">
        <v>336</v>
      </c>
      <c r="W22" s="8">
        <v>1788</v>
      </c>
      <c r="X22" s="8">
        <v>812</v>
      </c>
      <c r="Y22" s="8">
        <v>393</v>
      </c>
      <c r="Z22" s="8">
        <v>606</v>
      </c>
      <c r="AA22" s="8">
        <v>420</v>
      </c>
      <c r="AB22" s="8">
        <v>585</v>
      </c>
      <c r="AC22" s="8">
        <v>676</v>
      </c>
      <c r="AD22" s="8">
        <v>712</v>
      </c>
      <c r="AE22" s="8">
        <v>411</v>
      </c>
      <c r="AF22" s="8">
        <v>433</v>
      </c>
      <c r="AG22" s="8">
        <v>524</v>
      </c>
    </row>
    <row r="23" spans="1:33" s="6" customFormat="1" ht="30" customHeight="1">
      <c r="A23" s="260"/>
      <c r="B23" s="19" t="s">
        <v>61</v>
      </c>
      <c r="C23" s="10">
        <v>25634</v>
      </c>
      <c r="D23" s="8">
        <v>25821</v>
      </c>
      <c r="E23" s="11">
        <v>-187</v>
      </c>
      <c r="F23" s="9">
        <v>2009</v>
      </c>
      <c r="G23" s="8">
        <v>855</v>
      </c>
      <c r="H23" s="8">
        <v>2864</v>
      </c>
      <c r="I23" s="8">
        <v>1203</v>
      </c>
      <c r="J23" s="8">
        <v>690</v>
      </c>
      <c r="K23" s="8">
        <v>1893</v>
      </c>
      <c r="L23" s="8">
        <v>1124</v>
      </c>
      <c r="M23" s="8">
        <v>1221</v>
      </c>
      <c r="N23" s="8">
        <v>1890</v>
      </c>
      <c r="O23" s="8">
        <v>2116</v>
      </c>
      <c r="P23" s="8">
        <v>4006</v>
      </c>
      <c r="Q23" s="260"/>
      <c r="R23" s="18" t="s">
        <v>61</v>
      </c>
      <c r="S23" s="8">
        <v>893</v>
      </c>
      <c r="T23" s="8">
        <v>833</v>
      </c>
      <c r="U23" s="8">
        <v>736</v>
      </c>
      <c r="V23" s="8">
        <v>648</v>
      </c>
      <c r="W23" s="8">
        <v>2953</v>
      </c>
      <c r="X23" s="8">
        <v>1702</v>
      </c>
      <c r="Y23" s="8">
        <v>547</v>
      </c>
      <c r="Z23" s="8">
        <v>1090</v>
      </c>
      <c r="AA23" s="8">
        <v>833</v>
      </c>
      <c r="AB23" s="8">
        <v>722</v>
      </c>
      <c r="AC23" s="8">
        <v>619</v>
      </c>
      <c r="AD23" s="8">
        <v>949</v>
      </c>
      <c r="AE23" s="8">
        <v>606</v>
      </c>
      <c r="AF23" s="8">
        <v>644</v>
      </c>
      <c r="AG23" s="8">
        <v>751</v>
      </c>
    </row>
    <row r="24" spans="1:33" s="15" customFormat="1" ht="30" customHeight="1">
      <c r="A24" s="259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59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61"/>
      <c r="B25" s="19" t="s">
        <v>58</v>
      </c>
      <c r="C25" s="10">
        <v>2153</v>
      </c>
      <c r="D25" s="8">
        <v>2404</v>
      </c>
      <c r="E25" s="11">
        <v>-251</v>
      </c>
      <c r="F25" s="9">
        <v>165</v>
      </c>
      <c r="G25" s="8">
        <v>77</v>
      </c>
      <c r="H25" s="8">
        <v>242</v>
      </c>
      <c r="I25" s="8">
        <v>96</v>
      </c>
      <c r="J25" s="8">
        <v>54</v>
      </c>
      <c r="K25" s="8">
        <v>150</v>
      </c>
      <c r="L25" s="8">
        <v>89</v>
      </c>
      <c r="M25" s="8">
        <v>119</v>
      </c>
      <c r="N25" s="8">
        <v>139</v>
      </c>
      <c r="O25" s="8">
        <v>107</v>
      </c>
      <c r="P25" s="8">
        <v>246</v>
      </c>
      <c r="Q25" s="261"/>
      <c r="R25" s="18" t="s">
        <v>58</v>
      </c>
      <c r="S25" s="8">
        <v>82</v>
      </c>
      <c r="T25" s="8">
        <v>84</v>
      </c>
      <c r="U25" s="8">
        <v>69</v>
      </c>
      <c r="V25" s="8">
        <v>90</v>
      </c>
      <c r="W25" s="8">
        <v>193</v>
      </c>
      <c r="X25" s="8">
        <v>198</v>
      </c>
      <c r="Y25" s="8">
        <v>67</v>
      </c>
      <c r="Z25" s="8">
        <v>89</v>
      </c>
      <c r="AA25" s="8">
        <v>88</v>
      </c>
      <c r="AB25" s="8">
        <v>56</v>
      </c>
      <c r="AC25" s="8">
        <v>52</v>
      </c>
      <c r="AD25" s="8">
        <v>81</v>
      </c>
      <c r="AE25" s="8">
        <v>66</v>
      </c>
      <c r="AF25" s="8">
        <v>41</v>
      </c>
      <c r="AG25" s="8">
        <v>51</v>
      </c>
    </row>
    <row r="26" spans="1:33" s="6" customFormat="1" ht="30" customHeight="1">
      <c r="A26" s="261"/>
      <c r="B26" s="18" t="s">
        <v>59</v>
      </c>
      <c r="C26" s="10">
        <v>20070</v>
      </c>
      <c r="D26" s="8">
        <v>17917</v>
      </c>
      <c r="E26" s="11">
        <v>2153</v>
      </c>
      <c r="F26" s="9">
        <v>1282</v>
      </c>
      <c r="G26" s="8">
        <v>656</v>
      </c>
      <c r="H26" s="8">
        <v>1938</v>
      </c>
      <c r="I26" s="8">
        <v>947</v>
      </c>
      <c r="J26" s="8">
        <v>510</v>
      </c>
      <c r="K26" s="8">
        <v>1457</v>
      </c>
      <c r="L26" s="8">
        <v>983</v>
      </c>
      <c r="M26" s="8">
        <v>1069</v>
      </c>
      <c r="N26" s="8">
        <v>1203</v>
      </c>
      <c r="O26" s="8">
        <v>1251</v>
      </c>
      <c r="P26" s="8">
        <v>2454</v>
      </c>
      <c r="Q26" s="261"/>
      <c r="R26" s="18" t="s">
        <v>59</v>
      </c>
      <c r="S26" s="8">
        <v>796</v>
      </c>
      <c r="T26" s="8">
        <v>606</v>
      </c>
      <c r="U26" s="8">
        <v>573</v>
      </c>
      <c r="V26" s="8">
        <v>751</v>
      </c>
      <c r="W26" s="8">
        <v>1923</v>
      </c>
      <c r="X26" s="8">
        <v>1844</v>
      </c>
      <c r="Y26" s="8">
        <v>543</v>
      </c>
      <c r="Z26" s="8">
        <v>919</v>
      </c>
      <c r="AA26" s="8">
        <v>797</v>
      </c>
      <c r="AB26" s="8">
        <v>609</v>
      </c>
      <c r="AC26" s="8">
        <v>453</v>
      </c>
      <c r="AD26" s="8">
        <v>741</v>
      </c>
      <c r="AE26" s="8">
        <v>536</v>
      </c>
      <c r="AF26" s="8">
        <v>425</v>
      </c>
      <c r="AG26" s="8">
        <v>653</v>
      </c>
    </row>
    <row r="27" spans="1:33" s="6" customFormat="1" ht="30" customHeight="1">
      <c r="A27" s="261"/>
      <c r="B27" s="19" t="s">
        <v>60</v>
      </c>
      <c r="C27" s="10">
        <v>1013</v>
      </c>
      <c r="D27" s="8">
        <v>969</v>
      </c>
      <c r="E27" s="11">
        <v>44</v>
      </c>
      <c r="F27" s="9">
        <v>59</v>
      </c>
      <c r="G27" s="8">
        <v>18</v>
      </c>
      <c r="H27" s="8">
        <v>77</v>
      </c>
      <c r="I27" s="8">
        <v>38</v>
      </c>
      <c r="J27" s="8">
        <v>32</v>
      </c>
      <c r="K27" s="8">
        <v>70</v>
      </c>
      <c r="L27" s="8">
        <v>47</v>
      </c>
      <c r="M27" s="8">
        <v>60</v>
      </c>
      <c r="N27" s="8">
        <v>66</v>
      </c>
      <c r="O27" s="8">
        <v>53</v>
      </c>
      <c r="P27" s="8">
        <v>119</v>
      </c>
      <c r="Q27" s="261"/>
      <c r="R27" s="18" t="s">
        <v>60</v>
      </c>
      <c r="S27" s="8">
        <v>39</v>
      </c>
      <c r="T27" s="8">
        <v>31</v>
      </c>
      <c r="U27" s="8">
        <v>32</v>
      </c>
      <c r="V27" s="8">
        <v>43</v>
      </c>
      <c r="W27" s="8">
        <v>104</v>
      </c>
      <c r="X27" s="8">
        <v>65</v>
      </c>
      <c r="Y27" s="8">
        <v>34</v>
      </c>
      <c r="Z27" s="8">
        <v>52</v>
      </c>
      <c r="AA27" s="8">
        <v>46</v>
      </c>
      <c r="AB27" s="8">
        <v>39</v>
      </c>
      <c r="AC27" s="8">
        <v>21</v>
      </c>
      <c r="AD27" s="8">
        <v>40</v>
      </c>
      <c r="AE27" s="8">
        <v>38</v>
      </c>
      <c r="AF27" s="8">
        <v>26</v>
      </c>
      <c r="AG27" s="8">
        <v>30</v>
      </c>
    </row>
    <row r="28" spans="1:33" s="6" customFormat="1" ht="30" customHeight="1">
      <c r="A28" s="261"/>
      <c r="B28" s="18" t="s">
        <v>59</v>
      </c>
      <c r="C28" s="10">
        <v>8638</v>
      </c>
      <c r="D28" s="8">
        <v>7625</v>
      </c>
      <c r="E28" s="11">
        <v>1013</v>
      </c>
      <c r="F28" s="9">
        <v>475</v>
      </c>
      <c r="G28" s="8">
        <v>233</v>
      </c>
      <c r="H28" s="8">
        <v>708</v>
      </c>
      <c r="I28" s="8">
        <v>359</v>
      </c>
      <c r="J28" s="8">
        <v>243</v>
      </c>
      <c r="K28" s="8">
        <v>602</v>
      </c>
      <c r="L28" s="8">
        <v>440</v>
      </c>
      <c r="M28" s="8">
        <v>529</v>
      </c>
      <c r="N28" s="8">
        <v>481</v>
      </c>
      <c r="O28" s="8">
        <v>663</v>
      </c>
      <c r="P28" s="8">
        <v>1144</v>
      </c>
      <c r="Q28" s="261"/>
      <c r="R28" s="18" t="s">
        <v>59</v>
      </c>
      <c r="S28" s="8">
        <v>371</v>
      </c>
      <c r="T28" s="8">
        <v>251</v>
      </c>
      <c r="U28" s="8">
        <v>251</v>
      </c>
      <c r="V28" s="8">
        <v>303</v>
      </c>
      <c r="W28" s="8">
        <v>879</v>
      </c>
      <c r="X28" s="8">
        <v>557</v>
      </c>
      <c r="Y28" s="8">
        <v>253</v>
      </c>
      <c r="Z28" s="8">
        <v>300</v>
      </c>
      <c r="AA28" s="8">
        <v>393</v>
      </c>
      <c r="AB28" s="8">
        <v>287</v>
      </c>
      <c r="AC28" s="8">
        <v>225</v>
      </c>
      <c r="AD28" s="8">
        <v>357</v>
      </c>
      <c r="AE28" s="8">
        <v>299</v>
      </c>
      <c r="AF28" s="8">
        <v>211</v>
      </c>
      <c r="AG28" s="8">
        <v>278</v>
      </c>
    </row>
    <row r="29" spans="1:33" s="6" customFormat="1" ht="30" customHeight="1">
      <c r="A29" s="260"/>
      <c r="B29" s="19" t="s">
        <v>61</v>
      </c>
      <c r="C29" s="10">
        <v>14178</v>
      </c>
      <c r="D29" s="8">
        <v>14336</v>
      </c>
      <c r="E29" s="11">
        <v>-158</v>
      </c>
      <c r="F29" s="9">
        <v>717</v>
      </c>
      <c r="G29" s="8">
        <v>384</v>
      </c>
      <c r="H29" s="8">
        <v>1101</v>
      </c>
      <c r="I29" s="8">
        <v>512</v>
      </c>
      <c r="J29" s="8">
        <v>357</v>
      </c>
      <c r="K29" s="8">
        <v>869</v>
      </c>
      <c r="L29" s="8">
        <v>608</v>
      </c>
      <c r="M29" s="8">
        <v>703</v>
      </c>
      <c r="N29" s="8">
        <v>994</v>
      </c>
      <c r="O29" s="8">
        <v>1349</v>
      </c>
      <c r="P29" s="8">
        <v>2343</v>
      </c>
      <c r="Q29" s="260"/>
      <c r="R29" s="18" t="s">
        <v>61</v>
      </c>
      <c r="S29" s="8">
        <v>563</v>
      </c>
      <c r="T29" s="8">
        <v>446</v>
      </c>
      <c r="U29" s="8">
        <v>402</v>
      </c>
      <c r="V29" s="8">
        <v>455</v>
      </c>
      <c r="W29" s="8">
        <v>1419</v>
      </c>
      <c r="X29" s="8">
        <v>1281</v>
      </c>
      <c r="Y29" s="8">
        <v>341</v>
      </c>
      <c r="Z29" s="8">
        <v>605</v>
      </c>
      <c r="AA29" s="8">
        <v>691</v>
      </c>
      <c r="AB29" s="8">
        <v>373</v>
      </c>
      <c r="AC29" s="8">
        <v>313</v>
      </c>
      <c r="AD29" s="8">
        <v>475</v>
      </c>
      <c r="AE29" s="8">
        <v>423</v>
      </c>
      <c r="AF29" s="8">
        <v>348</v>
      </c>
      <c r="AG29" s="8">
        <v>419</v>
      </c>
    </row>
    <row r="30" spans="1:33" s="15" customFormat="1" ht="30" customHeight="1">
      <c r="A30" s="259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59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61"/>
      <c r="B31" s="19" t="s">
        <v>58</v>
      </c>
      <c r="C31" s="10">
        <v>808</v>
      </c>
      <c r="D31" s="8">
        <v>839</v>
      </c>
      <c r="E31" s="11">
        <v>-31</v>
      </c>
      <c r="F31" s="9">
        <v>97</v>
      </c>
      <c r="G31" s="8">
        <v>39</v>
      </c>
      <c r="H31" s="8">
        <v>136</v>
      </c>
      <c r="I31" s="8">
        <v>35</v>
      </c>
      <c r="J31" s="8">
        <v>17</v>
      </c>
      <c r="K31" s="8">
        <v>52</v>
      </c>
      <c r="L31" s="8">
        <v>42</v>
      </c>
      <c r="M31" s="8">
        <v>27</v>
      </c>
      <c r="N31" s="8">
        <v>49</v>
      </c>
      <c r="O31" s="8">
        <v>36</v>
      </c>
      <c r="P31" s="8">
        <v>85</v>
      </c>
      <c r="Q31" s="261"/>
      <c r="R31" s="18" t="s">
        <v>58</v>
      </c>
      <c r="S31" s="8">
        <v>30</v>
      </c>
      <c r="T31" s="8">
        <v>32</v>
      </c>
      <c r="U31" s="8">
        <v>27</v>
      </c>
      <c r="V31" s="8">
        <v>46</v>
      </c>
      <c r="W31" s="8">
        <v>55</v>
      </c>
      <c r="X31" s="8">
        <v>51</v>
      </c>
      <c r="Y31" s="8">
        <v>41</v>
      </c>
      <c r="Z31" s="8">
        <v>34</v>
      </c>
      <c r="AA31" s="8">
        <v>29</v>
      </c>
      <c r="AB31" s="8">
        <v>23</v>
      </c>
      <c r="AC31" s="8">
        <v>12</v>
      </c>
      <c r="AD31" s="8">
        <v>41</v>
      </c>
      <c r="AE31" s="8">
        <v>12</v>
      </c>
      <c r="AF31" s="8">
        <v>7</v>
      </c>
      <c r="AG31" s="8">
        <v>26</v>
      </c>
    </row>
    <row r="32" spans="1:33" s="6" customFormat="1" ht="30" customHeight="1">
      <c r="A32" s="261"/>
      <c r="B32" s="18" t="s">
        <v>59</v>
      </c>
      <c r="C32" s="10">
        <v>7457</v>
      </c>
      <c r="D32" s="8">
        <v>6649</v>
      </c>
      <c r="E32" s="11">
        <v>808</v>
      </c>
      <c r="F32" s="9">
        <v>774</v>
      </c>
      <c r="G32" s="8">
        <v>347</v>
      </c>
      <c r="H32" s="8">
        <v>1121</v>
      </c>
      <c r="I32" s="8">
        <v>401</v>
      </c>
      <c r="J32" s="8">
        <v>153</v>
      </c>
      <c r="K32" s="8">
        <v>554</v>
      </c>
      <c r="L32" s="8">
        <v>450</v>
      </c>
      <c r="M32" s="8">
        <v>335</v>
      </c>
      <c r="N32" s="8">
        <v>478</v>
      </c>
      <c r="O32" s="8">
        <v>298</v>
      </c>
      <c r="P32" s="8">
        <v>776</v>
      </c>
      <c r="Q32" s="261"/>
      <c r="R32" s="18" t="s">
        <v>59</v>
      </c>
      <c r="S32" s="8">
        <v>240</v>
      </c>
      <c r="T32" s="8">
        <v>269</v>
      </c>
      <c r="U32" s="8">
        <v>180</v>
      </c>
      <c r="V32" s="8">
        <v>288</v>
      </c>
      <c r="W32" s="8">
        <v>579</v>
      </c>
      <c r="X32" s="8">
        <v>568</v>
      </c>
      <c r="Y32" s="8">
        <v>180</v>
      </c>
      <c r="Z32" s="8">
        <v>348</v>
      </c>
      <c r="AA32" s="8">
        <v>200</v>
      </c>
      <c r="AB32" s="8">
        <v>220</v>
      </c>
      <c r="AC32" s="8">
        <v>185</v>
      </c>
      <c r="AD32" s="8">
        <v>408</v>
      </c>
      <c r="AE32" s="8">
        <v>201</v>
      </c>
      <c r="AF32" s="8">
        <v>107</v>
      </c>
      <c r="AG32" s="8">
        <v>248</v>
      </c>
    </row>
    <row r="33" spans="1:33" s="6" customFormat="1" ht="30" customHeight="1">
      <c r="A33" s="261"/>
      <c r="B33" s="19" t="s">
        <v>60</v>
      </c>
      <c r="C33" s="10">
        <v>428</v>
      </c>
      <c r="D33" s="8">
        <v>404</v>
      </c>
      <c r="E33" s="11">
        <v>24</v>
      </c>
      <c r="F33" s="9">
        <v>56</v>
      </c>
      <c r="G33" s="8">
        <v>22</v>
      </c>
      <c r="H33" s="8">
        <v>78</v>
      </c>
      <c r="I33" s="8">
        <v>25</v>
      </c>
      <c r="J33" s="8">
        <v>13</v>
      </c>
      <c r="K33" s="8">
        <v>38</v>
      </c>
      <c r="L33" s="8">
        <v>41</v>
      </c>
      <c r="M33" s="8">
        <v>20</v>
      </c>
      <c r="N33" s="8">
        <v>26</v>
      </c>
      <c r="O33" s="8">
        <v>12</v>
      </c>
      <c r="P33" s="8">
        <v>38</v>
      </c>
      <c r="Q33" s="261"/>
      <c r="R33" s="18" t="s">
        <v>60</v>
      </c>
      <c r="S33" s="8">
        <v>14</v>
      </c>
      <c r="T33" s="8">
        <v>15</v>
      </c>
      <c r="U33" s="8">
        <v>16</v>
      </c>
      <c r="V33" s="8">
        <v>9</v>
      </c>
      <c r="W33" s="8">
        <v>31</v>
      </c>
      <c r="X33" s="8">
        <v>18</v>
      </c>
      <c r="Y33" s="8">
        <v>15</v>
      </c>
      <c r="Z33" s="8">
        <v>14</v>
      </c>
      <c r="AA33" s="8">
        <v>11</v>
      </c>
      <c r="AB33" s="8">
        <v>12</v>
      </c>
      <c r="AC33" s="8">
        <v>7</v>
      </c>
      <c r="AD33" s="8">
        <v>20</v>
      </c>
      <c r="AE33" s="8">
        <v>11</v>
      </c>
      <c r="AF33" s="8">
        <v>5</v>
      </c>
      <c r="AG33" s="8">
        <v>15</v>
      </c>
    </row>
    <row r="34" spans="1:33" ht="30" customHeight="1">
      <c r="A34" s="261"/>
      <c r="B34" s="19" t="s">
        <v>59</v>
      </c>
      <c r="C34" s="10">
        <v>3194</v>
      </c>
      <c r="D34" s="8">
        <v>2766</v>
      </c>
      <c r="E34" s="11">
        <v>428</v>
      </c>
      <c r="F34" s="9">
        <v>311</v>
      </c>
      <c r="G34" s="8">
        <v>131</v>
      </c>
      <c r="H34" s="8">
        <v>442</v>
      </c>
      <c r="I34" s="8">
        <v>166</v>
      </c>
      <c r="J34" s="8">
        <v>86</v>
      </c>
      <c r="K34" s="8">
        <v>252</v>
      </c>
      <c r="L34" s="8">
        <v>232</v>
      </c>
      <c r="M34" s="8">
        <v>168</v>
      </c>
      <c r="N34" s="8">
        <v>235</v>
      </c>
      <c r="O34" s="8">
        <v>168</v>
      </c>
      <c r="P34" s="8">
        <v>403</v>
      </c>
      <c r="Q34" s="261"/>
      <c r="R34" s="18" t="s">
        <v>59</v>
      </c>
      <c r="S34" s="8">
        <v>105</v>
      </c>
      <c r="T34" s="8">
        <v>120</v>
      </c>
      <c r="U34" s="8">
        <v>88</v>
      </c>
      <c r="V34" s="8">
        <v>75</v>
      </c>
      <c r="W34" s="8">
        <v>227</v>
      </c>
      <c r="X34" s="8">
        <v>116</v>
      </c>
      <c r="Y34" s="8">
        <v>84</v>
      </c>
      <c r="Z34" s="8">
        <v>106</v>
      </c>
      <c r="AA34" s="8">
        <v>87</v>
      </c>
      <c r="AB34" s="8">
        <v>104</v>
      </c>
      <c r="AC34" s="8">
        <v>96</v>
      </c>
      <c r="AD34" s="8">
        <v>181</v>
      </c>
      <c r="AE34" s="8">
        <v>132</v>
      </c>
      <c r="AF34" s="8">
        <v>48</v>
      </c>
      <c r="AG34" s="8">
        <v>128</v>
      </c>
    </row>
    <row r="35" spans="1:33" ht="30" customHeight="1" thickBot="1">
      <c r="A35" s="260"/>
      <c r="B35" s="19" t="s">
        <v>61</v>
      </c>
      <c r="C35" s="12">
        <v>16253</v>
      </c>
      <c r="D35" s="13">
        <v>16352</v>
      </c>
      <c r="E35" s="14">
        <v>-99</v>
      </c>
      <c r="F35" s="9">
        <v>1214</v>
      </c>
      <c r="G35" s="8">
        <v>528</v>
      </c>
      <c r="H35" s="8">
        <v>1742</v>
      </c>
      <c r="I35" s="8">
        <v>814</v>
      </c>
      <c r="J35" s="8">
        <v>506</v>
      </c>
      <c r="K35" s="8">
        <v>1320</v>
      </c>
      <c r="L35" s="8">
        <v>802</v>
      </c>
      <c r="M35" s="8">
        <v>766</v>
      </c>
      <c r="N35" s="8">
        <v>976</v>
      </c>
      <c r="O35" s="8">
        <v>1098</v>
      </c>
      <c r="P35" s="8">
        <v>2074</v>
      </c>
      <c r="Q35" s="260"/>
      <c r="R35" s="18" t="s">
        <v>61</v>
      </c>
      <c r="S35" s="8">
        <v>525</v>
      </c>
      <c r="T35" s="8">
        <v>705</v>
      </c>
      <c r="U35" s="8">
        <v>498</v>
      </c>
      <c r="V35" s="8">
        <v>494</v>
      </c>
      <c r="W35" s="8">
        <v>1396</v>
      </c>
      <c r="X35" s="8">
        <v>969</v>
      </c>
      <c r="Y35" s="8">
        <v>446</v>
      </c>
      <c r="Z35" s="8">
        <v>869</v>
      </c>
      <c r="AA35" s="8">
        <v>581</v>
      </c>
      <c r="AB35" s="8">
        <v>497</v>
      </c>
      <c r="AC35" s="8">
        <v>418</v>
      </c>
      <c r="AD35" s="8">
        <v>643</v>
      </c>
      <c r="AE35" s="8">
        <v>514</v>
      </c>
      <c r="AF35" s="8">
        <v>346</v>
      </c>
      <c r="AG35" s="8">
        <v>648</v>
      </c>
    </row>
  </sheetData>
  <mergeCells count="44"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D8" sqref="D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578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29. PODJĘCIA PRACY I AKTYWIZACJA BEZROBOTNYCH POWYŻEJ 50 ROKU ŻYCIA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252</v>
      </c>
      <c r="C6" s="39">
        <v>9061</v>
      </c>
      <c r="D6" s="180">
        <v>10564</v>
      </c>
      <c r="E6" s="41">
        <v>-1503</v>
      </c>
      <c r="F6" s="42">
        <v>850</v>
      </c>
      <c r="G6" s="40">
        <v>294</v>
      </c>
      <c r="H6" s="40">
        <v>1144</v>
      </c>
      <c r="I6" s="40">
        <v>640</v>
      </c>
      <c r="J6" s="40">
        <v>411</v>
      </c>
      <c r="K6" s="40">
        <v>1051</v>
      </c>
      <c r="L6" s="40">
        <v>545</v>
      </c>
      <c r="M6" s="40">
        <v>359</v>
      </c>
      <c r="N6" s="40">
        <v>551</v>
      </c>
      <c r="O6" s="40">
        <v>576</v>
      </c>
      <c r="P6" s="40">
        <v>1127</v>
      </c>
      <c r="Q6" s="106" t="s">
        <v>12</v>
      </c>
      <c r="R6" s="38" t="s">
        <v>252</v>
      </c>
      <c r="S6" s="40">
        <v>221</v>
      </c>
      <c r="T6" s="40">
        <v>222</v>
      </c>
      <c r="U6" s="40">
        <v>307</v>
      </c>
      <c r="V6" s="40">
        <v>157</v>
      </c>
      <c r="W6" s="40">
        <v>908</v>
      </c>
      <c r="X6" s="40">
        <v>347</v>
      </c>
      <c r="Y6" s="40">
        <v>224</v>
      </c>
      <c r="Z6" s="40">
        <v>369</v>
      </c>
      <c r="AA6" s="40">
        <v>269</v>
      </c>
      <c r="AB6" s="40">
        <v>236</v>
      </c>
      <c r="AC6" s="40">
        <v>427</v>
      </c>
      <c r="AD6" s="40">
        <v>345</v>
      </c>
      <c r="AE6" s="40">
        <v>231</v>
      </c>
      <c r="AF6" s="40">
        <v>171</v>
      </c>
      <c r="AG6" s="40">
        <v>401</v>
      </c>
    </row>
    <row r="7" spans="1:33" s="6" customFormat="1" ht="30" customHeight="1">
      <c r="A7" s="4" t="s">
        <v>188</v>
      </c>
      <c r="B7" s="18" t="s">
        <v>269</v>
      </c>
      <c r="C7" s="10">
        <v>6537</v>
      </c>
      <c r="D7" s="173">
        <v>7483</v>
      </c>
      <c r="E7" s="11">
        <v>-946</v>
      </c>
      <c r="F7" s="9">
        <v>749</v>
      </c>
      <c r="G7" s="8">
        <v>228</v>
      </c>
      <c r="H7" s="8">
        <v>977</v>
      </c>
      <c r="I7" s="8">
        <v>424</v>
      </c>
      <c r="J7" s="8">
        <v>205</v>
      </c>
      <c r="K7" s="8">
        <v>629</v>
      </c>
      <c r="L7" s="8">
        <v>509</v>
      </c>
      <c r="M7" s="8">
        <v>296</v>
      </c>
      <c r="N7" s="8">
        <v>436</v>
      </c>
      <c r="O7" s="8">
        <v>332</v>
      </c>
      <c r="P7" s="8">
        <v>768</v>
      </c>
      <c r="Q7" s="111" t="s">
        <v>188</v>
      </c>
      <c r="R7" s="18" t="s">
        <v>269</v>
      </c>
      <c r="S7" s="8">
        <v>178</v>
      </c>
      <c r="T7" s="8">
        <v>193</v>
      </c>
      <c r="U7" s="8">
        <v>184</v>
      </c>
      <c r="V7" s="8">
        <v>133</v>
      </c>
      <c r="W7" s="8">
        <v>644</v>
      </c>
      <c r="X7" s="8">
        <v>203</v>
      </c>
      <c r="Y7" s="8">
        <v>162</v>
      </c>
      <c r="Z7" s="8">
        <v>259</v>
      </c>
      <c r="AA7" s="8">
        <v>157</v>
      </c>
      <c r="AB7" s="8">
        <v>136</v>
      </c>
      <c r="AC7" s="8">
        <v>246</v>
      </c>
      <c r="AD7" s="8">
        <v>289</v>
      </c>
      <c r="AE7" s="8">
        <v>181</v>
      </c>
      <c r="AF7" s="8">
        <v>105</v>
      </c>
      <c r="AG7" s="8">
        <v>288</v>
      </c>
    </row>
    <row r="8" spans="1:33" s="6" customFormat="1" ht="30" customHeight="1">
      <c r="A8" s="4"/>
      <c r="B8" s="19" t="s">
        <v>127</v>
      </c>
      <c r="C8" s="10">
        <v>323</v>
      </c>
      <c r="D8" s="209">
        <v>246</v>
      </c>
      <c r="E8" s="27">
        <v>77</v>
      </c>
      <c r="F8" s="9">
        <v>27</v>
      </c>
      <c r="G8" s="8">
        <v>12</v>
      </c>
      <c r="H8" s="8">
        <v>39</v>
      </c>
      <c r="I8" s="8">
        <v>22</v>
      </c>
      <c r="J8" s="8">
        <v>4</v>
      </c>
      <c r="K8" s="8">
        <v>26</v>
      </c>
      <c r="L8" s="8">
        <v>32</v>
      </c>
      <c r="M8" s="8">
        <v>15</v>
      </c>
      <c r="N8" s="8">
        <v>23</v>
      </c>
      <c r="O8" s="8">
        <v>8</v>
      </c>
      <c r="P8" s="8">
        <v>31</v>
      </c>
      <c r="Q8" s="111"/>
      <c r="R8" s="18" t="s">
        <v>127</v>
      </c>
      <c r="S8" s="8">
        <v>8</v>
      </c>
      <c r="T8" s="8">
        <v>8</v>
      </c>
      <c r="U8" s="8">
        <v>4</v>
      </c>
      <c r="V8" s="8">
        <v>10</v>
      </c>
      <c r="W8" s="8">
        <v>45</v>
      </c>
      <c r="X8" s="8">
        <v>12</v>
      </c>
      <c r="Y8" s="8">
        <v>10</v>
      </c>
      <c r="Z8" s="8">
        <v>19</v>
      </c>
      <c r="AA8" s="8">
        <v>14</v>
      </c>
      <c r="AB8" s="8">
        <v>8</v>
      </c>
      <c r="AC8" s="8">
        <v>7</v>
      </c>
      <c r="AD8" s="8">
        <v>10</v>
      </c>
      <c r="AE8" s="8">
        <v>8</v>
      </c>
      <c r="AF8" s="8">
        <v>5</v>
      </c>
      <c r="AG8" s="8">
        <v>12</v>
      </c>
    </row>
    <row r="9" spans="1:33" s="152" customFormat="1" ht="30" customHeight="1">
      <c r="A9" s="178"/>
      <c r="B9" s="150" t="s">
        <v>117</v>
      </c>
      <c r="C9" s="10">
        <v>160</v>
      </c>
      <c r="D9" s="173">
        <v>261</v>
      </c>
      <c r="E9" s="27">
        <v>-101</v>
      </c>
      <c r="F9" s="9">
        <v>0</v>
      </c>
      <c r="G9" s="8">
        <v>0</v>
      </c>
      <c r="H9" s="8">
        <v>0</v>
      </c>
      <c r="I9" s="8">
        <v>98</v>
      </c>
      <c r="J9" s="8">
        <v>35</v>
      </c>
      <c r="K9" s="8">
        <v>133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4"/>
      <c r="R9" s="151" t="s">
        <v>117</v>
      </c>
      <c r="S9" s="8">
        <v>0</v>
      </c>
      <c r="T9" s="8">
        <v>17</v>
      </c>
      <c r="U9" s="8">
        <v>0</v>
      </c>
      <c r="V9" s="8">
        <v>8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2524</v>
      </c>
      <c r="D10" s="173">
        <v>3081</v>
      </c>
      <c r="E10" s="27">
        <v>-557</v>
      </c>
      <c r="F10" s="9">
        <v>101</v>
      </c>
      <c r="G10" s="8">
        <v>66</v>
      </c>
      <c r="H10" s="8">
        <v>167</v>
      </c>
      <c r="I10" s="8">
        <v>216</v>
      </c>
      <c r="J10" s="8">
        <v>206</v>
      </c>
      <c r="K10" s="8">
        <v>422</v>
      </c>
      <c r="L10" s="8">
        <v>36</v>
      </c>
      <c r="M10" s="8">
        <v>63</v>
      </c>
      <c r="N10" s="8">
        <v>115</v>
      </c>
      <c r="O10" s="8">
        <v>244</v>
      </c>
      <c r="P10" s="8">
        <v>359</v>
      </c>
      <c r="Q10" s="184" t="s">
        <v>189</v>
      </c>
      <c r="R10" s="151" t="s">
        <v>268</v>
      </c>
      <c r="S10" s="8">
        <v>43</v>
      </c>
      <c r="T10" s="8">
        <v>29</v>
      </c>
      <c r="U10" s="8">
        <v>123</v>
      </c>
      <c r="V10" s="8">
        <v>24</v>
      </c>
      <c r="W10" s="8">
        <v>264</v>
      </c>
      <c r="X10" s="8">
        <v>144</v>
      </c>
      <c r="Y10" s="8">
        <v>62</v>
      </c>
      <c r="Z10" s="8">
        <v>110</v>
      </c>
      <c r="AA10" s="8">
        <v>112</v>
      </c>
      <c r="AB10" s="8">
        <v>100</v>
      </c>
      <c r="AC10" s="8">
        <v>181</v>
      </c>
      <c r="AD10" s="8">
        <v>56</v>
      </c>
      <c r="AE10" s="8">
        <v>50</v>
      </c>
      <c r="AF10" s="8">
        <v>66</v>
      </c>
      <c r="AG10" s="8">
        <v>113</v>
      </c>
    </row>
    <row r="11" spans="1:33" s="6" customFormat="1" ht="30" customHeight="1">
      <c r="A11" s="4"/>
      <c r="B11" s="19" t="s">
        <v>118</v>
      </c>
      <c r="C11" s="10">
        <v>450</v>
      </c>
      <c r="D11" s="173">
        <v>522</v>
      </c>
      <c r="E11" s="11">
        <v>-72</v>
      </c>
      <c r="F11" s="9">
        <v>19</v>
      </c>
      <c r="G11" s="8">
        <v>6</v>
      </c>
      <c r="H11" s="8">
        <v>25</v>
      </c>
      <c r="I11" s="8">
        <v>6</v>
      </c>
      <c r="J11" s="8">
        <v>3</v>
      </c>
      <c r="K11" s="8">
        <v>9</v>
      </c>
      <c r="L11" s="8">
        <v>11</v>
      </c>
      <c r="M11" s="8">
        <v>36</v>
      </c>
      <c r="N11" s="8">
        <v>9</v>
      </c>
      <c r="O11" s="8">
        <v>6</v>
      </c>
      <c r="P11" s="8">
        <v>15</v>
      </c>
      <c r="Q11" s="111"/>
      <c r="R11" s="18" t="s">
        <v>118</v>
      </c>
      <c r="S11" s="8">
        <v>1</v>
      </c>
      <c r="T11" s="8">
        <v>3</v>
      </c>
      <c r="U11" s="8">
        <v>34</v>
      </c>
      <c r="V11" s="8">
        <v>15</v>
      </c>
      <c r="W11" s="8">
        <v>63</v>
      </c>
      <c r="X11" s="8">
        <v>29</v>
      </c>
      <c r="Y11" s="8">
        <v>34</v>
      </c>
      <c r="Z11" s="8">
        <v>1</v>
      </c>
      <c r="AA11" s="8">
        <v>6</v>
      </c>
      <c r="AB11" s="8">
        <v>26</v>
      </c>
      <c r="AC11" s="8">
        <v>44</v>
      </c>
      <c r="AD11" s="8">
        <v>10</v>
      </c>
      <c r="AE11" s="8">
        <v>6</v>
      </c>
      <c r="AF11" s="8">
        <v>43</v>
      </c>
      <c r="AG11" s="8">
        <v>39</v>
      </c>
    </row>
    <row r="12" spans="1:33" s="6" customFormat="1" ht="30" customHeight="1">
      <c r="A12" s="4"/>
      <c r="B12" s="19" t="s">
        <v>119</v>
      </c>
      <c r="C12" s="10">
        <v>1584</v>
      </c>
      <c r="D12" s="173">
        <v>1842</v>
      </c>
      <c r="E12" s="11">
        <v>-258</v>
      </c>
      <c r="F12" s="9">
        <v>17</v>
      </c>
      <c r="G12" s="8">
        <v>51</v>
      </c>
      <c r="H12" s="8">
        <v>68</v>
      </c>
      <c r="I12" s="8">
        <v>124</v>
      </c>
      <c r="J12" s="8">
        <v>185</v>
      </c>
      <c r="K12" s="8">
        <v>309</v>
      </c>
      <c r="L12" s="8">
        <v>5</v>
      </c>
      <c r="M12" s="8">
        <v>2</v>
      </c>
      <c r="N12" s="8">
        <v>77</v>
      </c>
      <c r="O12" s="8">
        <v>222</v>
      </c>
      <c r="P12" s="8">
        <v>299</v>
      </c>
      <c r="Q12" s="111"/>
      <c r="R12" s="18" t="s">
        <v>119</v>
      </c>
      <c r="S12" s="8">
        <v>33</v>
      </c>
      <c r="T12" s="8">
        <v>12</v>
      </c>
      <c r="U12" s="8">
        <v>84</v>
      </c>
      <c r="V12" s="8">
        <v>0</v>
      </c>
      <c r="W12" s="8">
        <v>147</v>
      </c>
      <c r="X12" s="8">
        <v>103</v>
      </c>
      <c r="Y12" s="8">
        <v>17</v>
      </c>
      <c r="Z12" s="8">
        <v>71</v>
      </c>
      <c r="AA12" s="8">
        <v>104</v>
      </c>
      <c r="AB12" s="8">
        <v>62</v>
      </c>
      <c r="AC12" s="8">
        <v>130</v>
      </c>
      <c r="AD12" s="8">
        <v>34</v>
      </c>
      <c r="AE12" s="8">
        <v>28</v>
      </c>
      <c r="AF12" s="8">
        <v>13</v>
      </c>
      <c r="AG12" s="8">
        <v>63</v>
      </c>
    </row>
    <row r="13" spans="1:33" s="6" customFormat="1" ht="30" customHeight="1">
      <c r="A13" s="4"/>
      <c r="B13" s="19" t="s">
        <v>120</v>
      </c>
      <c r="C13" s="10">
        <v>75</v>
      </c>
      <c r="D13" s="173">
        <v>91</v>
      </c>
      <c r="E13" s="11">
        <v>-16</v>
      </c>
      <c r="F13" s="9">
        <v>5</v>
      </c>
      <c r="G13" s="8">
        <v>3</v>
      </c>
      <c r="H13" s="8">
        <v>8</v>
      </c>
      <c r="I13" s="8">
        <v>5</v>
      </c>
      <c r="J13" s="8">
        <v>1</v>
      </c>
      <c r="K13" s="8">
        <v>6</v>
      </c>
      <c r="L13" s="8">
        <v>6</v>
      </c>
      <c r="M13" s="8">
        <v>6</v>
      </c>
      <c r="N13" s="8">
        <v>9</v>
      </c>
      <c r="O13" s="8">
        <v>2</v>
      </c>
      <c r="P13" s="8">
        <v>11</v>
      </c>
      <c r="Q13" s="111"/>
      <c r="R13" s="18" t="s">
        <v>120</v>
      </c>
      <c r="S13" s="8">
        <v>4</v>
      </c>
      <c r="T13" s="8">
        <v>1</v>
      </c>
      <c r="U13" s="8">
        <v>2</v>
      </c>
      <c r="V13" s="8">
        <v>1</v>
      </c>
      <c r="W13" s="8">
        <v>2</v>
      </c>
      <c r="X13" s="8">
        <v>2</v>
      </c>
      <c r="Y13" s="8">
        <v>4</v>
      </c>
      <c r="Z13" s="8">
        <v>8</v>
      </c>
      <c r="AA13" s="8">
        <v>0</v>
      </c>
      <c r="AB13" s="8">
        <v>5</v>
      </c>
      <c r="AC13" s="8">
        <v>2</v>
      </c>
      <c r="AD13" s="8">
        <v>3</v>
      </c>
      <c r="AE13" s="8">
        <v>3</v>
      </c>
      <c r="AF13" s="8">
        <v>0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1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307</v>
      </c>
      <c r="D15" s="173">
        <v>437</v>
      </c>
      <c r="E15" s="11">
        <v>-130</v>
      </c>
      <c r="F15" s="9">
        <v>27</v>
      </c>
      <c r="G15" s="8">
        <v>6</v>
      </c>
      <c r="H15" s="8">
        <v>33</v>
      </c>
      <c r="I15" s="8">
        <v>71</v>
      </c>
      <c r="J15" s="8">
        <v>16</v>
      </c>
      <c r="K15" s="8">
        <v>87</v>
      </c>
      <c r="L15" s="8">
        <v>9</v>
      </c>
      <c r="M15" s="8">
        <v>12</v>
      </c>
      <c r="N15" s="8">
        <v>14</v>
      </c>
      <c r="O15" s="8">
        <v>11</v>
      </c>
      <c r="P15" s="8">
        <v>25</v>
      </c>
      <c r="Q15" s="111"/>
      <c r="R15" s="18" t="s">
        <v>265</v>
      </c>
      <c r="S15" s="8">
        <v>4</v>
      </c>
      <c r="T15" s="8">
        <v>4</v>
      </c>
      <c r="U15" s="8">
        <v>3</v>
      </c>
      <c r="V15" s="8">
        <v>8</v>
      </c>
      <c r="W15" s="8">
        <v>45</v>
      </c>
      <c r="X15" s="8">
        <v>10</v>
      </c>
      <c r="Y15" s="8">
        <v>7</v>
      </c>
      <c r="Z15" s="8">
        <v>14</v>
      </c>
      <c r="AA15" s="8">
        <v>2</v>
      </c>
      <c r="AB15" s="8">
        <v>7</v>
      </c>
      <c r="AC15" s="8">
        <v>4</v>
      </c>
      <c r="AD15" s="8">
        <v>9</v>
      </c>
      <c r="AE15" s="8">
        <v>10</v>
      </c>
      <c r="AF15" s="8">
        <v>4</v>
      </c>
      <c r="AG15" s="8">
        <v>10</v>
      </c>
    </row>
    <row r="16" spans="1:33" s="6" customFormat="1" ht="37.5" customHeight="1">
      <c r="A16" s="4"/>
      <c r="B16" s="19" t="s">
        <v>266</v>
      </c>
      <c r="C16" s="58" t="s">
        <v>136</v>
      </c>
      <c r="D16" s="181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1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1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504</v>
      </c>
      <c r="C21" s="10">
        <v>63</v>
      </c>
      <c r="D21" s="209">
        <v>146</v>
      </c>
      <c r="E21" s="27">
        <v>-83</v>
      </c>
      <c r="F21" s="9">
        <v>0</v>
      </c>
      <c r="G21" s="8">
        <v>0</v>
      </c>
      <c r="H21" s="8">
        <v>0</v>
      </c>
      <c r="I21" s="8">
        <v>10</v>
      </c>
      <c r="J21" s="8">
        <v>1</v>
      </c>
      <c r="K21" s="8">
        <v>11</v>
      </c>
      <c r="L21" s="8">
        <v>1</v>
      </c>
      <c r="M21" s="8">
        <v>7</v>
      </c>
      <c r="N21" s="8">
        <v>6</v>
      </c>
      <c r="O21" s="8">
        <v>3</v>
      </c>
      <c r="P21" s="8">
        <v>9</v>
      </c>
      <c r="Q21" s="111"/>
      <c r="R21" s="18" t="s">
        <v>504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16</v>
      </c>
      <c r="AA21" s="8">
        <v>0</v>
      </c>
      <c r="AB21" s="8">
        <v>0</v>
      </c>
      <c r="AC21" s="8">
        <v>0</v>
      </c>
      <c r="AD21" s="8">
        <v>0</v>
      </c>
      <c r="AE21" s="8">
        <v>3</v>
      </c>
      <c r="AF21" s="8">
        <v>6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45</v>
      </c>
      <c r="D22" s="173">
        <v>43</v>
      </c>
      <c r="E22" s="11">
        <v>2</v>
      </c>
      <c r="F22" s="9">
        <v>33</v>
      </c>
      <c r="G22" s="8">
        <v>0</v>
      </c>
      <c r="H22" s="8">
        <v>33</v>
      </c>
      <c r="I22" s="8">
        <v>0</v>
      </c>
      <c r="J22" s="8">
        <v>0</v>
      </c>
      <c r="K22" s="8">
        <v>0</v>
      </c>
      <c r="L22" s="8">
        <v>4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7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9" t="s">
        <v>17</v>
      </c>
      <c r="B23" s="38" t="s">
        <v>128</v>
      </c>
      <c r="C23" s="39">
        <v>573</v>
      </c>
      <c r="D23" s="180">
        <v>560</v>
      </c>
      <c r="E23" s="41">
        <v>13</v>
      </c>
      <c r="F23" s="42">
        <v>28</v>
      </c>
      <c r="G23" s="40">
        <v>9</v>
      </c>
      <c r="H23" s="40">
        <v>37</v>
      </c>
      <c r="I23" s="40">
        <v>135</v>
      </c>
      <c r="J23" s="40">
        <v>141</v>
      </c>
      <c r="K23" s="40">
        <v>276</v>
      </c>
      <c r="L23" s="40">
        <v>15</v>
      </c>
      <c r="M23" s="40">
        <v>17</v>
      </c>
      <c r="N23" s="40">
        <v>80</v>
      </c>
      <c r="O23" s="40">
        <v>34</v>
      </c>
      <c r="P23" s="40">
        <v>114</v>
      </c>
      <c r="Q23" s="278" t="s">
        <v>17</v>
      </c>
      <c r="R23" s="38" t="s">
        <v>128</v>
      </c>
      <c r="S23" s="40">
        <v>3</v>
      </c>
      <c r="T23" s="40">
        <v>4</v>
      </c>
      <c r="U23" s="40">
        <v>1</v>
      </c>
      <c r="V23" s="40">
        <v>0</v>
      </c>
      <c r="W23" s="40">
        <v>64</v>
      </c>
      <c r="X23" s="40">
        <v>15</v>
      </c>
      <c r="Y23" s="40">
        <v>1</v>
      </c>
      <c r="Z23" s="40">
        <v>3</v>
      </c>
      <c r="AA23" s="40">
        <v>0</v>
      </c>
      <c r="AB23" s="40">
        <v>6</v>
      </c>
      <c r="AC23" s="40">
        <v>6</v>
      </c>
      <c r="AD23" s="40">
        <v>8</v>
      </c>
      <c r="AE23" s="40">
        <v>2</v>
      </c>
      <c r="AF23" s="40">
        <v>0</v>
      </c>
      <c r="AG23" s="40">
        <v>1</v>
      </c>
    </row>
    <row r="24" spans="1:33" s="6" customFormat="1" ht="30" customHeight="1">
      <c r="A24" s="260"/>
      <c r="B24" s="19" t="s">
        <v>129</v>
      </c>
      <c r="C24" s="58" t="s">
        <v>136</v>
      </c>
      <c r="D24" s="181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79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9" t="s">
        <v>19</v>
      </c>
      <c r="B25" s="38" t="s">
        <v>130</v>
      </c>
      <c r="C25" s="39">
        <v>762</v>
      </c>
      <c r="D25" s="180">
        <v>1069</v>
      </c>
      <c r="E25" s="41">
        <v>-307</v>
      </c>
      <c r="F25" s="42">
        <v>43</v>
      </c>
      <c r="G25" s="40">
        <v>7</v>
      </c>
      <c r="H25" s="40">
        <v>50</v>
      </c>
      <c r="I25" s="40">
        <v>23</v>
      </c>
      <c r="J25" s="40">
        <v>20</v>
      </c>
      <c r="K25" s="40">
        <v>43</v>
      </c>
      <c r="L25" s="40">
        <v>38</v>
      </c>
      <c r="M25" s="40">
        <v>41</v>
      </c>
      <c r="N25" s="40">
        <v>16</v>
      </c>
      <c r="O25" s="40">
        <v>16</v>
      </c>
      <c r="P25" s="40">
        <v>32</v>
      </c>
      <c r="Q25" s="278" t="s">
        <v>19</v>
      </c>
      <c r="R25" s="38" t="s">
        <v>130</v>
      </c>
      <c r="S25" s="40">
        <v>43</v>
      </c>
      <c r="T25" s="40">
        <v>22</v>
      </c>
      <c r="U25" s="40">
        <v>45</v>
      </c>
      <c r="V25" s="40">
        <v>22</v>
      </c>
      <c r="W25" s="40">
        <v>66</v>
      </c>
      <c r="X25" s="40">
        <v>57</v>
      </c>
      <c r="Y25" s="40">
        <v>21</v>
      </c>
      <c r="Z25" s="40">
        <v>32</v>
      </c>
      <c r="AA25" s="40">
        <v>71</v>
      </c>
      <c r="AB25" s="40">
        <v>13</v>
      </c>
      <c r="AC25" s="40">
        <v>31</v>
      </c>
      <c r="AD25" s="40">
        <v>63</v>
      </c>
      <c r="AE25" s="40">
        <v>10</v>
      </c>
      <c r="AF25" s="40">
        <v>11</v>
      </c>
      <c r="AG25" s="40">
        <v>51</v>
      </c>
    </row>
    <row r="26" spans="1:33" s="6" customFormat="1" ht="30" customHeight="1">
      <c r="A26" s="260"/>
      <c r="B26" s="19" t="s">
        <v>131</v>
      </c>
      <c r="C26" s="58" t="s">
        <v>136</v>
      </c>
      <c r="D26" s="181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9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1044</v>
      </c>
      <c r="D28" s="180">
        <v>1241</v>
      </c>
      <c r="E28" s="41">
        <v>-197</v>
      </c>
      <c r="F28" s="42">
        <v>0</v>
      </c>
      <c r="G28" s="40">
        <v>38</v>
      </c>
      <c r="H28" s="40">
        <v>38</v>
      </c>
      <c r="I28" s="40">
        <v>1</v>
      </c>
      <c r="J28" s="40">
        <v>20</v>
      </c>
      <c r="K28" s="40">
        <v>21</v>
      </c>
      <c r="L28" s="40">
        <v>99</v>
      </c>
      <c r="M28" s="40">
        <v>25</v>
      </c>
      <c r="N28" s="40">
        <v>20</v>
      </c>
      <c r="O28" s="40">
        <v>104</v>
      </c>
      <c r="P28" s="40">
        <v>124</v>
      </c>
      <c r="Q28" s="278" t="s">
        <v>24</v>
      </c>
      <c r="R28" s="38" t="s">
        <v>133</v>
      </c>
      <c r="S28" s="40">
        <v>43</v>
      </c>
      <c r="T28" s="40">
        <v>36</v>
      </c>
      <c r="U28" s="40">
        <v>12</v>
      </c>
      <c r="V28" s="40">
        <v>62</v>
      </c>
      <c r="W28" s="40">
        <v>45</v>
      </c>
      <c r="X28" s="40">
        <v>139</v>
      </c>
      <c r="Y28" s="40">
        <v>17</v>
      </c>
      <c r="Z28" s="40">
        <v>64</v>
      </c>
      <c r="AA28" s="40">
        <v>51</v>
      </c>
      <c r="AB28" s="40">
        <v>85</v>
      </c>
      <c r="AC28" s="40">
        <v>49</v>
      </c>
      <c r="AD28" s="40">
        <v>51</v>
      </c>
      <c r="AE28" s="40">
        <v>17</v>
      </c>
      <c r="AF28" s="40">
        <v>45</v>
      </c>
      <c r="AG28" s="40">
        <v>21</v>
      </c>
    </row>
    <row r="29" spans="1:33" s="54" customFormat="1" ht="30" customHeight="1">
      <c r="A29" s="260"/>
      <c r="B29" s="19" t="s">
        <v>438</v>
      </c>
      <c r="C29" s="10">
        <v>32</v>
      </c>
      <c r="D29" s="209">
        <v>40</v>
      </c>
      <c r="E29" s="27">
        <v>-8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79"/>
      <c r="R29" s="53" t="s">
        <v>438</v>
      </c>
      <c r="S29" s="8">
        <v>7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6</v>
      </c>
      <c r="AD29" s="8">
        <v>0</v>
      </c>
      <c r="AE29" s="8">
        <v>9</v>
      </c>
      <c r="AF29" s="8">
        <v>9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41"/>
  <sheetViews>
    <sheetView zoomScale="80" zoomScaleNormal="80" workbookViewId="0">
      <selection activeCell="J23" sqref="J2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561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30. BILANS DŁUGOTRWALE BEZROBOTNYCH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41215</v>
      </c>
      <c r="D6" s="8">
        <v>41579</v>
      </c>
      <c r="E6" s="11">
        <v>-364</v>
      </c>
      <c r="F6" s="9">
        <v>3009</v>
      </c>
      <c r="G6" s="8">
        <v>1215</v>
      </c>
      <c r="H6" s="8">
        <v>4224</v>
      </c>
      <c r="I6" s="8">
        <v>1797</v>
      </c>
      <c r="J6" s="8">
        <v>1152</v>
      </c>
      <c r="K6" s="8">
        <v>2949</v>
      </c>
      <c r="L6" s="8">
        <v>2368</v>
      </c>
      <c r="M6" s="8">
        <v>2101</v>
      </c>
      <c r="N6" s="8">
        <v>3514</v>
      </c>
      <c r="O6" s="8">
        <v>3584</v>
      </c>
      <c r="P6" s="8">
        <v>7098</v>
      </c>
      <c r="Q6" s="48" t="s">
        <v>12</v>
      </c>
      <c r="R6" s="18" t="s">
        <v>81</v>
      </c>
      <c r="S6" s="8">
        <v>1321</v>
      </c>
      <c r="T6" s="8">
        <v>1161</v>
      </c>
      <c r="U6" s="8">
        <v>1295</v>
      </c>
      <c r="V6" s="8">
        <v>1021</v>
      </c>
      <c r="W6" s="8">
        <v>4272</v>
      </c>
      <c r="X6" s="8">
        <v>2189</v>
      </c>
      <c r="Y6" s="8">
        <v>975</v>
      </c>
      <c r="Z6" s="8">
        <v>1777</v>
      </c>
      <c r="AA6" s="8">
        <v>1620</v>
      </c>
      <c r="AB6" s="8">
        <v>992</v>
      </c>
      <c r="AC6" s="8">
        <v>921</v>
      </c>
      <c r="AD6" s="8">
        <v>1247</v>
      </c>
      <c r="AE6" s="8">
        <v>1188</v>
      </c>
      <c r="AF6" s="8">
        <v>1041</v>
      </c>
      <c r="AG6" s="8">
        <v>1455</v>
      </c>
    </row>
    <row r="7" spans="1:33" s="15" customFormat="1" ht="30" customHeight="1">
      <c r="A7" s="30" t="s">
        <v>17</v>
      </c>
      <c r="B7" s="38" t="s">
        <v>82</v>
      </c>
      <c r="C7" s="39">
        <v>2998</v>
      </c>
      <c r="D7" s="40">
        <v>3092</v>
      </c>
      <c r="E7" s="41">
        <v>-94</v>
      </c>
      <c r="F7" s="42">
        <v>201</v>
      </c>
      <c r="G7" s="40">
        <v>86</v>
      </c>
      <c r="H7" s="40">
        <v>287</v>
      </c>
      <c r="I7" s="40">
        <v>156</v>
      </c>
      <c r="J7" s="40">
        <v>86</v>
      </c>
      <c r="K7" s="40">
        <v>242</v>
      </c>
      <c r="L7" s="40">
        <v>134</v>
      </c>
      <c r="M7" s="40">
        <v>141</v>
      </c>
      <c r="N7" s="40">
        <v>198</v>
      </c>
      <c r="O7" s="40">
        <v>192</v>
      </c>
      <c r="P7" s="40">
        <v>390</v>
      </c>
      <c r="Q7" s="29" t="s">
        <v>17</v>
      </c>
      <c r="R7" s="38" t="s">
        <v>82</v>
      </c>
      <c r="S7" s="40">
        <v>146</v>
      </c>
      <c r="T7" s="40">
        <v>90</v>
      </c>
      <c r="U7" s="40">
        <v>88</v>
      </c>
      <c r="V7" s="40">
        <v>96</v>
      </c>
      <c r="W7" s="40">
        <v>319</v>
      </c>
      <c r="X7" s="40">
        <v>212</v>
      </c>
      <c r="Y7" s="40">
        <v>90</v>
      </c>
      <c r="Z7" s="40">
        <v>99</v>
      </c>
      <c r="AA7" s="40">
        <v>162</v>
      </c>
      <c r="AB7" s="40">
        <v>81</v>
      </c>
      <c r="AC7" s="40">
        <v>75</v>
      </c>
      <c r="AD7" s="40">
        <v>115</v>
      </c>
      <c r="AE7" s="40">
        <v>86</v>
      </c>
      <c r="AF7" s="40">
        <v>50</v>
      </c>
      <c r="AG7" s="40">
        <v>95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1"/>
      <c r="B9" s="151" t="s">
        <v>84</v>
      </c>
      <c r="C9" s="10">
        <v>2998</v>
      </c>
      <c r="D9" s="8">
        <v>3092</v>
      </c>
      <c r="E9" s="27">
        <v>-94</v>
      </c>
      <c r="F9" s="9">
        <v>201</v>
      </c>
      <c r="G9" s="8">
        <v>86</v>
      </c>
      <c r="H9" s="8">
        <v>287</v>
      </c>
      <c r="I9" s="8">
        <v>156</v>
      </c>
      <c r="J9" s="8">
        <v>86</v>
      </c>
      <c r="K9" s="8">
        <v>242</v>
      </c>
      <c r="L9" s="8">
        <v>134</v>
      </c>
      <c r="M9" s="8">
        <v>141</v>
      </c>
      <c r="N9" s="8">
        <v>198</v>
      </c>
      <c r="O9" s="8">
        <v>192</v>
      </c>
      <c r="P9" s="8">
        <v>390</v>
      </c>
      <c r="Q9" s="161"/>
      <c r="R9" s="151" t="s">
        <v>84</v>
      </c>
      <c r="S9" s="8">
        <v>146</v>
      </c>
      <c r="T9" s="8">
        <v>90</v>
      </c>
      <c r="U9" s="8">
        <v>88</v>
      </c>
      <c r="V9" s="8">
        <v>96</v>
      </c>
      <c r="W9" s="8">
        <v>319</v>
      </c>
      <c r="X9" s="8">
        <v>212</v>
      </c>
      <c r="Y9" s="8">
        <v>90</v>
      </c>
      <c r="Z9" s="8">
        <v>99</v>
      </c>
      <c r="AA9" s="8">
        <v>162</v>
      </c>
      <c r="AB9" s="8">
        <v>81</v>
      </c>
      <c r="AC9" s="8">
        <v>75</v>
      </c>
      <c r="AD9" s="8">
        <v>115</v>
      </c>
      <c r="AE9" s="8">
        <v>86</v>
      </c>
      <c r="AF9" s="8">
        <v>50</v>
      </c>
      <c r="AG9" s="8">
        <v>95</v>
      </c>
    </row>
    <row r="10" spans="1:33" s="152" customFormat="1" ht="30" customHeight="1">
      <c r="A10" s="161"/>
      <c r="B10" s="151" t="s">
        <v>85</v>
      </c>
      <c r="C10" s="153">
        <v>3</v>
      </c>
      <c r="D10" s="8">
        <v>7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41</v>
      </c>
      <c r="D11" s="8">
        <v>48</v>
      </c>
      <c r="E11" s="11">
        <v>-7</v>
      </c>
      <c r="F11" s="9">
        <v>1</v>
      </c>
      <c r="G11" s="8">
        <v>0</v>
      </c>
      <c r="H11" s="8">
        <v>1</v>
      </c>
      <c r="I11" s="8">
        <v>3</v>
      </c>
      <c r="J11" s="8">
        <v>6</v>
      </c>
      <c r="K11" s="8">
        <v>9</v>
      </c>
      <c r="L11" s="8">
        <v>0</v>
      </c>
      <c r="M11" s="8">
        <v>0</v>
      </c>
      <c r="N11" s="8">
        <v>2</v>
      </c>
      <c r="O11" s="8">
        <v>9</v>
      </c>
      <c r="P11" s="8">
        <v>11</v>
      </c>
      <c r="Q11" s="30"/>
      <c r="R11" s="18" t="s">
        <v>86</v>
      </c>
      <c r="S11" s="8">
        <v>1</v>
      </c>
      <c r="T11" s="8">
        <v>1</v>
      </c>
      <c r="U11" s="8">
        <v>3</v>
      </c>
      <c r="V11" s="8">
        <v>0</v>
      </c>
      <c r="W11" s="8">
        <v>2</v>
      </c>
      <c r="X11" s="8">
        <v>1</v>
      </c>
      <c r="Y11" s="8">
        <v>0</v>
      </c>
      <c r="Z11" s="8">
        <v>0</v>
      </c>
      <c r="AA11" s="8">
        <v>1</v>
      </c>
      <c r="AB11" s="8">
        <v>1</v>
      </c>
      <c r="AC11" s="8">
        <v>4</v>
      </c>
      <c r="AD11" s="8">
        <v>6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251</v>
      </c>
      <c r="D12" s="8">
        <v>292</v>
      </c>
      <c r="E12" s="11">
        <v>-41</v>
      </c>
      <c r="F12" s="9">
        <v>9</v>
      </c>
      <c r="G12" s="8">
        <v>3</v>
      </c>
      <c r="H12" s="8">
        <v>12</v>
      </c>
      <c r="I12" s="8">
        <v>6</v>
      </c>
      <c r="J12" s="8">
        <v>3</v>
      </c>
      <c r="K12" s="8">
        <v>9</v>
      </c>
      <c r="L12" s="8">
        <v>8</v>
      </c>
      <c r="M12" s="8">
        <v>9</v>
      </c>
      <c r="N12" s="8">
        <v>6</v>
      </c>
      <c r="O12" s="8">
        <v>13</v>
      </c>
      <c r="P12" s="8">
        <v>19</v>
      </c>
      <c r="Q12" s="30"/>
      <c r="R12" s="18" t="s">
        <v>87</v>
      </c>
      <c r="S12" s="8">
        <v>15</v>
      </c>
      <c r="T12" s="8">
        <v>7</v>
      </c>
      <c r="U12" s="8">
        <v>11</v>
      </c>
      <c r="V12" s="8">
        <v>8</v>
      </c>
      <c r="W12" s="8">
        <v>41</v>
      </c>
      <c r="X12" s="8">
        <v>22</v>
      </c>
      <c r="Y12" s="8">
        <v>10</v>
      </c>
      <c r="Z12" s="8">
        <v>7</v>
      </c>
      <c r="AA12" s="8">
        <v>25</v>
      </c>
      <c r="AB12" s="8">
        <v>7</v>
      </c>
      <c r="AC12" s="8">
        <v>2</v>
      </c>
      <c r="AD12" s="8">
        <v>15</v>
      </c>
      <c r="AE12" s="8">
        <v>9</v>
      </c>
      <c r="AF12" s="8">
        <v>5</v>
      </c>
      <c r="AG12" s="8">
        <v>10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122</v>
      </c>
      <c r="D14" s="8">
        <v>131</v>
      </c>
      <c r="E14" s="11">
        <v>-9</v>
      </c>
      <c r="F14" s="9">
        <v>0</v>
      </c>
      <c r="G14" s="8">
        <v>0</v>
      </c>
      <c r="H14" s="8">
        <v>0</v>
      </c>
      <c r="I14" s="8">
        <v>19</v>
      </c>
      <c r="J14" s="8">
        <v>17</v>
      </c>
      <c r="K14" s="8">
        <v>36</v>
      </c>
      <c r="L14" s="8">
        <v>1</v>
      </c>
      <c r="M14" s="8">
        <v>12</v>
      </c>
      <c r="N14" s="8">
        <v>18</v>
      </c>
      <c r="O14" s="8">
        <v>11</v>
      </c>
      <c r="P14" s="8">
        <v>29</v>
      </c>
      <c r="Q14" s="30"/>
      <c r="R14" s="18" t="s">
        <v>89</v>
      </c>
      <c r="S14" s="8">
        <v>1</v>
      </c>
      <c r="T14" s="8">
        <v>0</v>
      </c>
      <c r="U14" s="8">
        <v>0</v>
      </c>
      <c r="V14" s="8">
        <v>0</v>
      </c>
      <c r="W14" s="8">
        <v>7</v>
      </c>
      <c r="X14" s="8">
        <v>23</v>
      </c>
      <c r="Y14" s="8">
        <v>0</v>
      </c>
      <c r="Z14" s="8">
        <v>2</v>
      </c>
      <c r="AA14" s="8">
        <v>0</v>
      </c>
      <c r="AB14" s="8">
        <v>0</v>
      </c>
      <c r="AC14" s="8">
        <v>5</v>
      </c>
      <c r="AD14" s="8">
        <v>2</v>
      </c>
      <c r="AE14" s="8">
        <v>1</v>
      </c>
      <c r="AF14" s="8">
        <v>3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219</v>
      </c>
      <c r="D15" s="8">
        <v>209</v>
      </c>
      <c r="E15" s="11">
        <v>10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4</v>
      </c>
      <c r="M15" s="8">
        <v>1</v>
      </c>
      <c r="N15" s="8">
        <v>4</v>
      </c>
      <c r="O15" s="8">
        <v>15</v>
      </c>
      <c r="P15" s="8">
        <v>19</v>
      </c>
      <c r="Q15" s="31"/>
      <c r="R15" s="18" t="s">
        <v>90</v>
      </c>
      <c r="S15" s="8">
        <v>26</v>
      </c>
      <c r="T15" s="8">
        <v>20</v>
      </c>
      <c r="U15" s="8">
        <v>0</v>
      </c>
      <c r="V15" s="8">
        <v>15</v>
      </c>
      <c r="W15" s="8">
        <v>3</v>
      </c>
      <c r="X15" s="8">
        <v>24</v>
      </c>
      <c r="Y15" s="8">
        <v>22</v>
      </c>
      <c r="Z15" s="8">
        <v>1</v>
      </c>
      <c r="AA15" s="8">
        <v>46</v>
      </c>
      <c r="AB15" s="8">
        <v>5</v>
      </c>
      <c r="AC15" s="8">
        <v>7</v>
      </c>
      <c r="AD15" s="8">
        <v>15</v>
      </c>
      <c r="AE15" s="8">
        <v>1</v>
      </c>
      <c r="AF15" s="8">
        <v>1</v>
      </c>
      <c r="AG15" s="8">
        <v>5</v>
      </c>
    </row>
    <row r="16" spans="1:33" s="15" customFormat="1" ht="30" customHeight="1">
      <c r="A16" s="30" t="s">
        <v>19</v>
      </c>
      <c r="B16" s="38" t="s">
        <v>91</v>
      </c>
      <c r="C16" s="39">
        <v>3409</v>
      </c>
      <c r="D16" s="40">
        <v>3456</v>
      </c>
      <c r="E16" s="41">
        <v>-47</v>
      </c>
      <c r="F16" s="42">
        <v>239</v>
      </c>
      <c r="G16" s="40">
        <v>108</v>
      </c>
      <c r="H16" s="40">
        <v>347</v>
      </c>
      <c r="I16" s="40">
        <v>185</v>
      </c>
      <c r="J16" s="40">
        <v>137</v>
      </c>
      <c r="K16" s="40">
        <v>322</v>
      </c>
      <c r="L16" s="40">
        <v>189</v>
      </c>
      <c r="M16" s="40">
        <v>203</v>
      </c>
      <c r="N16" s="40">
        <v>256</v>
      </c>
      <c r="O16" s="40">
        <v>202</v>
      </c>
      <c r="P16" s="40">
        <v>458</v>
      </c>
      <c r="Q16" s="30" t="s">
        <v>19</v>
      </c>
      <c r="R16" s="38" t="s">
        <v>91</v>
      </c>
      <c r="S16" s="40">
        <v>99</v>
      </c>
      <c r="T16" s="40">
        <v>76</v>
      </c>
      <c r="U16" s="40">
        <v>119</v>
      </c>
      <c r="V16" s="40">
        <v>67</v>
      </c>
      <c r="W16" s="40">
        <v>398</v>
      </c>
      <c r="X16" s="40">
        <v>209</v>
      </c>
      <c r="Y16" s="40">
        <v>98</v>
      </c>
      <c r="Z16" s="40">
        <v>143</v>
      </c>
      <c r="AA16" s="40">
        <v>123</v>
      </c>
      <c r="AB16" s="40">
        <v>85</v>
      </c>
      <c r="AC16" s="40">
        <v>68</v>
      </c>
      <c r="AD16" s="40">
        <v>94</v>
      </c>
      <c r="AE16" s="40">
        <v>93</v>
      </c>
      <c r="AF16" s="40">
        <v>92</v>
      </c>
      <c r="AG16" s="40">
        <v>126</v>
      </c>
    </row>
    <row r="17" spans="1:33" s="6" customFormat="1" ht="30" customHeight="1">
      <c r="A17" s="30" t="s">
        <v>103</v>
      </c>
      <c r="B17" s="18" t="s">
        <v>101</v>
      </c>
      <c r="C17" s="10">
        <v>1585</v>
      </c>
      <c r="D17" s="8">
        <v>1635</v>
      </c>
      <c r="E17" s="11">
        <v>-50</v>
      </c>
      <c r="F17" s="9">
        <v>126</v>
      </c>
      <c r="G17" s="8">
        <v>38</v>
      </c>
      <c r="H17" s="8">
        <v>164</v>
      </c>
      <c r="I17" s="8">
        <v>74</v>
      </c>
      <c r="J17" s="8">
        <v>72</v>
      </c>
      <c r="K17" s="8">
        <v>146</v>
      </c>
      <c r="L17" s="8">
        <v>103</v>
      </c>
      <c r="M17" s="8">
        <v>87</v>
      </c>
      <c r="N17" s="8">
        <v>118</v>
      </c>
      <c r="O17" s="8">
        <v>108</v>
      </c>
      <c r="P17" s="8">
        <v>226</v>
      </c>
      <c r="Q17" s="30" t="s">
        <v>103</v>
      </c>
      <c r="R17" s="18" t="s">
        <v>101</v>
      </c>
      <c r="S17" s="8">
        <v>40</v>
      </c>
      <c r="T17" s="8">
        <v>33</v>
      </c>
      <c r="U17" s="8">
        <v>59</v>
      </c>
      <c r="V17" s="8">
        <v>33</v>
      </c>
      <c r="W17" s="8">
        <v>200</v>
      </c>
      <c r="X17" s="8">
        <v>77</v>
      </c>
      <c r="Y17" s="8">
        <v>53</v>
      </c>
      <c r="Z17" s="8">
        <v>58</v>
      </c>
      <c r="AA17" s="8">
        <v>63</v>
      </c>
      <c r="AB17" s="8">
        <v>32</v>
      </c>
      <c r="AC17" s="8">
        <v>29</v>
      </c>
      <c r="AD17" s="8">
        <v>46</v>
      </c>
      <c r="AE17" s="8">
        <v>48</v>
      </c>
      <c r="AF17" s="8">
        <v>36</v>
      </c>
      <c r="AG17" s="8">
        <v>52</v>
      </c>
    </row>
    <row r="18" spans="1:33" s="6" customFormat="1" ht="30" customHeight="1">
      <c r="A18" s="30"/>
      <c r="B18" s="18" t="s">
        <v>114</v>
      </c>
      <c r="C18" s="10">
        <v>1344</v>
      </c>
      <c r="D18" s="8">
        <v>1249</v>
      </c>
      <c r="E18" s="11">
        <v>95</v>
      </c>
      <c r="F18" s="9">
        <v>121</v>
      </c>
      <c r="G18" s="8">
        <v>35</v>
      </c>
      <c r="H18" s="8">
        <v>156</v>
      </c>
      <c r="I18" s="8">
        <v>50</v>
      </c>
      <c r="J18" s="8">
        <v>35</v>
      </c>
      <c r="K18" s="8">
        <v>85</v>
      </c>
      <c r="L18" s="8">
        <v>101</v>
      </c>
      <c r="M18" s="8">
        <v>68</v>
      </c>
      <c r="N18" s="8">
        <v>112</v>
      </c>
      <c r="O18" s="8">
        <v>88</v>
      </c>
      <c r="P18" s="8">
        <v>200</v>
      </c>
      <c r="Q18" s="30"/>
      <c r="R18" s="18" t="s">
        <v>114</v>
      </c>
      <c r="S18" s="8">
        <v>35</v>
      </c>
      <c r="T18" s="8">
        <v>31</v>
      </c>
      <c r="U18" s="8">
        <v>43</v>
      </c>
      <c r="V18" s="8">
        <v>30</v>
      </c>
      <c r="W18" s="8">
        <v>181</v>
      </c>
      <c r="X18" s="8">
        <v>61</v>
      </c>
      <c r="Y18" s="8">
        <v>45</v>
      </c>
      <c r="Z18" s="8">
        <v>49</v>
      </c>
      <c r="AA18" s="8">
        <v>58</v>
      </c>
      <c r="AB18" s="8">
        <v>24</v>
      </c>
      <c r="AC18" s="8">
        <v>18</v>
      </c>
      <c r="AD18" s="8">
        <v>44</v>
      </c>
      <c r="AE18" s="8">
        <v>41</v>
      </c>
      <c r="AF18" s="8">
        <v>28</v>
      </c>
      <c r="AG18" s="8">
        <v>46</v>
      </c>
    </row>
    <row r="19" spans="1:33" s="6" customFormat="1" ht="30" customHeight="1">
      <c r="A19" s="30"/>
      <c r="B19" s="18" t="s">
        <v>115</v>
      </c>
      <c r="C19" s="10">
        <v>241</v>
      </c>
      <c r="D19" s="8">
        <v>386</v>
      </c>
      <c r="E19" s="11">
        <v>-145</v>
      </c>
      <c r="F19" s="9">
        <v>5</v>
      </c>
      <c r="G19" s="8">
        <v>3</v>
      </c>
      <c r="H19" s="8">
        <v>8</v>
      </c>
      <c r="I19" s="8">
        <v>24</v>
      </c>
      <c r="J19" s="8">
        <v>37</v>
      </c>
      <c r="K19" s="8">
        <v>61</v>
      </c>
      <c r="L19" s="8">
        <v>2</v>
      </c>
      <c r="M19" s="8">
        <v>19</v>
      </c>
      <c r="N19" s="8">
        <v>6</v>
      </c>
      <c r="O19" s="8">
        <v>20</v>
      </c>
      <c r="P19" s="8">
        <v>26</v>
      </c>
      <c r="Q19" s="30"/>
      <c r="R19" s="18" t="s">
        <v>115</v>
      </c>
      <c r="S19" s="8">
        <v>5</v>
      </c>
      <c r="T19" s="8">
        <v>2</v>
      </c>
      <c r="U19" s="8">
        <v>16</v>
      </c>
      <c r="V19" s="8">
        <v>3</v>
      </c>
      <c r="W19" s="8">
        <v>19</v>
      </c>
      <c r="X19" s="8">
        <v>16</v>
      </c>
      <c r="Y19" s="8">
        <v>8</v>
      </c>
      <c r="Z19" s="8">
        <v>9</v>
      </c>
      <c r="AA19" s="8">
        <v>5</v>
      </c>
      <c r="AB19" s="8">
        <v>8</v>
      </c>
      <c r="AC19" s="8">
        <v>11</v>
      </c>
      <c r="AD19" s="8">
        <v>2</v>
      </c>
      <c r="AE19" s="8">
        <v>7</v>
      </c>
      <c r="AF19" s="8">
        <v>8</v>
      </c>
      <c r="AG19" s="8">
        <v>6</v>
      </c>
    </row>
    <row r="20" spans="1:33" s="6" customFormat="1" ht="30" customHeight="1">
      <c r="A20" s="30" t="s">
        <v>104</v>
      </c>
      <c r="B20" s="18" t="s">
        <v>102</v>
      </c>
      <c r="C20" s="10">
        <v>293</v>
      </c>
      <c r="D20" s="8">
        <v>406</v>
      </c>
      <c r="E20" s="11">
        <v>-113</v>
      </c>
      <c r="F20" s="9">
        <v>2</v>
      </c>
      <c r="G20" s="8">
        <v>1</v>
      </c>
      <c r="H20" s="8">
        <v>3</v>
      </c>
      <c r="I20" s="8">
        <v>35</v>
      </c>
      <c r="J20" s="8">
        <v>26</v>
      </c>
      <c r="K20" s="8">
        <v>61</v>
      </c>
      <c r="L20" s="8">
        <v>9</v>
      </c>
      <c r="M20" s="8">
        <v>33</v>
      </c>
      <c r="N20" s="8">
        <v>8</v>
      </c>
      <c r="O20" s="8">
        <v>3</v>
      </c>
      <c r="P20" s="8">
        <v>11</v>
      </c>
      <c r="Q20" s="30" t="s">
        <v>104</v>
      </c>
      <c r="R20" s="18" t="s">
        <v>102</v>
      </c>
      <c r="S20" s="8">
        <v>10</v>
      </c>
      <c r="T20" s="8">
        <v>2</v>
      </c>
      <c r="U20" s="8">
        <v>6</v>
      </c>
      <c r="V20" s="8">
        <v>0</v>
      </c>
      <c r="W20" s="8">
        <v>18</v>
      </c>
      <c r="X20" s="8">
        <v>41</v>
      </c>
      <c r="Y20" s="8">
        <v>5</v>
      </c>
      <c r="Z20" s="8">
        <v>8</v>
      </c>
      <c r="AA20" s="8">
        <v>24</v>
      </c>
      <c r="AB20" s="8">
        <v>18</v>
      </c>
      <c r="AC20" s="8">
        <v>14</v>
      </c>
      <c r="AD20" s="8">
        <v>6</v>
      </c>
      <c r="AE20" s="8">
        <v>1</v>
      </c>
      <c r="AF20" s="8">
        <v>20</v>
      </c>
      <c r="AG20" s="8">
        <v>3</v>
      </c>
    </row>
    <row r="21" spans="1:33" s="6" customFormat="1" ht="56.25">
      <c r="A21" s="30" t="s">
        <v>105</v>
      </c>
      <c r="B21" s="18" t="s">
        <v>436</v>
      </c>
      <c r="C21" s="10">
        <v>135</v>
      </c>
      <c r="D21" s="8">
        <v>169</v>
      </c>
      <c r="E21" s="11">
        <v>-34</v>
      </c>
      <c r="F21" s="9">
        <v>5</v>
      </c>
      <c r="G21" s="8">
        <v>3</v>
      </c>
      <c r="H21" s="8">
        <v>8</v>
      </c>
      <c r="I21" s="8">
        <v>13</v>
      </c>
      <c r="J21" s="8">
        <v>3</v>
      </c>
      <c r="K21" s="8">
        <v>16</v>
      </c>
      <c r="L21" s="8">
        <v>0</v>
      </c>
      <c r="M21" s="8">
        <v>5</v>
      </c>
      <c r="N21" s="8">
        <v>39</v>
      </c>
      <c r="O21" s="8">
        <v>14</v>
      </c>
      <c r="P21" s="8">
        <v>53</v>
      </c>
      <c r="Q21" s="30" t="s">
        <v>105</v>
      </c>
      <c r="R21" s="18" t="s">
        <v>436</v>
      </c>
      <c r="S21" s="8">
        <v>8</v>
      </c>
      <c r="T21" s="8">
        <v>2</v>
      </c>
      <c r="U21" s="8">
        <v>4</v>
      </c>
      <c r="V21" s="8">
        <v>4</v>
      </c>
      <c r="W21" s="8">
        <v>6</v>
      </c>
      <c r="X21" s="8">
        <v>6</v>
      </c>
      <c r="Y21" s="8">
        <v>3</v>
      </c>
      <c r="Z21" s="8">
        <v>0</v>
      </c>
      <c r="AA21" s="8">
        <v>0</v>
      </c>
      <c r="AB21" s="8">
        <v>3</v>
      </c>
      <c r="AC21" s="8">
        <v>2</v>
      </c>
      <c r="AD21" s="8">
        <v>4</v>
      </c>
      <c r="AE21" s="8">
        <v>2</v>
      </c>
      <c r="AF21" s="8">
        <v>4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727</v>
      </c>
      <c r="D23" s="8">
        <v>628</v>
      </c>
      <c r="E23" s="11">
        <v>99</v>
      </c>
      <c r="F23" s="9">
        <v>58</v>
      </c>
      <c r="G23" s="8">
        <v>46</v>
      </c>
      <c r="H23" s="8">
        <v>104</v>
      </c>
      <c r="I23" s="8">
        <v>26</v>
      </c>
      <c r="J23" s="8">
        <v>12</v>
      </c>
      <c r="K23" s="8">
        <v>38</v>
      </c>
      <c r="L23" s="8">
        <v>40</v>
      </c>
      <c r="M23" s="8">
        <v>36</v>
      </c>
      <c r="N23" s="8">
        <v>46</v>
      </c>
      <c r="O23" s="8">
        <v>42</v>
      </c>
      <c r="P23" s="8">
        <v>88</v>
      </c>
      <c r="Q23" s="30" t="s">
        <v>107</v>
      </c>
      <c r="R23" s="18" t="s">
        <v>93</v>
      </c>
      <c r="S23" s="8">
        <v>27</v>
      </c>
      <c r="T23" s="8">
        <v>24</v>
      </c>
      <c r="U23" s="8">
        <v>21</v>
      </c>
      <c r="V23" s="8">
        <v>18</v>
      </c>
      <c r="W23" s="8">
        <v>113</v>
      </c>
      <c r="X23" s="8">
        <v>42</v>
      </c>
      <c r="Y23" s="8">
        <v>16</v>
      </c>
      <c r="Z23" s="8">
        <v>24</v>
      </c>
      <c r="AA23" s="8">
        <v>18</v>
      </c>
      <c r="AB23" s="8">
        <v>16</v>
      </c>
      <c r="AC23" s="8">
        <v>12</v>
      </c>
      <c r="AD23" s="8">
        <v>21</v>
      </c>
      <c r="AE23" s="8">
        <v>23</v>
      </c>
      <c r="AF23" s="8">
        <v>12</v>
      </c>
      <c r="AG23" s="8">
        <v>34</v>
      </c>
    </row>
    <row r="24" spans="1:33" s="6" customFormat="1" ht="30" customHeight="1">
      <c r="A24" s="30" t="s">
        <v>108</v>
      </c>
      <c r="B24" s="18" t="s">
        <v>94</v>
      </c>
      <c r="C24" s="10">
        <v>269</v>
      </c>
      <c r="D24" s="8">
        <v>268</v>
      </c>
      <c r="E24" s="11">
        <v>1</v>
      </c>
      <c r="F24" s="9">
        <v>15</v>
      </c>
      <c r="G24" s="8">
        <v>2</v>
      </c>
      <c r="H24" s="8">
        <v>17</v>
      </c>
      <c r="I24" s="8">
        <v>18</v>
      </c>
      <c r="J24" s="8">
        <v>10</v>
      </c>
      <c r="K24" s="8">
        <v>28</v>
      </c>
      <c r="L24" s="8">
        <v>8</v>
      </c>
      <c r="M24" s="8">
        <v>31</v>
      </c>
      <c r="N24" s="8">
        <v>11</v>
      </c>
      <c r="O24" s="8">
        <v>11</v>
      </c>
      <c r="P24" s="173">
        <v>22</v>
      </c>
      <c r="Q24" s="30" t="s">
        <v>108</v>
      </c>
      <c r="R24" s="18" t="s">
        <v>94</v>
      </c>
      <c r="S24" s="8">
        <v>4</v>
      </c>
      <c r="T24" s="8">
        <v>9</v>
      </c>
      <c r="U24" s="8">
        <v>14</v>
      </c>
      <c r="V24" s="8">
        <v>8</v>
      </c>
      <c r="W24" s="8">
        <v>25</v>
      </c>
      <c r="X24" s="8">
        <v>14</v>
      </c>
      <c r="Y24" s="8">
        <v>11</v>
      </c>
      <c r="Z24" s="8">
        <v>11</v>
      </c>
      <c r="AA24" s="8">
        <v>4</v>
      </c>
      <c r="AB24" s="8">
        <v>7</v>
      </c>
      <c r="AC24" s="8">
        <v>5</v>
      </c>
      <c r="AD24" s="8">
        <v>6</v>
      </c>
      <c r="AE24" s="8">
        <v>9</v>
      </c>
      <c r="AF24" s="8">
        <v>13</v>
      </c>
      <c r="AG24" s="8">
        <v>23</v>
      </c>
    </row>
    <row r="25" spans="1:33" s="6" customFormat="1" ht="30" customHeight="1">
      <c r="A25" s="30" t="s">
        <v>109</v>
      </c>
      <c r="B25" s="18" t="s">
        <v>95</v>
      </c>
      <c r="C25" s="10">
        <v>22</v>
      </c>
      <c r="D25" s="8">
        <v>0</v>
      </c>
      <c r="E25" s="11">
        <v>22</v>
      </c>
      <c r="F25" s="9">
        <v>5</v>
      </c>
      <c r="G25" s="8">
        <v>0</v>
      </c>
      <c r="H25" s="8">
        <v>5</v>
      </c>
      <c r="I25" s="8">
        <v>0</v>
      </c>
      <c r="J25" s="8">
        <v>0</v>
      </c>
      <c r="K25" s="8">
        <v>0</v>
      </c>
      <c r="L25" s="8">
        <v>4</v>
      </c>
      <c r="M25" s="8">
        <v>2</v>
      </c>
      <c r="N25" s="8">
        <v>1</v>
      </c>
      <c r="O25" s="8">
        <v>1</v>
      </c>
      <c r="P25" s="8">
        <v>2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2</v>
      </c>
      <c r="Z25" s="8">
        <v>1</v>
      </c>
      <c r="AA25" s="8">
        <v>2</v>
      </c>
      <c r="AB25" s="8">
        <v>0</v>
      </c>
      <c r="AC25" s="8">
        <v>0</v>
      </c>
      <c r="AD25" s="8">
        <v>1</v>
      </c>
      <c r="AE25" s="8">
        <v>2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94</v>
      </c>
      <c r="D26" s="8">
        <v>69</v>
      </c>
      <c r="E26" s="11">
        <v>25</v>
      </c>
      <c r="F26" s="9">
        <v>9</v>
      </c>
      <c r="G26" s="8">
        <v>9</v>
      </c>
      <c r="H26" s="8">
        <v>18</v>
      </c>
      <c r="I26" s="8">
        <v>7</v>
      </c>
      <c r="J26" s="8">
        <v>4</v>
      </c>
      <c r="K26" s="8">
        <v>11</v>
      </c>
      <c r="L26" s="8">
        <v>8</v>
      </c>
      <c r="M26" s="8">
        <v>0</v>
      </c>
      <c r="N26" s="8">
        <v>7</v>
      </c>
      <c r="O26" s="8">
        <v>9</v>
      </c>
      <c r="P26" s="8">
        <v>16</v>
      </c>
      <c r="Q26" s="30" t="s">
        <v>110</v>
      </c>
      <c r="R26" s="18" t="s">
        <v>96</v>
      </c>
      <c r="S26" s="8">
        <v>2</v>
      </c>
      <c r="T26" s="8">
        <v>1</v>
      </c>
      <c r="U26" s="8">
        <v>1</v>
      </c>
      <c r="V26" s="8">
        <v>1</v>
      </c>
      <c r="W26" s="8">
        <v>4</v>
      </c>
      <c r="X26" s="8">
        <v>6</v>
      </c>
      <c r="Y26" s="8">
        <v>5</v>
      </c>
      <c r="Z26" s="8">
        <v>8</v>
      </c>
      <c r="AA26" s="8">
        <v>2</v>
      </c>
      <c r="AB26" s="8">
        <v>2</v>
      </c>
      <c r="AC26" s="8">
        <v>2</v>
      </c>
      <c r="AD26" s="8">
        <v>2</v>
      </c>
      <c r="AE26" s="8">
        <v>2</v>
      </c>
      <c r="AF26" s="8">
        <v>3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9</v>
      </c>
      <c r="D27" s="8">
        <v>6</v>
      </c>
      <c r="E27" s="11">
        <v>3</v>
      </c>
      <c r="F27" s="9">
        <v>2</v>
      </c>
      <c r="G27" s="8">
        <v>0</v>
      </c>
      <c r="H27" s="8">
        <v>2</v>
      </c>
      <c r="I27" s="8">
        <v>3</v>
      </c>
      <c r="J27" s="8">
        <v>0</v>
      </c>
      <c r="K27" s="8">
        <v>3</v>
      </c>
      <c r="L27" s="8">
        <v>0</v>
      </c>
      <c r="M27" s="8">
        <v>0</v>
      </c>
      <c r="N27" s="8">
        <v>1</v>
      </c>
      <c r="O27" s="8">
        <v>0</v>
      </c>
      <c r="P27" s="8">
        <v>1</v>
      </c>
      <c r="Q27" s="30" t="s">
        <v>111</v>
      </c>
      <c r="R27" s="18" t="s">
        <v>97</v>
      </c>
      <c r="S27" s="8">
        <v>1</v>
      </c>
      <c r="T27" s="8">
        <v>0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1</v>
      </c>
      <c r="D28" s="8">
        <v>0</v>
      </c>
      <c r="E28" s="11">
        <v>1</v>
      </c>
      <c r="F28" s="9">
        <v>1</v>
      </c>
      <c r="G28" s="8">
        <v>0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274</v>
      </c>
      <c r="D29" s="8">
        <v>275</v>
      </c>
      <c r="E29" s="11">
        <v>-1</v>
      </c>
      <c r="F29" s="9">
        <v>16</v>
      </c>
      <c r="G29" s="8">
        <v>9</v>
      </c>
      <c r="H29" s="8">
        <v>25</v>
      </c>
      <c r="I29" s="8">
        <v>9</v>
      </c>
      <c r="J29" s="8">
        <v>10</v>
      </c>
      <c r="K29" s="8">
        <v>19</v>
      </c>
      <c r="L29" s="8">
        <v>17</v>
      </c>
      <c r="M29" s="8">
        <v>9</v>
      </c>
      <c r="N29" s="8">
        <v>25</v>
      </c>
      <c r="O29" s="8">
        <v>14</v>
      </c>
      <c r="P29" s="8">
        <v>39</v>
      </c>
      <c r="Q29" s="31" t="s">
        <v>126</v>
      </c>
      <c r="R29" s="18" t="s">
        <v>99</v>
      </c>
      <c r="S29" s="8">
        <v>7</v>
      </c>
      <c r="T29" s="8">
        <v>5</v>
      </c>
      <c r="U29" s="8">
        <v>14</v>
      </c>
      <c r="V29" s="8">
        <v>3</v>
      </c>
      <c r="W29" s="8">
        <v>30</v>
      </c>
      <c r="X29" s="8">
        <v>23</v>
      </c>
      <c r="Y29" s="8">
        <v>3</v>
      </c>
      <c r="Z29" s="8">
        <v>33</v>
      </c>
      <c r="AA29" s="8">
        <v>9</v>
      </c>
      <c r="AB29" s="8">
        <v>7</v>
      </c>
      <c r="AC29" s="8">
        <v>4</v>
      </c>
      <c r="AD29" s="8">
        <v>8</v>
      </c>
      <c r="AE29" s="8">
        <v>6</v>
      </c>
      <c r="AF29" s="8">
        <v>4</v>
      </c>
      <c r="AG29" s="8">
        <v>9</v>
      </c>
    </row>
    <row r="30" spans="1:33" s="45" customFormat="1" ht="30" customHeight="1">
      <c r="A30" s="51" t="s">
        <v>22</v>
      </c>
      <c r="B30" s="38" t="s">
        <v>100</v>
      </c>
      <c r="C30" s="39">
        <v>40804</v>
      </c>
      <c r="D30" s="40">
        <v>41215</v>
      </c>
      <c r="E30" s="41">
        <v>-411</v>
      </c>
      <c r="F30" s="42">
        <v>2971</v>
      </c>
      <c r="G30" s="40">
        <v>1193</v>
      </c>
      <c r="H30" s="40">
        <v>4164</v>
      </c>
      <c r="I30" s="40">
        <v>1768</v>
      </c>
      <c r="J30" s="40">
        <v>1101</v>
      </c>
      <c r="K30" s="40">
        <v>2869</v>
      </c>
      <c r="L30" s="40">
        <v>2313</v>
      </c>
      <c r="M30" s="40">
        <v>2039</v>
      </c>
      <c r="N30" s="40">
        <v>3456</v>
      </c>
      <c r="O30" s="40">
        <v>3574</v>
      </c>
      <c r="P30" s="40">
        <v>7030</v>
      </c>
      <c r="Q30" s="30" t="s">
        <v>22</v>
      </c>
      <c r="R30" s="43" t="s">
        <v>100</v>
      </c>
      <c r="S30" s="40">
        <v>1368</v>
      </c>
      <c r="T30" s="40">
        <v>1175</v>
      </c>
      <c r="U30" s="40">
        <v>1264</v>
      </c>
      <c r="V30" s="40">
        <v>1050</v>
      </c>
      <c r="W30" s="40">
        <v>4193</v>
      </c>
      <c r="X30" s="40">
        <v>2192</v>
      </c>
      <c r="Y30" s="40">
        <v>967</v>
      </c>
      <c r="Z30" s="40">
        <v>1733</v>
      </c>
      <c r="AA30" s="40">
        <v>1659</v>
      </c>
      <c r="AB30" s="40">
        <v>988</v>
      </c>
      <c r="AC30" s="40">
        <v>928</v>
      </c>
      <c r="AD30" s="40">
        <v>1268</v>
      </c>
      <c r="AE30" s="40">
        <v>1181</v>
      </c>
      <c r="AF30" s="40">
        <v>999</v>
      </c>
      <c r="AG30" s="40">
        <v>1424</v>
      </c>
    </row>
    <row r="31" spans="1:33" s="49" customFormat="1" ht="30" customHeight="1" thickBot="1">
      <c r="A31" s="44"/>
      <c r="B31" s="38" t="s">
        <v>113</v>
      </c>
      <c r="C31" s="12">
        <v>4108</v>
      </c>
      <c r="D31" s="13">
        <v>4164</v>
      </c>
      <c r="E31" s="14">
        <v>-56</v>
      </c>
      <c r="F31" s="9">
        <v>341</v>
      </c>
      <c r="G31" s="8">
        <v>146</v>
      </c>
      <c r="H31" s="8">
        <v>487</v>
      </c>
      <c r="I31" s="8">
        <v>120</v>
      </c>
      <c r="J31" s="8">
        <v>92</v>
      </c>
      <c r="K31" s="8">
        <v>212</v>
      </c>
      <c r="L31" s="8">
        <v>251</v>
      </c>
      <c r="M31" s="8">
        <v>267</v>
      </c>
      <c r="N31" s="8">
        <v>234</v>
      </c>
      <c r="O31" s="8">
        <v>367</v>
      </c>
      <c r="P31" s="8">
        <v>601</v>
      </c>
      <c r="Q31" s="31"/>
      <c r="R31" s="43" t="s">
        <v>113</v>
      </c>
      <c r="S31" s="8">
        <v>107</v>
      </c>
      <c r="T31" s="8">
        <v>105</v>
      </c>
      <c r="U31" s="8">
        <v>133</v>
      </c>
      <c r="V31" s="8">
        <v>138</v>
      </c>
      <c r="W31" s="8">
        <v>405</v>
      </c>
      <c r="X31" s="8">
        <v>187</v>
      </c>
      <c r="Y31" s="8">
        <v>113</v>
      </c>
      <c r="Z31" s="8">
        <v>168</v>
      </c>
      <c r="AA31" s="8">
        <v>221</v>
      </c>
      <c r="AB31" s="8">
        <v>86</v>
      </c>
      <c r="AC31" s="8">
        <v>104</v>
      </c>
      <c r="AD31" s="8">
        <v>123</v>
      </c>
      <c r="AE31" s="8">
        <v>149</v>
      </c>
      <c r="AF31" s="8">
        <v>121</v>
      </c>
      <c r="AG31" s="8">
        <v>130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topLeftCell="A4"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560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31. PODJĘCIA PRACY I AKTYWIZACJA DŁUGOTRWALE BEZROBOTNYCH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116</v>
      </c>
      <c r="C6" s="39">
        <v>1585</v>
      </c>
      <c r="D6" s="201">
        <v>1635</v>
      </c>
      <c r="E6" s="110">
        <v>-50</v>
      </c>
      <c r="F6" s="42">
        <v>126</v>
      </c>
      <c r="G6" s="40">
        <v>38</v>
      </c>
      <c r="H6" s="40">
        <v>164</v>
      </c>
      <c r="I6" s="40">
        <v>74</v>
      </c>
      <c r="J6" s="40">
        <v>72</v>
      </c>
      <c r="K6" s="40">
        <v>146</v>
      </c>
      <c r="L6" s="40">
        <v>103</v>
      </c>
      <c r="M6" s="40">
        <v>87</v>
      </c>
      <c r="N6" s="40">
        <v>118</v>
      </c>
      <c r="O6" s="40">
        <v>108</v>
      </c>
      <c r="P6" s="40">
        <v>226</v>
      </c>
      <c r="Q6" s="3" t="s">
        <v>12</v>
      </c>
      <c r="R6" s="38" t="s">
        <v>116</v>
      </c>
      <c r="S6" s="40">
        <v>40</v>
      </c>
      <c r="T6" s="40">
        <v>33</v>
      </c>
      <c r="U6" s="40">
        <v>59</v>
      </c>
      <c r="V6" s="40">
        <v>33</v>
      </c>
      <c r="W6" s="40">
        <v>200</v>
      </c>
      <c r="X6" s="40">
        <v>77</v>
      </c>
      <c r="Y6" s="40">
        <v>53</v>
      </c>
      <c r="Z6" s="40">
        <v>58</v>
      </c>
      <c r="AA6" s="40">
        <v>63</v>
      </c>
      <c r="AB6" s="40">
        <v>32</v>
      </c>
      <c r="AC6" s="40">
        <v>29</v>
      </c>
      <c r="AD6" s="40">
        <v>46</v>
      </c>
      <c r="AE6" s="40">
        <v>48</v>
      </c>
      <c r="AF6" s="40">
        <v>36</v>
      </c>
      <c r="AG6" s="40">
        <v>52</v>
      </c>
    </row>
    <row r="7" spans="1:33" s="6" customFormat="1" ht="30" customHeight="1">
      <c r="A7" s="4" t="s">
        <v>188</v>
      </c>
      <c r="B7" s="18" t="s">
        <v>269</v>
      </c>
      <c r="C7" s="10">
        <v>1344</v>
      </c>
      <c r="D7" s="164">
        <v>1249</v>
      </c>
      <c r="E7" s="27">
        <v>95</v>
      </c>
      <c r="F7" s="9">
        <v>121</v>
      </c>
      <c r="G7" s="8">
        <v>35</v>
      </c>
      <c r="H7" s="8">
        <v>156</v>
      </c>
      <c r="I7" s="8">
        <v>50</v>
      </c>
      <c r="J7" s="8">
        <v>35</v>
      </c>
      <c r="K7" s="8">
        <v>85</v>
      </c>
      <c r="L7" s="8">
        <v>101</v>
      </c>
      <c r="M7" s="8">
        <v>68</v>
      </c>
      <c r="N7" s="8">
        <v>112</v>
      </c>
      <c r="O7" s="8">
        <v>88</v>
      </c>
      <c r="P7" s="8">
        <v>200</v>
      </c>
      <c r="Q7" s="4" t="s">
        <v>188</v>
      </c>
      <c r="R7" s="18" t="s">
        <v>269</v>
      </c>
      <c r="S7" s="8">
        <v>35</v>
      </c>
      <c r="T7" s="8">
        <v>31</v>
      </c>
      <c r="U7" s="8">
        <v>43</v>
      </c>
      <c r="V7" s="8">
        <v>30</v>
      </c>
      <c r="W7" s="8">
        <v>181</v>
      </c>
      <c r="X7" s="8">
        <v>61</v>
      </c>
      <c r="Y7" s="8">
        <v>45</v>
      </c>
      <c r="Z7" s="8">
        <v>49</v>
      </c>
      <c r="AA7" s="8">
        <v>58</v>
      </c>
      <c r="AB7" s="8">
        <v>24</v>
      </c>
      <c r="AC7" s="8">
        <v>18</v>
      </c>
      <c r="AD7" s="8">
        <v>44</v>
      </c>
      <c r="AE7" s="8">
        <v>41</v>
      </c>
      <c r="AF7" s="8">
        <v>28</v>
      </c>
      <c r="AG7" s="8">
        <v>46</v>
      </c>
    </row>
    <row r="8" spans="1:33" s="6" customFormat="1" ht="30" customHeight="1">
      <c r="A8" s="4"/>
      <c r="B8" s="19" t="s">
        <v>127</v>
      </c>
      <c r="C8" s="10">
        <v>41</v>
      </c>
      <c r="D8" s="164">
        <v>42</v>
      </c>
      <c r="E8" s="27">
        <v>-1</v>
      </c>
      <c r="F8" s="9">
        <v>2</v>
      </c>
      <c r="G8" s="8">
        <v>2</v>
      </c>
      <c r="H8" s="8">
        <v>4</v>
      </c>
      <c r="I8" s="8">
        <v>4</v>
      </c>
      <c r="J8" s="8">
        <v>0</v>
      </c>
      <c r="K8" s="8">
        <v>4</v>
      </c>
      <c r="L8" s="8">
        <v>6</v>
      </c>
      <c r="M8" s="8">
        <v>2</v>
      </c>
      <c r="N8" s="8">
        <v>2</v>
      </c>
      <c r="O8" s="8">
        <v>5</v>
      </c>
      <c r="P8" s="8">
        <v>7</v>
      </c>
      <c r="Q8" s="4"/>
      <c r="R8" s="18" t="s">
        <v>127</v>
      </c>
      <c r="S8" s="8">
        <v>1</v>
      </c>
      <c r="T8" s="8">
        <v>0</v>
      </c>
      <c r="U8" s="8">
        <v>1</v>
      </c>
      <c r="V8" s="8">
        <v>0</v>
      </c>
      <c r="W8" s="8">
        <v>4</v>
      </c>
      <c r="X8" s="8">
        <v>2</v>
      </c>
      <c r="Y8" s="8">
        <v>1</v>
      </c>
      <c r="Z8" s="8">
        <v>3</v>
      </c>
      <c r="AA8" s="8">
        <v>1</v>
      </c>
      <c r="AB8" s="8">
        <v>0</v>
      </c>
      <c r="AC8" s="8">
        <v>0</v>
      </c>
      <c r="AD8" s="8">
        <v>0</v>
      </c>
      <c r="AE8" s="8">
        <v>4</v>
      </c>
      <c r="AF8" s="8">
        <v>0</v>
      </c>
      <c r="AG8" s="8">
        <v>1</v>
      </c>
    </row>
    <row r="9" spans="1:33" s="152" customFormat="1" ht="30" customHeight="1">
      <c r="A9" s="178"/>
      <c r="B9" s="150" t="s">
        <v>117</v>
      </c>
      <c r="C9" s="10">
        <v>18</v>
      </c>
      <c r="D9" s="164">
        <v>20</v>
      </c>
      <c r="E9" s="27">
        <v>-2</v>
      </c>
      <c r="F9" s="9">
        <v>0</v>
      </c>
      <c r="G9" s="8">
        <v>0</v>
      </c>
      <c r="H9" s="8">
        <v>0</v>
      </c>
      <c r="I9" s="8">
        <v>10</v>
      </c>
      <c r="J9" s="8">
        <v>8</v>
      </c>
      <c r="K9" s="8">
        <v>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241</v>
      </c>
      <c r="D10" s="164">
        <v>386</v>
      </c>
      <c r="E10" s="27">
        <v>-145</v>
      </c>
      <c r="F10" s="9">
        <v>5</v>
      </c>
      <c r="G10" s="8">
        <v>3</v>
      </c>
      <c r="H10" s="8">
        <v>8</v>
      </c>
      <c r="I10" s="8">
        <v>24</v>
      </c>
      <c r="J10" s="8">
        <v>37</v>
      </c>
      <c r="K10" s="8">
        <v>61</v>
      </c>
      <c r="L10" s="8">
        <v>2</v>
      </c>
      <c r="M10" s="8">
        <v>19</v>
      </c>
      <c r="N10" s="8">
        <v>6</v>
      </c>
      <c r="O10" s="8">
        <v>20</v>
      </c>
      <c r="P10" s="8">
        <v>26</v>
      </c>
      <c r="Q10" s="178" t="s">
        <v>189</v>
      </c>
      <c r="R10" s="151" t="s">
        <v>268</v>
      </c>
      <c r="S10" s="8">
        <v>5</v>
      </c>
      <c r="T10" s="8">
        <v>2</v>
      </c>
      <c r="U10" s="8">
        <v>16</v>
      </c>
      <c r="V10" s="8">
        <v>3</v>
      </c>
      <c r="W10" s="8">
        <v>19</v>
      </c>
      <c r="X10" s="8">
        <v>16</v>
      </c>
      <c r="Y10" s="8">
        <v>8</v>
      </c>
      <c r="Z10" s="8">
        <v>9</v>
      </c>
      <c r="AA10" s="8">
        <v>5</v>
      </c>
      <c r="AB10" s="8">
        <v>8</v>
      </c>
      <c r="AC10" s="8">
        <v>11</v>
      </c>
      <c r="AD10" s="8">
        <v>2</v>
      </c>
      <c r="AE10" s="8">
        <v>7</v>
      </c>
      <c r="AF10" s="8">
        <v>8</v>
      </c>
      <c r="AG10" s="8">
        <v>6</v>
      </c>
    </row>
    <row r="11" spans="1:33" s="6" customFormat="1" ht="30" customHeight="1">
      <c r="A11" s="4"/>
      <c r="B11" s="19" t="s">
        <v>118</v>
      </c>
      <c r="C11" s="10">
        <v>33</v>
      </c>
      <c r="D11" s="164">
        <v>78</v>
      </c>
      <c r="E11" s="27">
        <v>-45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9</v>
      </c>
      <c r="N11" s="8">
        <v>2</v>
      </c>
      <c r="O11" s="8">
        <v>2</v>
      </c>
      <c r="P11" s="8">
        <v>4</v>
      </c>
      <c r="Q11" s="4"/>
      <c r="R11" s="18" t="s">
        <v>118</v>
      </c>
      <c r="S11" s="8">
        <v>0</v>
      </c>
      <c r="T11" s="8">
        <v>1</v>
      </c>
      <c r="U11" s="8">
        <v>1</v>
      </c>
      <c r="V11" s="8">
        <v>0</v>
      </c>
      <c r="W11" s="8">
        <v>3</v>
      </c>
      <c r="X11" s="8">
        <v>1</v>
      </c>
      <c r="Y11" s="8">
        <v>2</v>
      </c>
      <c r="Z11" s="8">
        <v>0</v>
      </c>
      <c r="AA11" s="8">
        <v>0</v>
      </c>
      <c r="AB11" s="8">
        <v>3</v>
      </c>
      <c r="AC11" s="8">
        <v>3</v>
      </c>
      <c r="AD11" s="8">
        <v>1</v>
      </c>
      <c r="AE11" s="8">
        <v>2</v>
      </c>
      <c r="AF11" s="8">
        <v>3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121</v>
      </c>
      <c r="D12" s="164">
        <v>214</v>
      </c>
      <c r="E12" s="27">
        <v>-93</v>
      </c>
      <c r="F12" s="9">
        <v>1</v>
      </c>
      <c r="G12" s="8">
        <v>2</v>
      </c>
      <c r="H12" s="8">
        <v>3</v>
      </c>
      <c r="I12" s="8">
        <v>17</v>
      </c>
      <c r="J12" s="8">
        <v>35</v>
      </c>
      <c r="K12" s="8">
        <v>52</v>
      </c>
      <c r="L12" s="8">
        <v>0</v>
      </c>
      <c r="M12" s="8">
        <v>0</v>
      </c>
      <c r="N12" s="8">
        <v>1</v>
      </c>
      <c r="O12" s="8">
        <v>14</v>
      </c>
      <c r="P12" s="8">
        <v>15</v>
      </c>
      <c r="Q12" s="4"/>
      <c r="R12" s="18" t="s">
        <v>119</v>
      </c>
      <c r="S12" s="8">
        <v>2</v>
      </c>
      <c r="T12" s="8">
        <v>0</v>
      </c>
      <c r="U12" s="8">
        <v>12</v>
      </c>
      <c r="V12" s="8">
        <v>0</v>
      </c>
      <c r="W12" s="8">
        <v>7</v>
      </c>
      <c r="X12" s="8">
        <v>8</v>
      </c>
      <c r="Y12" s="8">
        <v>0</v>
      </c>
      <c r="Z12" s="8">
        <v>0</v>
      </c>
      <c r="AA12" s="8">
        <v>5</v>
      </c>
      <c r="AB12" s="8">
        <v>3</v>
      </c>
      <c r="AC12" s="8">
        <v>7</v>
      </c>
      <c r="AD12" s="8">
        <v>0</v>
      </c>
      <c r="AE12" s="8">
        <v>1</v>
      </c>
      <c r="AF12" s="8">
        <v>0</v>
      </c>
      <c r="AG12" s="8">
        <v>6</v>
      </c>
    </row>
    <row r="13" spans="1:33" s="6" customFormat="1" ht="30" customHeight="1">
      <c r="A13" s="4"/>
      <c r="B13" s="19" t="s">
        <v>120</v>
      </c>
      <c r="C13" s="10">
        <v>32</v>
      </c>
      <c r="D13" s="164">
        <v>17</v>
      </c>
      <c r="E13" s="27">
        <v>15</v>
      </c>
      <c r="F13" s="9">
        <v>1</v>
      </c>
      <c r="G13" s="8">
        <v>0</v>
      </c>
      <c r="H13" s="8">
        <v>1</v>
      </c>
      <c r="I13" s="8">
        <v>1</v>
      </c>
      <c r="J13" s="8">
        <v>0</v>
      </c>
      <c r="K13" s="8">
        <v>1</v>
      </c>
      <c r="L13" s="8">
        <v>1</v>
      </c>
      <c r="M13" s="8">
        <v>5</v>
      </c>
      <c r="N13" s="8">
        <v>0</v>
      </c>
      <c r="O13" s="8">
        <v>0</v>
      </c>
      <c r="P13" s="8">
        <v>0</v>
      </c>
      <c r="Q13" s="4"/>
      <c r="R13" s="18" t="s">
        <v>120</v>
      </c>
      <c r="S13" s="8">
        <v>3</v>
      </c>
      <c r="T13" s="8">
        <v>0</v>
      </c>
      <c r="U13" s="8">
        <v>3</v>
      </c>
      <c r="V13" s="8">
        <v>0</v>
      </c>
      <c r="W13" s="8">
        <v>1</v>
      </c>
      <c r="X13" s="8">
        <v>5</v>
      </c>
      <c r="Y13" s="8">
        <v>4</v>
      </c>
      <c r="Z13" s="8">
        <v>4</v>
      </c>
      <c r="AA13" s="8">
        <v>0</v>
      </c>
      <c r="AB13" s="8">
        <v>1</v>
      </c>
      <c r="AC13" s="8">
        <v>0</v>
      </c>
      <c r="AD13" s="8">
        <v>1</v>
      </c>
      <c r="AE13" s="8">
        <v>1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35</v>
      </c>
      <c r="D15" s="164">
        <v>52</v>
      </c>
      <c r="E15" s="27">
        <v>-17</v>
      </c>
      <c r="F15" s="9">
        <v>2</v>
      </c>
      <c r="G15" s="8">
        <v>1</v>
      </c>
      <c r="H15" s="8">
        <v>3</v>
      </c>
      <c r="I15" s="8">
        <v>5</v>
      </c>
      <c r="J15" s="8">
        <v>2</v>
      </c>
      <c r="K15" s="8">
        <v>7</v>
      </c>
      <c r="L15" s="8">
        <v>0</v>
      </c>
      <c r="M15" s="8">
        <v>2</v>
      </c>
      <c r="N15" s="8">
        <v>3</v>
      </c>
      <c r="O15" s="8">
        <v>4</v>
      </c>
      <c r="P15" s="8">
        <v>7</v>
      </c>
      <c r="Q15" s="4"/>
      <c r="R15" s="18" t="s">
        <v>265</v>
      </c>
      <c r="S15" s="8">
        <v>0</v>
      </c>
      <c r="T15" s="8">
        <v>0</v>
      </c>
      <c r="U15" s="8">
        <v>0</v>
      </c>
      <c r="V15" s="8">
        <v>3</v>
      </c>
      <c r="W15" s="8">
        <v>6</v>
      </c>
      <c r="X15" s="8">
        <v>1</v>
      </c>
      <c r="Y15" s="8">
        <v>1</v>
      </c>
      <c r="Z15" s="8">
        <v>2</v>
      </c>
      <c r="AA15" s="8">
        <v>0</v>
      </c>
      <c r="AB15" s="8">
        <v>0</v>
      </c>
      <c r="AC15" s="8">
        <v>1</v>
      </c>
      <c r="AD15" s="8">
        <v>0</v>
      </c>
      <c r="AE15" s="8">
        <v>2</v>
      </c>
      <c r="AF15" s="8">
        <v>0</v>
      </c>
      <c r="AG15" s="8">
        <v>0</v>
      </c>
    </row>
    <row r="16" spans="1:33" s="6" customFormat="1" ht="37.5" customHeight="1">
      <c r="A16" s="4"/>
      <c r="B16" s="19" t="s">
        <v>266</v>
      </c>
      <c r="C16" s="10">
        <v>0</v>
      </c>
      <c r="D16" s="164">
        <v>0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4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504</v>
      </c>
      <c r="C21" s="10">
        <v>3</v>
      </c>
      <c r="D21" s="164">
        <v>3</v>
      </c>
      <c r="E21" s="27">
        <v>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17</v>
      </c>
      <c r="D22" s="164">
        <v>22</v>
      </c>
      <c r="E22" s="27">
        <v>-5</v>
      </c>
      <c r="F22" s="9">
        <v>1</v>
      </c>
      <c r="G22" s="8">
        <v>0</v>
      </c>
      <c r="H22" s="8">
        <v>1</v>
      </c>
      <c r="I22" s="8">
        <v>1</v>
      </c>
      <c r="J22" s="8">
        <v>0</v>
      </c>
      <c r="K22" s="8">
        <v>1</v>
      </c>
      <c r="L22" s="8">
        <v>1</v>
      </c>
      <c r="M22" s="8">
        <v>3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2</v>
      </c>
      <c r="X22" s="8">
        <v>1</v>
      </c>
      <c r="Y22" s="8">
        <v>1</v>
      </c>
      <c r="Z22" s="8">
        <v>2</v>
      </c>
      <c r="AA22" s="8">
        <v>0</v>
      </c>
      <c r="AB22" s="8">
        <v>1</v>
      </c>
      <c r="AC22" s="8">
        <v>0</v>
      </c>
      <c r="AD22" s="8">
        <v>0</v>
      </c>
      <c r="AE22" s="8">
        <v>1</v>
      </c>
      <c r="AF22" s="8">
        <v>3</v>
      </c>
      <c r="AG22" s="8">
        <v>0</v>
      </c>
    </row>
    <row r="23" spans="1:33" s="15" customFormat="1" ht="30" customHeight="1">
      <c r="A23" s="259" t="s">
        <v>17</v>
      </c>
      <c r="B23" s="38" t="s">
        <v>128</v>
      </c>
      <c r="C23" s="39">
        <v>127</v>
      </c>
      <c r="D23" s="201">
        <v>117</v>
      </c>
      <c r="E23" s="110">
        <v>10</v>
      </c>
      <c r="F23" s="42">
        <v>0</v>
      </c>
      <c r="G23" s="40">
        <v>0</v>
      </c>
      <c r="H23" s="40">
        <v>0</v>
      </c>
      <c r="I23" s="40">
        <v>19</v>
      </c>
      <c r="J23" s="40">
        <v>16</v>
      </c>
      <c r="K23" s="40">
        <v>35</v>
      </c>
      <c r="L23" s="40">
        <v>0</v>
      </c>
      <c r="M23" s="40">
        <v>12</v>
      </c>
      <c r="N23" s="40">
        <v>7</v>
      </c>
      <c r="O23" s="40">
        <v>3</v>
      </c>
      <c r="P23" s="40">
        <v>10</v>
      </c>
      <c r="Q23" s="259" t="s">
        <v>17</v>
      </c>
      <c r="R23" s="38" t="s">
        <v>128</v>
      </c>
      <c r="S23" s="40">
        <v>0</v>
      </c>
      <c r="T23" s="40">
        <v>2</v>
      </c>
      <c r="U23" s="40">
        <v>4</v>
      </c>
      <c r="V23" s="40">
        <v>0</v>
      </c>
      <c r="W23" s="40">
        <v>14</v>
      </c>
      <c r="X23" s="40">
        <v>22</v>
      </c>
      <c r="Y23" s="40">
        <v>0</v>
      </c>
      <c r="Z23" s="40">
        <v>2</v>
      </c>
      <c r="AA23" s="40">
        <v>1</v>
      </c>
      <c r="AB23" s="40">
        <v>0</v>
      </c>
      <c r="AC23" s="40">
        <v>2</v>
      </c>
      <c r="AD23" s="40">
        <v>4</v>
      </c>
      <c r="AE23" s="40">
        <v>0</v>
      </c>
      <c r="AF23" s="40">
        <v>18</v>
      </c>
      <c r="AG23" s="40">
        <v>1</v>
      </c>
    </row>
    <row r="24" spans="1:33" s="6" customFormat="1" ht="30" customHeight="1">
      <c r="A24" s="260"/>
      <c r="B24" s="19" t="s">
        <v>129</v>
      </c>
      <c r="C24" s="10">
        <v>1</v>
      </c>
      <c r="D24" s="164">
        <v>1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0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9" t="s">
        <v>19</v>
      </c>
      <c r="B25" s="38" t="s">
        <v>130</v>
      </c>
      <c r="C25" s="39">
        <v>108</v>
      </c>
      <c r="D25" s="201">
        <v>174</v>
      </c>
      <c r="E25" s="110">
        <v>-66</v>
      </c>
      <c r="F25" s="42">
        <v>2</v>
      </c>
      <c r="G25" s="40">
        <v>0</v>
      </c>
      <c r="H25" s="40">
        <v>2</v>
      </c>
      <c r="I25" s="40">
        <v>16</v>
      </c>
      <c r="J25" s="40">
        <v>1</v>
      </c>
      <c r="K25" s="40">
        <v>17</v>
      </c>
      <c r="L25" s="40">
        <v>5</v>
      </c>
      <c r="M25" s="40">
        <v>20</v>
      </c>
      <c r="N25" s="40">
        <v>1</v>
      </c>
      <c r="O25" s="40">
        <v>0</v>
      </c>
      <c r="P25" s="40">
        <v>1</v>
      </c>
      <c r="Q25" s="259" t="s">
        <v>19</v>
      </c>
      <c r="R25" s="38" t="s">
        <v>130</v>
      </c>
      <c r="S25" s="40">
        <v>3</v>
      </c>
      <c r="T25" s="40">
        <v>0</v>
      </c>
      <c r="U25" s="40">
        <v>2</v>
      </c>
      <c r="V25" s="40">
        <v>0</v>
      </c>
      <c r="W25" s="40">
        <v>0</v>
      </c>
      <c r="X25" s="40">
        <v>1</v>
      </c>
      <c r="Y25" s="40">
        <v>5</v>
      </c>
      <c r="Z25" s="40">
        <v>3</v>
      </c>
      <c r="AA25" s="40">
        <v>22</v>
      </c>
      <c r="AB25" s="40">
        <v>12</v>
      </c>
      <c r="AC25" s="40">
        <v>10</v>
      </c>
      <c r="AD25" s="40">
        <v>2</v>
      </c>
      <c r="AE25" s="40">
        <v>1</v>
      </c>
      <c r="AF25" s="40">
        <v>1</v>
      </c>
      <c r="AG25" s="40">
        <v>1</v>
      </c>
    </row>
    <row r="26" spans="1:33" s="6" customFormat="1" ht="30" customHeight="1">
      <c r="A26" s="260"/>
      <c r="B26" s="19" t="s">
        <v>131</v>
      </c>
      <c r="C26" s="10">
        <v>0</v>
      </c>
      <c r="D26" s="164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58</v>
      </c>
      <c r="D28" s="201">
        <v>115</v>
      </c>
      <c r="E28" s="110">
        <v>-57</v>
      </c>
      <c r="F28" s="42">
        <v>0</v>
      </c>
      <c r="G28" s="40">
        <v>1</v>
      </c>
      <c r="H28" s="40">
        <v>1</v>
      </c>
      <c r="I28" s="40">
        <v>0</v>
      </c>
      <c r="J28" s="40">
        <v>9</v>
      </c>
      <c r="K28" s="40">
        <v>9</v>
      </c>
      <c r="L28" s="40">
        <v>4</v>
      </c>
      <c r="M28" s="40">
        <v>1</v>
      </c>
      <c r="N28" s="40">
        <v>0</v>
      </c>
      <c r="O28" s="40">
        <v>0</v>
      </c>
      <c r="P28" s="40">
        <v>0</v>
      </c>
      <c r="Q28" s="3" t="s">
        <v>24</v>
      </c>
      <c r="R28" s="38" t="s">
        <v>133</v>
      </c>
      <c r="S28" s="40">
        <v>7</v>
      </c>
      <c r="T28" s="40">
        <v>0</v>
      </c>
      <c r="U28" s="40">
        <v>0</v>
      </c>
      <c r="V28" s="40">
        <v>0</v>
      </c>
      <c r="W28" s="40">
        <v>4</v>
      </c>
      <c r="X28" s="40">
        <v>18</v>
      </c>
      <c r="Y28" s="40">
        <v>0</v>
      </c>
      <c r="Z28" s="40">
        <v>3</v>
      </c>
      <c r="AA28" s="40">
        <v>1</v>
      </c>
      <c r="AB28" s="40">
        <v>6</v>
      </c>
      <c r="AC28" s="40">
        <v>2</v>
      </c>
      <c r="AD28" s="40">
        <v>0</v>
      </c>
      <c r="AE28" s="40">
        <v>0</v>
      </c>
      <c r="AF28" s="40">
        <v>1</v>
      </c>
      <c r="AG28" s="40">
        <v>1</v>
      </c>
    </row>
    <row r="29" spans="1:33" s="54" customFormat="1" ht="30" customHeight="1">
      <c r="A29" s="260"/>
      <c r="B29" s="19" t="s">
        <v>438</v>
      </c>
      <c r="C29" s="10">
        <v>7</v>
      </c>
      <c r="D29" s="164">
        <v>21</v>
      </c>
      <c r="E29" s="27">
        <v>-14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7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  <mergeCell ref="R3:R5"/>
    <mergeCell ref="U4:U5"/>
    <mergeCell ref="AC4:AC5"/>
    <mergeCell ref="T4:T5"/>
    <mergeCell ref="W4:W5"/>
    <mergeCell ref="V4:V5"/>
    <mergeCell ref="S4:S5"/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41"/>
  <sheetViews>
    <sheetView zoomScale="80" zoomScaleNormal="80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577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32. BILANS DŁUGOTRWALE BEZROBOTNYCH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47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249</v>
      </c>
      <c r="C6" s="10">
        <v>49071</v>
      </c>
      <c r="D6" s="173">
        <v>58450</v>
      </c>
      <c r="E6" s="11">
        <v>-9379</v>
      </c>
      <c r="F6" s="9">
        <v>3267</v>
      </c>
      <c r="G6" s="8">
        <v>1333</v>
      </c>
      <c r="H6" s="8">
        <v>4600</v>
      </c>
      <c r="I6" s="8">
        <v>2088</v>
      </c>
      <c r="J6" s="8">
        <v>1288</v>
      </c>
      <c r="K6" s="8">
        <v>3376</v>
      </c>
      <c r="L6" s="8">
        <v>2633</v>
      </c>
      <c r="M6" s="8">
        <v>2390</v>
      </c>
      <c r="N6" s="8">
        <v>4441</v>
      </c>
      <c r="O6" s="8">
        <v>4486</v>
      </c>
      <c r="P6" s="8">
        <v>8927</v>
      </c>
      <c r="Q6" s="7" t="s">
        <v>12</v>
      </c>
      <c r="R6" s="18" t="s">
        <v>249</v>
      </c>
      <c r="S6" s="8">
        <v>1630</v>
      </c>
      <c r="T6" s="8">
        <v>1405</v>
      </c>
      <c r="U6" s="8">
        <v>1522</v>
      </c>
      <c r="V6" s="8">
        <v>1226</v>
      </c>
      <c r="W6" s="8">
        <v>5240</v>
      </c>
      <c r="X6" s="8">
        <v>2554</v>
      </c>
      <c r="Y6" s="8">
        <v>1107</v>
      </c>
      <c r="Z6" s="8">
        <v>2080</v>
      </c>
      <c r="AA6" s="8">
        <v>1937</v>
      </c>
      <c r="AB6" s="8">
        <v>1227</v>
      </c>
      <c r="AC6" s="8">
        <v>1144</v>
      </c>
      <c r="AD6" s="8">
        <v>1653</v>
      </c>
      <c r="AE6" s="8">
        <v>1397</v>
      </c>
      <c r="AF6" s="8">
        <v>1200</v>
      </c>
      <c r="AG6" s="8">
        <v>1823</v>
      </c>
    </row>
    <row r="7" spans="1:33" s="15" customFormat="1" ht="30" customHeight="1">
      <c r="A7" s="259" t="s">
        <v>17</v>
      </c>
      <c r="B7" s="38" t="s">
        <v>248</v>
      </c>
      <c r="C7" s="39">
        <v>29324</v>
      </c>
      <c r="D7" s="180">
        <v>35913</v>
      </c>
      <c r="E7" s="41">
        <v>-6589</v>
      </c>
      <c r="F7" s="42">
        <v>1955</v>
      </c>
      <c r="G7" s="40">
        <v>946</v>
      </c>
      <c r="H7" s="40">
        <v>2901</v>
      </c>
      <c r="I7" s="40">
        <v>1438</v>
      </c>
      <c r="J7" s="40">
        <v>1060</v>
      </c>
      <c r="K7" s="40">
        <v>2498</v>
      </c>
      <c r="L7" s="40">
        <v>1555</v>
      </c>
      <c r="M7" s="40">
        <v>1538</v>
      </c>
      <c r="N7" s="40">
        <v>1981</v>
      </c>
      <c r="O7" s="40">
        <v>1937</v>
      </c>
      <c r="P7" s="40">
        <v>3918</v>
      </c>
      <c r="Q7" s="259" t="s">
        <v>17</v>
      </c>
      <c r="R7" s="38" t="s">
        <v>248</v>
      </c>
      <c r="S7" s="40">
        <v>962</v>
      </c>
      <c r="T7" s="40">
        <v>685</v>
      </c>
      <c r="U7" s="40">
        <v>847</v>
      </c>
      <c r="V7" s="40">
        <v>822</v>
      </c>
      <c r="W7" s="40">
        <v>3442</v>
      </c>
      <c r="X7" s="40">
        <v>2225</v>
      </c>
      <c r="Y7" s="40">
        <v>746</v>
      </c>
      <c r="Z7" s="40">
        <v>1209</v>
      </c>
      <c r="AA7" s="40">
        <v>1057</v>
      </c>
      <c r="AB7" s="40">
        <v>784</v>
      </c>
      <c r="AC7" s="40">
        <v>746</v>
      </c>
      <c r="AD7" s="40">
        <v>922</v>
      </c>
      <c r="AE7" s="40">
        <v>764</v>
      </c>
      <c r="AF7" s="40">
        <v>605</v>
      </c>
      <c r="AG7" s="40">
        <v>1098</v>
      </c>
    </row>
    <row r="8" spans="1:33" s="6" customFormat="1" ht="30" customHeight="1">
      <c r="A8" s="261"/>
      <c r="B8" s="18" t="s">
        <v>83</v>
      </c>
      <c r="C8" s="58" t="s">
        <v>136</v>
      </c>
      <c r="D8" s="181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61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61"/>
      <c r="B9" s="151" t="s">
        <v>84</v>
      </c>
      <c r="C9" s="10">
        <v>29324</v>
      </c>
      <c r="D9" s="173">
        <v>35913</v>
      </c>
      <c r="E9" s="27">
        <v>-6589</v>
      </c>
      <c r="F9" s="9">
        <v>1955</v>
      </c>
      <c r="G9" s="8">
        <v>946</v>
      </c>
      <c r="H9" s="8">
        <v>2901</v>
      </c>
      <c r="I9" s="8">
        <v>1438</v>
      </c>
      <c r="J9" s="8">
        <v>1060</v>
      </c>
      <c r="K9" s="8">
        <v>2498</v>
      </c>
      <c r="L9" s="8">
        <v>1555</v>
      </c>
      <c r="M9" s="8">
        <v>1538</v>
      </c>
      <c r="N9" s="8">
        <v>1981</v>
      </c>
      <c r="O9" s="8">
        <v>1937</v>
      </c>
      <c r="P9" s="8">
        <v>3918</v>
      </c>
      <c r="Q9" s="261"/>
      <c r="R9" s="151" t="s">
        <v>84</v>
      </c>
      <c r="S9" s="8">
        <v>962</v>
      </c>
      <c r="T9" s="8">
        <v>685</v>
      </c>
      <c r="U9" s="8">
        <v>847</v>
      </c>
      <c r="V9" s="8">
        <v>822</v>
      </c>
      <c r="W9" s="8">
        <v>3442</v>
      </c>
      <c r="X9" s="8">
        <v>2225</v>
      </c>
      <c r="Y9" s="8">
        <v>746</v>
      </c>
      <c r="Z9" s="8">
        <v>1209</v>
      </c>
      <c r="AA9" s="8">
        <v>1057</v>
      </c>
      <c r="AB9" s="8">
        <v>784</v>
      </c>
      <c r="AC9" s="8">
        <v>746</v>
      </c>
      <c r="AD9" s="8">
        <v>922</v>
      </c>
      <c r="AE9" s="8">
        <v>764</v>
      </c>
      <c r="AF9" s="8">
        <v>605</v>
      </c>
      <c r="AG9" s="8">
        <v>1098</v>
      </c>
    </row>
    <row r="10" spans="1:33" s="152" customFormat="1" ht="30" customHeight="1">
      <c r="A10" s="261"/>
      <c r="B10" s="151" t="s">
        <v>85</v>
      </c>
      <c r="C10" s="153">
        <v>27</v>
      </c>
      <c r="D10" s="173">
        <v>23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1</v>
      </c>
      <c r="O10" s="8">
        <v>2</v>
      </c>
      <c r="P10" s="8">
        <v>3</v>
      </c>
      <c r="Q10" s="261"/>
      <c r="R10" s="151" t="s">
        <v>85</v>
      </c>
      <c r="S10" s="8">
        <v>3</v>
      </c>
      <c r="T10" s="8">
        <v>1</v>
      </c>
      <c r="U10" s="8">
        <v>0</v>
      </c>
      <c r="V10" s="8">
        <v>3</v>
      </c>
      <c r="W10" s="8">
        <v>2</v>
      </c>
      <c r="X10" s="8">
        <v>1</v>
      </c>
      <c r="Y10" s="8">
        <v>1</v>
      </c>
      <c r="Z10" s="8">
        <v>0</v>
      </c>
      <c r="AA10" s="8">
        <v>1</v>
      </c>
      <c r="AB10" s="8">
        <v>3</v>
      </c>
      <c r="AC10" s="8">
        <v>1</v>
      </c>
      <c r="AD10" s="8">
        <v>1</v>
      </c>
      <c r="AE10" s="8">
        <v>1</v>
      </c>
      <c r="AF10" s="8">
        <v>3</v>
      </c>
      <c r="AG10" s="8">
        <v>0</v>
      </c>
    </row>
    <row r="11" spans="1:33" s="6" customFormat="1" ht="30" customHeight="1">
      <c r="A11" s="261"/>
      <c r="B11" s="18" t="s">
        <v>86</v>
      </c>
      <c r="C11" s="10">
        <v>442</v>
      </c>
      <c r="D11" s="173">
        <v>576</v>
      </c>
      <c r="E11" s="11">
        <v>-134</v>
      </c>
      <c r="F11" s="9">
        <v>4</v>
      </c>
      <c r="G11" s="8">
        <v>12</v>
      </c>
      <c r="H11" s="8">
        <v>16</v>
      </c>
      <c r="I11" s="8">
        <v>80</v>
      </c>
      <c r="J11" s="8">
        <v>102</v>
      </c>
      <c r="K11" s="8">
        <v>182</v>
      </c>
      <c r="L11" s="8">
        <v>2</v>
      </c>
      <c r="M11" s="8">
        <v>0</v>
      </c>
      <c r="N11" s="8">
        <v>23</v>
      </c>
      <c r="O11" s="8">
        <v>48</v>
      </c>
      <c r="P11" s="8">
        <v>71</v>
      </c>
      <c r="Q11" s="261"/>
      <c r="R11" s="18" t="s">
        <v>86</v>
      </c>
      <c r="S11" s="8">
        <v>2</v>
      </c>
      <c r="T11" s="8">
        <v>2</v>
      </c>
      <c r="U11" s="8">
        <v>16</v>
      </c>
      <c r="V11" s="8">
        <v>0</v>
      </c>
      <c r="W11" s="8">
        <v>21</v>
      </c>
      <c r="X11" s="8">
        <v>31</v>
      </c>
      <c r="Y11" s="8">
        <v>2</v>
      </c>
      <c r="Z11" s="8">
        <v>16</v>
      </c>
      <c r="AA11" s="8">
        <v>6</v>
      </c>
      <c r="AB11" s="8">
        <v>6</v>
      </c>
      <c r="AC11" s="8">
        <v>42</v>
      </c>
      <c r="AD11" s="8">
        <v>6</v>
      </c>
      <c r="AE11" s="8">
        <v>6</v>
      </c>
      <c r="AF11" s="8">
        <v>1</v>
      </c>
      <c r="AG11" s="8">
        <v>14</v>
      </c>
    </row>
    <row r="12" spans="1:33" s="6" customFormat="1" ht="30" customHeight="1">
      <c r="A12" s="261"/>
      <c r="B12" s="18" t="s">
        <v>87</v>
      </c>
      <c r="C12" s="10">
        <v>1567</v>
      </c>
      <c r="D12" s="173">
        <v>1735</v>
      </c>
      <c r="E12" s="11">
        <v>-168</v>
      </c>
      <c r="F12" s="9">
        <v>40</v>
      </c>
      <c r="G12" s="8">
        <v>14</v>
      </c>
      <c r="H12" s="8">
        <v>54</v>
      </c>
      <c r="I12" s="8">
        <v>47</v>
      </c>
      <c r="J12" s="8">
        <v>38</v>
      </c>
      <c r="K12" s="8">
        <v>85</v>
      </c>
      <c r="L12" s="8">
        <v>73</v>
      </c>
      <c r="M12" s="8">
        <v>91</v>
      </c>
      <c r="N12" s="8">
        <v>70</v>
      </c>
      <c r="O12" s="8">
        <v>68</v>
      </c>
      <c r="P12" s="8">
        <v>138</v>
      </c>
      <c r="Q12" s="261"/>
      <c r="R12" s="18" t="s">
        <v>87</v>
      </c>
      <c r="S12" s="8">
        <v>70</v>
      </c>
      <c r="T12" s="8">
        <v>25</v>
      </c>
      <c r="U12" s="8">
        <v>62</v>
      </c>
      <c r="V12" s="8">
        <v>35</v>
      </c>
      <c r="W12" s="8">
        <v>183</v>
      </c>
      <c r="X12" s="8">
        <v>147</v>
      </c>
      <c r="Y12" s="8">
        <v>61</v>
      </c>
      <c r="Z12" s="8">
        <v>62</v>
      </c>
      <c r="AA12" s="8">
        <v>148</v>
      </c>
      <c r="AB12" s="8">
        <v>50</v>
      </c>
      <c r="AC12" s="8">
        <v>61</v>
      </c>
      <c r="AD12" s="8">
        <v>53</v>
      </c>
      <c r="AE12" s="8">
        <v>53</v>
      </c>
      <c r="AF12" s="8">
        <v>15</v>
      </c>
      <c r="AG12" s="8">
        <v>101</v>
      </c>
    </row>
    <row r="13" spans="1:33" s="6" customFormat="1" ht="30" customHeight="1">
      <c r="A13" s="261"/>
      <c r="B13" s="18" t="s">
        <v>88</v>
      </c>
      <c r="C13" s="10">
        <v>1</v>
      </c>
      <c r="D13" s="173">
        <v>6</v>
      </c>
      <c r="E13" s="11">
        <v>-5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1056</v>
      </c>
      <c r="D14" s="173">
        <v>997</v>
      </c>
      <c r="E14" s="11">
        <v>59</v>
      </c>
      <c r="F14" s="9">
        <v>11</v>
      </c>
      <c r="G14" s="8">
        <v>2</v>
      </c>
      <c r="H14" s="8">
        <v>13</v>
      </c>
      <c r="I14" s="8">
        <v>129</v>
      </c>
      <c r="J14" s="8">
        <v>186</v>
      </c>
      <c r="K14" s="8">
        <v>315</v>
      </c>
      <c r="L14" s="8">
        <v>32</v>
      </c>
      <c r="M14" s="8">
        <v>75</v>
      </c>
      <c r="N14" s="8">
        <v>131</v>
      </c>
      <c r="O14" s="8">
        <v>74</v>
      </c>
      <c r="P14" s="8">
        <v>205</v>
      </c>
      <c r="Q14" s="261"/>
      <c r="R14" s="18" t="s">
        <v>89</v>
      </c>
      <c r="S14" s="8">
        <v>5</v>
      </c>
      <c r="T14" s="8">
        <v>9</v>
      </c>
      <c r="U14" s="8">
        <v>7</v>
      </c>
      <c r="V14" s="8">
        <v>1</v>
      </c>
      <c r="W14" s="8">
        <v>179</v>
      </c>
      <c r="X14" s="8">
        <v>144</v>
      </c>
      <c r="Y14" s="8">
        <v>5</v>
      </c>
      <c r="Z14" s="8">
        <v>10</v>
      </c>
      <c r="AA14" s="8">
        <v>1</v>
      </c>
      <c r="AB14" s="8">
        <v>4</v>
      </c>
      <c r="AC14" s="8">
        <v>11</v>
      </c>
      <c r="AD14" s="8">
        <v>18</v>
      </c>
      <c r="AE14" s="8">
        <v>9</v>
      </c>
      <c r="AF14" s="8">
        <v>4</v>
      </c>
      <c r="AG14" s="8">
        <v>9</v>
      </c>
    </row>
    <row r="15" spans="1:33" s="6" customFormat="1" ht="30" customHeight="1">
      <c r="A15" s="260"/>
      <c r="B15" s="18" t="s">
        <v>90</v>
      </c>
      <c r="C15" s="10">
        <v>1529</v>
      </c>
      <c r="D15" s="173">
        <v>1606</v>
      </c>
      <c r="E15" s="11">
        <v>-77</v>
      </c>
      <c r="F15" s="9">
        <v>1</v>
      </c>
      <c r="G15" s="8">
        <v>40</v>
      </c>
      <c r="H15" s="8">
        <v>41</v>
      </c>
      <c r="I15" s="8">
        <v>1</v>
      </c>
      <c r="J15" s="8">
        <v>49</v>
      </c>
      <c r="K15" s="8">
        <v>50</v>
      </c>
      <c r="L15" s="8">
        <v>40</v>
      </c>
      <c r="M15" s="8">
        <v>31</v>
      </c>
      <c r="N15" s="8">
        <v>10</v>
      </c>
      <c r="O15" s="8">
        <v>147</v>
      </c>
      <c r="P15" s="8">
        <v>157</v>
      </c>
      <c r="Q15" s="260"/>
      <c r="R15" s="18" t="s">
        <v>90</v>
      </c>
      <c r="S15" s="8">
        <v>60</v>
      </c>
      <c r="T15" s="8">
        <v>58</v>
      </c>
      <c r="U15" s="8">
        <v>15</v>
      </c>
      <c r="V15" s="8">
        <v>148</v>
      </c>
      <c r="W15" s="8">
        <v>60</v>
      </c>
      <c r="X15" s="8">
        <v>400</v>
      </c>
      <c r="Y15" s="8">
        <v>39</v>
      </c>
      <c r="Z15" s="8">
        <v>43</v>
      </c>
      <c r="AA15" s="8">
        <v>78</v>
      </c>
      <c r="AB15" s="8">
        <v>100</v>
      </c>
      <c r="AC15" s="8">
        <v>38</v>
      </c>
      <c r="AD15" s="8">
        <v>44</v>
      </c>
      <c r="AE15" s="8">
        <v>37</v>
      </c>
      <c r="AF15" s="8">
        <v>76</v>
      </c>
      <c r="AG15" s="8">
        <v>14</v>
      </c>
    </row>
    <row r="16" spans="1:33" s="15" customFormat="1" ht="30" customHeight="1">
      <c r="A16" s="4" t="s">
        <v>19</v>
      </c>
      <c r="B16" s="38" t="s">
        <v>250</v>
      </c>
      <c r="C16" s="39">
        <v>37591</v>
      </c>
      <c r="D16" s="180">
        <v>46462</v>
      </c>
      <c r="E16" s="41">
        <v>-8871</v>
      </c>
      <c r="F16" s="42">
        <v>2251</v>
      </c>
      <c r="G16" s="40">
        <v>1086</v>
      </c>
      <c r="H16" s="40">
        <v>3337</v>
      </c>
      <c r="I16" s="40">
        <v>1758</v>
      </c>
      <c r="J16" s="40">
        <v>1247</v>
      </c>
      <c r="K16" s="40">
        <v>3005</v>
      </c>
      <c r="L16" s="40">
        <v>1875</v>
      </c>
      <c r="M16" s="40">
        <v>1889</v>
      </c>
      <c r="N16" s="40">
        <v>2966</v>
      </c>
      <c r="O16" s="40">
        <v>2849</v>
      </c>
      <c r="P16" s="40">
        <v>5815</v>
      </c>
      <c r="Q16" s="4" t="s">
        <v>19</v>
      </c>
      <c r="R16" s="38" t="s">
        <v>250</v>
      </c>
      <c r="S16" s="40">
        <v>1224</v>
      </c>
      <c r="T16" s="40">
        <v>915</v>
      </c>
      <c r="U16" s="40">
        <v>1105</v>
      </c>
      <c r="V16" s="40">
        <v>998</v>
      </c>
      <c r="W16" s="40">
        <v>4489</v>
      </c>
      <c r="X16" s="40">
        <v>2587</v>
      </c>
      <c r="Y16" s="40">
        <v>886</v>
      </c>
      <c r="Z16" s="40">
        <v>1556</v>
      </c>
      <c r="AA16" s="40">
        <v>1335</v>
      </c>
      <c r="AB16" s="40">
        <v>1023</v>
      </c>
      <c r="AC16" s="40">
        <v>962</v>
      </c>
      <c r="AD16" s="40">
        <v>1307</v>
      </c>
      <c r="AE16" s="40">
        <v>980</v>
      </c>
      <c r="AF16" s="40">
        <v>806</v>
      </c>
      <c r="AG16" s="40">
        <v>1497</v>
      </c>
    </row>
    <row r="17" spans="1:33" s="6" customFormat="1" ht="30" customHeight="1">
      <c r="A17" s="4" t="s">
        <v>103</v>
      </c>
      <c r="B17" s="18" t="s">
        <v>254</v>
      </c>
      <c r="C17" s="10">
        <v>15073</v>
      </c>
      <c r="D17" s="173">
        <v>18432</v>
      </c>
      <c r="E17" s="11">
        <v>-3359</v>
      </c>
      <c r="F17" s="9">
        <v>880</v>
      </c>
      <c r="G17" s="8">
        <v>349</v>
      </c>
      <c r="H17" s="8">
        <v>1229</v>
      </c>
      <c r="I17" s="8">
        <v>734</v>
      </c>
      <c r="J17" s="8">
        <v>592</v>
      </c>
      <c r="K17" s="8">
        <v>1326</v>
      </c>
      <c r="L17" s="8">
        <v>860</v>
      </c>
      <c r="M17" s="8">
        <v>795</v>
      </c>
      <c r="N17" s="8">
        <v>1098</v>
      </c>
      <c r="O17" s="8">
        <v>1237</v>
      </c>
      <c r="P17" s="8">
        <v>2335</v>
      </c>
      <c r="Q17" s="4" t="s">
        <v>103</v>
      </c>
      <c r="R17" s="18" t="s">
        <v>254</v>
      </c>
      <c r="S17" s="8">
        <v>449</v>
      </c>
      <c r="T17" s="8">
        <v>353</v>
      </c>
      <c r="U17" s="8">
        <v>462</v>
      </c>
      <c r="V17" s="8">
        <v>298</v>
      </c>
      <c r="W17" s="8">
        <v>1914</v>
      </c>
      <c r="X17" s="8">
        <v>724</v>
      </c>
      <c r="Y17" s="8">
        <v>440</v>
      </c>
      <c r="Z17" s="8">
        <v>521</v>
      </c>
      <c r="AA17" s="8">
        <v>568</v>
      </c>
      <c r="AB17" s="8">
        <v>401</v>
      </c>
      <c r="AC17" s="8">
        <v>467</v>
      </c>
      <c r="AD17" s="8">
        <v>487</v>
      </c>
      <c r="AE17" s="8">
        <v>470</v>
      </c>
      <c r="AF17" s="8">
        <v>331</v>
      </c>
      <c r="AG17" s="8">
        <v>643</v>
      </c>
    </row>
    <row r="18" spans="1:33" s="6" customFormat="1" ht="30" customHeight="1">
      <c r="A18" s="4"/>
      <c r="B18" s="18" t="s">
        <v>114</v>
      </c>
      <c r="C18" s="10">
        <v>11728</v>
      </c>
      <c r="D18" s="173">
        <v>13748</v>
      </c>
      <c r="E18" s="11">
        <v>-2020</v>
      </c>
      <c r="F18" s="9">
        <v>797</v>
      </c>
      <c r="G18" s="8">
        <v>285</v>
      </c>
      <c r="H18" s="8">
        <v>1082</v>
      </c>
      <c r="I18" s="8">
        <v>499</v>
      </c>
      <c r="J18" s="8">
        <v>338</v>
      </c>
      <c r="K18" s="8">
        <v>837</v>
      </c>
      <c r="L18" s="8">
        <v>815</v>
      </c>
      <c r="M18" s="8">
        <v>636</v>
      </c>
      <c r="N18" s="8">
        <v>914</v>
      </c>
      <c r="O18" s="8">
        <v>863</v>
      </c>
      <c r="P18" s="8">
        <v>1777</v>
      </c>
      <c r="Q18" s="4"/>
      <c r="R18" s="18" t="s">
        <v>114</v>
      </c>
      <c r="S18" s="8">
        <v>384</v>
      </c>
      <c r="T18" s="8">
        <v>309</v>
      </c>
      <c r="U18" s="8">
        <v>358</v>
      </c>
      <c r="V18" s="8">
        <v>263</v>
      </c>
      <c r="W18" s="8">
        <v>1512</v>
      </c>
      <c r="X18" s="8">
        <v>499</v>
      </c>
      <c r="Y18" s="8">
        <v>347</v>
      </c>
      <c r="Z18" s="8">
        <v>420</v>
      </c>
      <c r="AA18" s="8">
        <v>415</v>
      </c>
      <c r="AB18" s="8">
        <v>243</v>
      </c>
      <c r="AC18" s="8">
        <v>309</v>
      </c>
      <c r="AD18" s="8">
        <v>423</v>
      </c>
      <c r="AE18" s="8">
        <v>362</v>
      </c>
      <c r="AF18" s="8">
        <v>250</v>
      </c>
      <c r="AG18" s="8">
        <v>487</v>
      </c>
    </row>
    <row r="19" spans="1:33" s="6" customFormat="1" ht="30" customHeight="1">
      <c r="A19" s="4"/>
      <c r="B19" s="18" t="s">
        <v>115</v>
      </c>
      <c r="C19" s="10">
        <v>3345</v>
      </c>
      <c r="D19" s="173">
        <v>4684</v>
      </c>
      <c r="E19" s="11">
        <v>-1339</v>
      </c>
      <c r="F19" s="9">
        <v>83</v>
      </c>
      <c r="G19" s="8">
        <v>64</v>
      </c>
      <c r="H19" s="8">
        <v>147</v>
      </c>
      <c r="I19" s="8">
        <v>235</v>
      </c>
      <c r="J19" s="8">
        <v>254</v>
      </c>
      <c r="K19" s="8">
        <v>489</v>
      </c>
      <c r="L19" s="8">
        <v>45</v>
      </c>
      <c r="M19" s="8">
        <v>159</v>
      </c>
      <c r="N19" s="8">
        <v>184</v>
      </c>
      <c r="O19" s="8">
        <v>374</v>
      </c>
      <c r="P19" s="8">
        <v>558</v>
      </c>
      <c r="Q19" s="4"/>
      <c r="R19" s="18" t="s">
        <v>115</v>
      </c>
      <c r="S19" s="8">
        <v>65</v>
      </c>
      <c r="T19" s="8">
        <v>44</v>
      </c>
      <c r="U19" s="8">
        <v>104</v>
      </c>
      <c r="V19" s="8">
        <v>35</v>
      </c>
      <c r="W19" s="8">
        <v>402</v>
      </c>
      <c r="X19" s="8">
        <v>225</v>
      </c>
      <c r="Y19" s="8">
        <v>93</v>
      </c>
      <c r="Z19" s="8">
        <v>101</v>
      </c>
      <c r="AA19" s="8">
        <v>153</v>
      </c>
      <c r="AB19" s="8">
        <v>158</v>
      </c>
      <c r="AC19" s="8">
        <v>158</v>
      </c>
      <c r="AD19" s="8">
        <v>64</v>
      </c>
      <c r="AE19" s="8">
        <v>108</v>
      </c>
      <c r="AF19" s="8">
        <v>81</v>
      </c>
      <c r="AG19" s="8">
        <v>156</v>
      </c>
    </row>
    <row r="20" spans="1:33" s="6" customFormat="1" ht="30" customHeight="1">
      <c r="A20" s="4" t="s">
        <v>104</v>
      </c>
      <c r="B20" s="18" t="s">
        <v>102</v>
      </c>
      <c r="C20" s="10">
        <v>6073</v>
      </c>
      <c r="D20" s="173">
        <v>7905</v>
      </c>
      <c r="E20" s="11">
        <v>-1832</v>
      </c>
      <c r="F20" s="9">
        <v>98</v>
      </c>
      <c r="G20" s="8">
        <v>97</v>
      </c>
      <c r="H20" s="8">
        <v>195</v>
      </c>
      <c r="I20" s="8">
        <v>206</v>
      </c>
      <c r="J20" s="8">
        <v>273</v>
      </c>
      <c r="K20" s="8">
        <v>479</v>
      </c>
      <c r="L20" s="8">
        <v>290</v>
      </c>
      <c r="M20" s="8">
        <v>266</v>
      </c>
      <c r="N20" s="8">
        <v>387</v>
      </c>
      <c r="O20" s="8">
        <v>426</v>
      </c>
      <c r="P20" s="8">
        <v>813</v>
      </c>
      <c r="Q20" s="4" t="s">
        <v>104</v>
      </c>
      <c r="R20" s="18" t="s">
        <v>102</v>
      </c>
      <c r="S20" s="8">
        <v>216</v>
      </c>
      <c r="T20" s="8">
        <v>137</v>
      </c>
      <c r="U20" s="8">
        <v>147</v>
      </c>
      <c r="V20" s="8">
        <v>247</v>
      </c>
      <c r="W20" s="8">
        <v>604</v>
      </c>
      <c r="X20" s="8">
        <v>804</v>
      </c>
      <c r="Y20" s="8">
        <v>128</v>
      </c>
      <c r="Z20" s="8">
        <v>228</v>
      </c>
      <c r="AA20" s="8">
        <v>368</v>
      </c>
      <c r="AB20" s="8">
        <v>286</v>
      </c>
      <c r="AC20" s="8">
        <v>209</v>
      </c>
      <c r="AD20" s="8">
        <v>224</v>
      </c>
      <c r="AE20" s="8">
        <v>105</v>
      </c>
      <c r="AF20" s="8">
        <v>163</v>
      </c>
      <c r="AG20" s="8">
        <v>164</v>
      </c>
    </row>
    <row r="21" spans="1:33" s="6" customFormat="1" ht="56.25">
      <c r="A21" s="4" t="s">
        <v>105</v>
      </c>
      <c r="B21" s="18" t="s">
        <v>436</v>
      </c>
      <c r="C21" s="10">
        <v>1926</v>
      </c>
      <c r="D21" s="173">
        <v>2267</v>
      </c>
      <c r="E21" s="11">
        <v>-341</v>
      </c>
      <c r="F21" s="9">
        <v>53</v>
      </c>
      <c r="G21" s="8">
        <v>48</v>
      </c>
      <c r="H21" s="8">
        <v>101</v>
      </c>
      <c r="I21" s="8">
        <v>143</v>
      </c>
      <c r="J21" s="8">
        <v>32</v>
      </c>
      <c r="K21" s="8">
        <v>175</v>
      </c>
      <c r="L21" s="8">
        <v>14</v>
      </c>
      <c r="M21" s="8">
        <v>74</v>
      </c>
      <c r="N21" s="8">
        <v>538</v>
      </c>
      <c r="O21" s="8">
        <v>281</v>
      </c>
      <c r="P21" s="8">
        <v>819</v>
      </c>
      <c r="Q21" s="4" t="s">
        <v>105</v>
      </c>
      <c r="R21" s="18" t="s">
        <v>436</v>
      </c>
      <c r="S21" s="8">
        <v>73</v>
      </c>
      <c r="T21" s="8">
        <v>34</v>
      </c>
      <c r="U21" s="8">
        <v>44</v>
      </c>
      <c r="V21" s="8">
        <v>68</v>
      </c>
      <c r="W21" s="8">
        <v>51</v>
      </c>
      <c r="X21" s="8">
        <v>216</v>
      </c>
      <c r="Y21" s="8">
        <v>22</v>
      </c>
      <c r="Z21" s="8">
        <v>24</v>
      </c>
      <c r="AA21" s="8">
        <v>30</v>
      </c>
      <c r="AB21" s="8">
        <v>27</v>
      </c>
      <c r="AC21" s="8">
        <v>13</v>
      </c>
      <c r="AD21" s="8">
        <v>42</v>
      </c>
      <c r="AE21" s="8">
        <v>11</v>
      </c>
      <c r="AF21" s="8">
        <v>17</v>
      </c>
      <c r="AG21" s="8">
        <v>71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9">
        <v>1</v>
      </c>
      <c r="E22" s="27">
        <v>0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7201</v>
      </c>
      <c r="D23" s="173">
        <v>8552</v>
      </c>
      <c r="E23" s="11">
        <v>-1351</v>
      </c>
      <c r="F23" s="9">
        <v>725</v>
      </c>
      <c r="G23" s="8">
        <v>384</v>
      </c>
      <c r="H23" s="8">
        <v>1109</v>
      </c>
      <c r="I23" s="8">
        <v>290</v>
      </c>
      <c r="J23" s="8">
        <v>101</v>
      </c>
      <c r="K23" s="8">
        <v>391</v>
      </c>
      <c r="L23" s="8">
        <v>356</v>
      </c>
      <c r="M23" s="8">
        <v>330</v>
      </c>
      <c r="N23" s="8">
        <v>435</v>
      </c>
      <c r="O23" s="8">
        <v>423</v>
      </c>
      <c r="P23" s="8">
        <v>858</v>
      </c>
      <c r="Q23" s="4" t="s">
        <v>107</v>
      </c>
      <c r="R23" s="18" t="s">
        <v>93</v>
      </c>
      <c r="S23" s="8">
        <v>280</v>
      </c>
      <c r="T23" s="8">
        <v>203</v>
      </c>
      <c r="U23" s="8">
        <v>196</v>
      </c>
      <c r="V23" s="8">
        <v>185</v>
      </c>
      <c r="W23" s="8">
        <v>1203</v>
      </c>
      <c r="X23" s="8">
        <v>407</v>
      </c>
      <c r="Y23" s="8">
        <v>124</v>
      </c>
      <c r="Z23" s="8">
        <v>258</v>
      </c>
      <c r="AA23" s="8">
        <v>146</v>
      </c>
      <c r="AB23" s="8">
        <v>125</v>
      </c>
      <c r="AC23" s="8">
        <v>116</v>
      </c>
      <c r="AD23" s="8">
        <v>262</v>
      </c>
      <c r="AE23" s="8">
        <v>159</v>
      </c>
      <c r="AF23" s="8">
        <v>123</v>
      </c>
      <c r="AG23" s="8">
        <v>370</v>
      </c>
    </row>
    <row r="24" spans="1:33" s="6" customFormat="1" ht="30" customHeight="1">
      <c r="A24" s="4" t="s">
        <v>108</v>
      </c>
      <c r="B24" s="18" t="s">
        <v>94</v>
      </c>
      <c r="C24" s="10">
        <v>3300</v>
      </c>
      <c r="D24" s="173">
        <v>4035</v>
      </c>
      <c r="E24" s="11">
        <v>-735</v>
      </c>
      <c r="F24" s="9">
        <v>189</v>
      </c>
      <c r="G24" s="8">
        <v>91</v>
      </c>
      <c r="H24" s="8">
        <v>280</v>
      </c>
      <c r="I24" s="8">
        <v>165</v>
      </c>
      <c r="J24" s="8">
        <v>126</v>
      </c>
      <c r="K24" s="8">
        <v>291</v>
      </c>
      <c r="L24" s="8">
        <v>92</v>
      </c>
      <c r="M24" s="8">
        <v>234</v>
      </c>
      <c r="N24" s="8">
        <v>153</v>
      </c>
      <c r="O24" s="8">
        <v>188</v>
      </c>
      <c r="P24" s="173">
        <v>341</v>
      </c>
      <c r="Q24" s="4" t="s">
        <v>108</v>
      </c>
      <c r="R24" s="18" t="s">
        <v>94</v>
      </c>
      <c r="S24" s="8">
        <v>88</v>
      </c>
      <c r="T24" s="8">
        <v>97</v>
      </c>
      <c r="U24" s="8">
        <v>130</v>
      </c>
      <c r="V24" s="8">
        <v>125</v>
      </c>
      <c r="W24" s="8">
        <v>406</v>
      </c>
      <c r="X24" s="8">
        <v>208</v>
      </c>
      <c r="Y24" s="8">
        <v>86</v>
      </c>
      <c r="Z24" s="8">
        <v>152</v>
      </c>
      <c r="AA24" s="8">
        <v>85</v>
      </c>
      <c r="AB24" s="8">
        <v>101</v>
      </c>
      <c r="AC24" s="8">
        <v>83</v>
      </c>
      <c r="AD24" s="8">
        <v>142</v>
      </c>
      <c r="AE24" s="8">
        <v>125</v>
      </c>
      <c r="AF24" s="8">
        <v>111</v>
      </c>
      <c r="AG24" s="8">
        <v>123</v>
      </c>
    </row>
    <row r="25" spans="1:33" s="6" customFormat="1" ht="30" customHeight="1">
      <c r="A25" s="4" t="s">
        <v>109</v>
      </c>
      <c r="B25" s="18" t="s">
        <v>95</v>
      </c>
      <c r="C25" s="10">
        <v>23</v>
      </c>
      <c r="D25" s="173">
        <v>22</v>
      </c>
      <c r="E25" s="11">
        <v>1</v>
      </c>
      <c r="F25" s="9">
        <v>5</v>
      </c>
      <c r="G25" s="8">
        <v>0</v>
      </c>
      <c r="H25" s="8">
        <v>5</v>
      </c>
      <c r="I25" s="8">
        <v>0</v>
      </c>
      <c r="J25" s="8">
        <v>0</v>
      </c>
      <c r="K25" s="8">
        <v>0</v>
      </c>
      <c r="L25" s="8">
        <v>4</v>
      </c>
      <c r="M25" s="8">
        <v>2</v>
      </c>
      <c r="N25" s="8">
        <v>1</v>
      </c>
      <c r="O25" s="8">
        <v>2</v>
      </c>
      <c r="P25" s="8">
        <v>3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2</v>
      </c>
      <c r="Z25" s="8">
        <v>1</v>
      </c>
      <c r="AA25" s="8">
        <v>2</v>
      </c>
      <c r="AB25" s="8">
        <v>0</v>
      </c>
      <c r="AC25" s="8">
        <v>0</v>
      </c>
      <c r="AD25" s="8">
        <v>1</v>
      </c>
      <c r="AE25" s="8">
        <v>2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926</v>
      </c>
      <c r="D26" s="173">
        <v>1920</v>
      </c>
      <c r="E26" s="11">
        <v>-994</v>
      </c>
      <c r="F26" s="9">
        <v>99</v>
      </c>
      <c r="G26" s="8">
        <v>26</v>
      </c>
      <c r="H26" s="8">
        <v>125</v>
      </c>
      <c r="I26" s="8">
        <v>61</v>
      </c>
      <c r="J26" s="8">
        <v>24</v>
      </c>
      <c r="K26" s="8">
        <v>85</v>
      </c>
      <c r="L26" s="8">
        <v>75</v>
      </c>
      <c r="M26" s="8">
        <v>36</v>
      </c>
      <c r="N26" s="8">
        <v>121</v>
      </c>
      <c r="O26" s="8">
        <v>66</v>
      </c>
      <c r="P26" s="8">
        <v>187</v>
      </c>
      <c r="Q26" s="4" t="s">
        <v>110</v>
      </c>
      <c r="R26" s="18" t="s">
        <v>96</v>
      </c>
      <c r="S26" s="8">
        <v>34</v>
      </c>
      <c r="T26" s="8">
        <v>16</v>
      </c>
      <c r="U26" s="8">
        <v>20</v>
      </c>
      <c r="V26" s="8">
        <v>13</v>
      </c>
      <c r="W26" s="8">
        <v>79</v>
      </c>
      <c r="X26" s="8">
        <v>41</v>
      </c>
      <c r="Y26" s="8">
        <v>22</v>
      </c>
      <c r="Z26" s="8">
        <v>35</v>
      </c>
      <c r="AA26" s="8">
        <v>21</v>
      </c>
      <c r="AB26" s="8">
        <v>22</v>
      </c>
      <c r="AC26" s="8">
        <v>18</v>
      </c>
      <c r="AD26" s="8">
        <v>27</v>
      </c>
      <c r="AE26" s="8">
        <v>23</v>
      </c>
      <c r="AF26" s="8">
        <v>19</v>
      </c>
      <c r="AG26" s="8">
        <v>28</v>
      </c>
    </row>
    <row r="27" spans="1:33" s="6" customFormat="1" ht="30" customHeight="1">
      <c r="A27" s="4" t="s">
        <v>111</v>
      </c>
      <c r="B27" s="18" t="s">
        <v>97</v>
      </c>
      <c r="C27" s="10">
        <v>140</v>
      </c>
      <c r="D27" s="173">
        <v>403</v>
      </c>
      <c r="E27" s="11">
        <v>-263</v>
      </c>
      <c r="F27" s="9">
        <v>21</v>
      </c>
      <c r="G27" s="8">
        <v>4</v>
      </c>
      <c r="H27" s="8">
        <v>25</v>
      </c>
      <c r="I27" s="8">
        <v>6</v>
      </c>
      <c r="J27" s="8">
        <v>2</v>
      </c>
      <c r="K27" s="8">
        <v>8</v>
      </c>
      <c r="L27" s="8">
        <v>3</v>
      </c>
      <c r="M27" s="8">
        <v>7</v>
      </c>
      <c r="N27" s="8">
        <v>5</v>
      </c>
      <c r="O27" s="8">
        <v>7</v>
      </c>
      <c r="P27" s="8">
        <v>12</v>
      </c>
      <c r="Q27" s="4" t="s">
        <v>111</v>
      </c>
      <c r="R27" s="18" t="s">
        <v>97</v>
      </c>
      <c r="S27" s="8">
        <v>7</v>
      </c>
      <c r="T27" s="8">
        <v>3</v>
      </c>
      <c r="U27" s="8">
        <v>4</v>
      </c>
      <c r="V27" s="8">
        <v>5</v>
      </c>
      <c r="W27" s="8">
        <v>20</v>
      </c>
      <c r="X27" s="8">
        <v>6</v>
      </c>
      <c r="Y27" s="8">
        <v>1</v>
      </c>
      <c r="Z27" s="8">
        <v>4</v>
      </c>
      <c r="AA27" s="8">
        <v>10</v>
      </c>
      <c r="AB27" s="8">
        <v>4</v>
      </c>
      <c r="AC27" s="8">
        <v>0</v>
      </c>
      <c r="AD27" s="8">
        <v>9</v>
      </c>
      <c r="AE27" s="8">
        <v>5</v>
      </c>
      <c r="AF27" s="8">
        <v>1</v>
      </c>
      <c r="AG27" s="8">
        <v>6</v>
      </c>
    </row>
    <row r="28" spans="1:33" s="6" customFormat="1" ht="30" customHeight="1">
      <c r="A28" s="4" t="s">
        <v>112</v>
      </c>
      <c r="B28" s="18" t="s">
        <v>98</v>
      </c>
      <c r="C28" s="10">
        <v>9</v>
      </c>
      <c r="D28" s="173">
        <v>14</v>
      </c>
      <c r="E28" s="11">
        <v>-5</v>
      </c>
      <c r="F28" s="9">
        <v>1</v>
      </c>
      <c r="G28" s="8">
        <v>0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1</v>
      </c>
      <c r="N28" s="8">
        <v>2</v>
      </c>
      <c r="O28" s="8">
        <v>0</v>
      </c>
      <c r="P28" s="8">
        <v>2</v>
      </c>
      <c r="Q28" s="4" t="s">
        <v>112</v>
      </c>
      <c r="R28" s="18" t="s">
        <v>98</v>
      </c>
      <c r="S28" s="8">
        <v>2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1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1</v>
      </c>
    </row>
    <row r="29" spans="1:33" s="6" customFormat="1" ht="30" customHeight="1">
      <c r="A29" s="5" t="s">
        <v>126</v>
      </c>
      <c r="B29" s="18" t="s">
        <v>99</v>
      </c>
      <c r="C29" s="10">
        <v>2919</v>
      </c>
      <c r="D29" s="173">
        <v>2911</v>
      </c>
      <c r="E29" s="11">
        <v>8</v>
      </c>
      <c r="F29" s="9">
        <v>180</v>
      </c>
      <c r="G29" s="8">
        <v>86</v>
      </c>
      <c r="H29" s="8">
        <v>266</v>
      </c>
      <c r="I29" s="8">
        <v>153</v>
      </c>
      <c r="J29" s="8">
        <v>97</v>
      </c>
      <c r="K29" s="8">
        <v>250</v>
      </c>
      <c r="L29" s="8">
        <v>181</v>
      </c>
      <c r="M29" s="8">
        <v>144</v>
      </c>
      <c r="N29" s="8">
        <v>226</v>
      </c>
      <c r="O29" s="8">
        <v>219</v>
      </c>
      <c r="P29" s="8">
        <v>445</v>
      </c>
      <c r="Q29" s="5" t="s">
        <v>126</v>
      </c>
      <c r="R29" s="18" t="s">
        <v>99</v>
      </c>
      <c r="S29" s="8">
        <v>75</v>
      </c>
      <c r="T29" s="8">
        <v>72</v>
      </c>
      <c r="U29" s="8">
        <v>102</v>
      </c>
      <c r="V29" s="8">
        <v>57</v>
      </c>
      <c r="W29" s="8">
        <v>210</v>
      </c>
      <c r="X29" s="8">
        <v>181</v>
      </c>
      <c r="Y29" s="8">
        <v>61</v>
      </c>
      <c r="Z29" s="8">
        <v>332</v>
      </c>
      <c r="AA29" s="8">
        <v>105</v>
      </c>
      <c r="AB29" s="8">
        <v>57</v>
      </c>
      <c r="AC29" s="8">
        <v>56</v>
      </c>
      <c r="AD29" s="8">
        <v>113</v>
      </c>
      <c r="AE29" s="8">
        <v>80</v>
      </c>
      <c r="AF29" s="8">
        <v>41</v>
      </c>
      <c r="AG29" s="8">
        <v>91</v>
      </c>
    </row>
    <row r="30" spans="1:33" s="45" customFormat="1" ht="30" customHeight="1">
      <c r="A30" s="274" t="s">
        <v>22</v>
      </c>
      <c r="B30" s="38" t="s">
        <v>100</v>
      </c>
      <c r="C30" s="39">
        <v>40804</v>
      </c>
      <c r="D30" s="180">
        <v>47901</v>
      </c>
      <c r="E30" s="41">
        <v>-7097</v>
      </c>
      <c r="F30" s="42">
        <v>2971</v>
      </c>
      <c r="G30" s="40">
        <v>1193</v>
      </c>
      <c r="H30" s="40">
        <v>4164</v>
      </c>
      <c r="I30" s="40">
        <v>1768</v>
      </c>
      <c r="J30" s="40">
        <v>1101</v>
      </c>
      <c r="K30" s="40">
        <v>2869</v>
      </c>
      <c r="L30" s="40">
        <v>2313</v>
      </c>
      <c r="M30" s="40">
        <v>2039</v>
      </c>
      <c r="N30" s="40">
        <v>3456</v>
      </c>
      <c r="O30" s="40">
        <v>3574</v>
      </c>
      <c r="P30" s="40">
        <v>7030</v>
      </c>
      <c r="Q30" s="259" t="s">
        <v>22</v>
      </c>
      <c r="R30" s="43" t="s">
        <v>100</v>
      </c>
      <c r="S30" s="40">
        <v>1368</v>
      </c>
      <c r="T30" s="40">
        <v>1175</v>
      </c>
      <c r="U30" s="40">
        <v>1264</v>
      </c>
      <c r="V30" s="40">
        <v>1050</v>
      </c>
      <c r="W30" s="40">
        <v>4193</v>
      </c>
      <c r="X30" s="40">
        <v>2192</v>
      </c>
      <c r="Y30" s="40">
        <v>967</v>
      </c>
      <c r="Z30" s="40">
        <v>1733</v>
      </c>
      <c r="AA30" s="40">
        <v>1659</v>
      </c>
      <c r="AB30" s="40">
        <v>988</v>
      </c>
      <c r="AC30" s="40">
        <v>928</v>
      </c>
      <c r="AD30" s="40">
        <v>1268</v>
      </c>
      <c r="AE30" s="40">
        <v>1181</v>
      </c>
      <c r="AF30" s="40">
        <v>999</v>
      </c>
      <c r="AG30" s="40">
        <v>1424</v>
      </c>
    </row>
    <row r="31" spans="1:33" s="55" customFormat="1" ht="30" customHeight="1" thickBot="1">
      <c r="A31" s="275"/>
      <c r="B31" s="18" t="s">
        <v>113</v>
      </c>
      <c r="C31" s="12">
        <v>4108</v>
      </c>
      <c r="D31" s="182">
        <v>4686</v>
      </c>
      <c r="E31" s="14">
        <v>-578</v>
      </c>
      <c r="F31" s="9">
        <v>341</v>
      </c>
      <c r="G31" s="8">
        <v>146</v>
      </c>
      <c r="H31" s="8">
        <v>487</v>
      </c>
      <c r="I31" s="8">
        <v>120</v>
      </c>
      <c r="J31" s="8">
        <v>92</v>
      </c>
      <c r="K31" s="8">
        <v>212</v>
      </c>
      <c r="L31" s="8">
        <v>251</v>
      </c>
      <c r="M31" s="8">
        <v>267</v>
      </c>
      <c r="N31" s="8">
        <v>234</v>
      </c>
      <c r="O31" s="8">
        <v>367</v>
      </c>
      <c r="P31" s="8">
        <v>601</v>
      </c>
      <c r="Q31" s="260"/>
      <c r="R31" s="53" t="s">
        <v>113</v>
      </c>
      <c r="S31" s="8">
        <v>107</v>
      </c>
      <c r="T31" s="8">
        <v>105</v>
      </c>
      <c r="U31" s="8">
        <v>133</v>
      </c>
      <c r="V31" s="8">
        <v>138</v>
      </c>
      <c r="W31" s="8">
        <v>405</v>
      </c>
      <c r="X31" s="8">
        <v>187</v>
      </c>
      <c r="Y31" s="8">
        <v>113</v>
      </c>
      <c r="Z31" s="8">
        <v>168</v>
      </c>
      <c r="AA31" s="8">
        <v>221</v>
      </c>
      <c r="AB31" s="8">
        <v>86</v>
      </c>
      <c r="AC31" s="8">
        <v>104</v>
      </c>
      <c r="AD31" s="8">
        <v>123</v>
      </c>
      <c r="AE31" s="8">
        <v>149</v>
      </c>
      <c r="AF31" s="8">
        <v>121</v>
      </c>
      <c r="AG31" s="8">
        <v>130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D28" sqref="D2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576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33. PODJĘCIA PRACY I AKTYWIZACJA DŁUGOTRWALE BEZROBOTNYCH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'8-BILANS OGÓŁEM NARASTAJĄCO'!C4:C5</f>
        <v>I - X 2018</v>
      </c>
      <c r="D4" s="276" t="str">
        <f>'8-BILANS OGÓŁEM NARASTAJĄCO'!D4:D5</f>
        <v>I - X 2017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252</v>
      </c>
      <c r="C6" s="39">
        <v>15073</v>
      </c>
      <c r="D6" s="208">
        <v>18432</v>
      </c>
      <c r="E6" s="110">
        <v>-3359</v>
      </c>
      <c r="F6" s="42">
        <v>880</v>
      </c>
      <c r="G6" s="40">
        <v>349</v>
      </c>
      <c r="H6" s="40">
        <v>1229</v>
      </c>
      <c r="I6" s="40">
        <v>734</v>
      </c>
      <c r="J6" s="40">
        <v>592</v>
      </c>
      <c r="K6" s="40">
        <v>1326</v>
      </c>
      <c r="L6" s="40">
        <v>860</v>
      </c>
      <c r="M6" s="40">
        <v>795</v>
      </c>
      <c r="N6" s="40">
        <v>1098</v>
      </c>
      <c r="O6" s="40">
        <v>1237</v>
      </c>
      <c r="P6" s="40">
        <v>2335</v>
      </c>
      <c r="Q6" s="3" t="s">
        <v>12</v>
      </c>
      <c r="R6" s="38" t="s">
        <v>252</v>
      </c>
      <c r="S6" s="40">
        <v>449</v>
      </c>
      <c r="T6" s="40">
        <v>353</v>
      </c>
      <c r="U6" s="40">
        <v>462</v>
      </c>
      <c r="V6" s="40">
        <v>298</v>
      </c>
      <c r="W6" s="40">
        <v>1914</v>
      </c>
      <c r="X6" s="40">
        <v>724</v>
      </c>
      <c r="Y6" s="40">
        <v>440</v>
      </c>
      <c r="Z6" s="40">
        <v>521</v>
      </c>
      <c r="AA6" s="40">
        <v>568</v>
      </c>
      <c r="AB6" s="40">
        <v>401</v>
      </c>
      <c r="AC6" s="40">
        <v>467</v>
      </c>
      <c r="AD6" s="40">
        <v>487</v>
      </c>
      <c r="AE6" s="40">
        <v>470</v>
      </c>
      <c r="AF6" s="40">
        <v>331</v>
      </c>
      <c r="AG6" s="40">
        <v>643</v>
      </c>
    </row>
    <row r="7" spans="1:33" s="6" customFormat="1" ht="30" customHeight="1">
      <c r="A7" s="4" t="s">
        <v>188</v>
      </c>
      <c r="B7" s="18" t="s">
        <v>269</v>
      </c>
      <c r="C7" s="10">
        <v>11728</v>
      </c>
      <c r="D7" s="209">
        <v>13748</v>
      </c>
      <c r="E7" s="27">
        <v>-2020</v>
      </c>
      <c r="F7" s="9">
        <v>797</v>
      </c>
      <c r="G7" s="8">
        <v>285</v>
      </c>
      <c r="H7" s="8">
        <v>1082</v>
      </c>
      <c r="I7" s="8">
        <v>499</v>
      </c>
      <c r="J7" s="8">
        <v>338</v>
      </c>
      <c r="K7" s="8">
        <v>837</v>
      </c>
      <c r="L7" s="8">
        <v>815</v>
      </c>
      <c r="M7" s="8">
        <v>636</v>
      </c>
      <c r="N7" s="8">
        <v>914</v>
      </c>
      <c r="O7" s="8">
        <v>863</v>
      </c>
      <c r="P7" s="8">
        <v>1777</v>
      </c>
      <c r="Q7" s="4" t="s">
        <v>188</v>
      </c>
      <c r="R7" s="18" t="s">
        <v>269</v>
      </c>
      <c r="S7" s="8">
        <v>384</v>
      </c>
      <c r="T7" s="8">
        <v>309</v>
      </c>
      <c r="U7" s="8">
        <v>358</v>
      </c>
      <c r="V7" s="8">
        <v>263</v>
      </c>
      <c r="W7" s="8">
        <v>1512</v>
      </c>
      <c r="X7" s="8">
        <v>499</v>
      </c>
      <c r="Y7" s="8">
        <v>347</v>
      </c>
      <c r="Z7" s="8">
        <v>420</v>
      </c>
      <c r="AA7" s="8">
        <v>415</v>
      </c>
      <c r="AB7" s="8">
        <v>243</v>
      </c>
      <c r="AC7" s="8">
        <v>309</v>
      </c>
      <c r="AD7" s="8">
        <v>423</v>
      </c>
      <c r="AE7" s="8">
        <v>362</v>
      </c>
      <c r="AF7" s="8">
        <v>250</v>
      </c>
      <c r="AG7" s="8">
        <v>487</v>
      </c>
    </row>
    <row r="8" spans="1:33" s="6" customFormat="1" ht="30" customHeight="1">
      <c r="A8" s="4"/>
      <c r="B8" s="19" t="s">
        <v>127</v>
      </c>
      <c r="C8" s="10">
        <v>708</v>
      </c>
      <c r="D8" s="209">
        <v>459</v>
      </c>
      <c r="E8" s="27">
        <v>249</v>
      </c>
      <c r="F8" s="9">
        <v>38</v>
      </c>
      <c r="G8" s="8">
        <v>17</v>
      </c>
      <c r="H8" s="8">
        <v>55</v>
      </c>
      <c r="I8" s="8">
        <v>25</v>
      </c>
      <c r="J8" s="8">
        <v>13</v>
      </c>
      <c r="K8" s="8">
        <v>38</v>
      </c>
      <c r="L8" s="8">
        <v>74</v>
      </c>
      <c r="M8" s="8">
        <v>53</v>
      </c>
      <c r="N8" s="8">
        <v>47</v>
      </c>
      <c r="O8" s="8">
        <v>36</v>
      </c>
      <c r="P8" s="8">
        <v>83</v>
      </c>
      <c r="Q8" s="4"/>
      <c r="R8" s="18" t="s">
        <v>127</v>
      </c>
      <c r="S8" s="8">
        <v>17</v>
      </c>
      <c r="T8" s="8">
        <v>10</v>
      </c>
      <c r="U8" s="8">
        <v>23</v>
      </c>
      <c r="V8" s="8">
        <v>9</v>
      </c>
      <c r="W8" s="8">
        <v>117</v>
      </c>
      <c r="X8" s="8">
        <v>29</v>
      </c>
      <c r="Y8" s="8">
        <v>20</v>
      </c>
      <c r="Z8" s="8">
        <v>41</v>
      </c>
      <c r="AA8" s="8">
        <v>24</v>
      </c>
      <c r="AB8" s="8">
        <v>10</v>
      </c>
      <c r="AC8" s="8">
        <v>16</v>
      </c>
      <c r="AD8" s="8">
        <v>10</v>
      </c>
      <c r="AE8" s="8">
        <v>20</v>
      </c>
      <c r="AF8" s="8">
        <v>27</v>
      </c>
      <c r="AG8" s="8">
        <v>32</v>
      </c>
    </row>
    <row r="9" spans="1:33" s="152" customFormat="1" ht="30" customHeight="1">
      <c r="A9" s="178"/>
      <c r="B9" s="150" t="s">
        <v>117</v>
      </c>
      <c r="C9" s="10">
        <v>264</v>
      </c>
      <c r="D9" s="209">
        <v>433</v>
      </c>
      <c r="E9" s="27">
        <v>-169</v>
      </c>
      <c r="F9" s="9">
        <v>0</v>
      </c>
      <c r="G9" s="8">
        <v>0</v>
      </c>
      <c r="H9" s="8">
        <v>0</v>
      </c>
      <c r="I9" s="8">
        <v>133</v>
      </c>
      <c r="J9" s="8">
        <v>64</v>
      </c>
      <c r="K9" s="8">
        <v>197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39</v>
      </c>
      <c r="U9" s="8">
        <v>0</v>
      </c>
      <c r="V9" s="8">
        <v>21</v>
      </c>
      <c r="W9" s="8">
        <v>0</v>
      </c>
      <c r="X9" s="8">
        <v>0</v>
      </c>
      <c r="Y9" s="8">
        <v>7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3345</v>
      </c>
      <c r="D10" s="209">
        <v>4684</v>
      </c>
      <c r="E10" s="27">
        <v>-1339</v>
      </c>
      <c r="F10" s="9">
        <v>83</v>
      </c>
      <c r="G10" s="8">
        <v>64</v>
      </c>
      <c r="H10" s="8">
        <v>147</v>
      </c>
      <c r="I10" s="8">
        <v>235</v>
      </c>
      <c r="J10" s="8">
        <v>254</v>
      </c>
      <c r="K10" s="8">
        <v>489</v>
      </c>
      <c r="L10" s="8">
        <v>45</v>
      </c>
      <c r="M10" s="8">
        <v>159</v>
      </c>
      <c r="N10" s="8">
        <v>184</v>
      </c>
      <c r="O10" s="8">
        <v>374</v>
      </c>
      <c r="P10" s="8">
        <v>558</v>
      </c>
      <c r="Q10" s="178" t="s">
        <v>189</v>
      </c>
      <c r="R10" s="151" t="s">
        <v>268</v>
      </c>
      <c r="S10" s="8">
        <v>65</v>
      </c>
      <c r="T10" s="8">
        <v>44</v>
      </c>
      <c r="U10" s="8">
        <v>104</v>
      </c>
      <c r="V10" s="8">
        <v>35</v>
      </c>
      <c r="W10" s="8">
        <v>402</v>
      </c>
      <c r="X10" s="8">
        <v>225</v>
      </c>
      <c r="Y10" s="8">
        <v>93</v>
      </c>
      <c r="Z10" s="8">
        <v>101</v>
      </c>
      <c r="AA10" s="8">
        <v>153</v>
      </c>
      <c r="AB10" s="8">
        <v>158</v>
      </c>
      <c r="AC10" s="8">
        <v>158</v>
      </c>
      <c r="AD10" s="8">
        <v>64</v>
      </c>
      <c r="AE10" s="8">
        <v>108</v>
      </c>
      <c r="AF10" s="8">
        <v>81</v>
      </c>
      <c r="AG10" s="8">
        <v>156</v>
      </c>
    </row>
    <row r="11" spans="1:33" s="6" customFormat="1" ht="30" customHeight="1">
      <c r="A11" s="4"/>
      <c r="B11" s="19" t="s">
        <v>118</v>
      </c>
      <c r="C11" s="10">
        <v>629</v>
      </c>
      <c r="D11" s="209">
        <v>758</v>
      </c>
      <c r="E11" s="27">
        <v>-129</v>
      </c>
      <c r="F11" s="9">
        <v>16</v>
      </c>
      <c r="G11" s="8">
        <v>6</v>
      </c>
      <c r="H11" s="8">
        <v>22</v>
      </c>
      <c r="I11" s="8">
        <v>3</v>
      </c>
      <c r="J11" s="8">
        <v>2</v>
      </c>
      <c r="K11" s="8">
        <v>5</v>
      </c>
      <c r="L11" s="8">
        <v>10</v>
      </c>
      <c r="M11" s="8">
        <v>91</v>
      </c>
      <c r="N11" s="8">
        <v>26</v>
      </c>
      <c r="O11" s="8">
        <v>28</v>
      </c>
      <c r="P11" s="8">
        <v>54</v>
      </c>
      <c r="Q11" s="4"/>
      <c r="R11" s="18" t="s">
        <v>118</v>
      </c>
      <c r="S11" s="8">
        <v>4</v>
      </c>
      <c r="T11" s="8">
        <v>9</v>
      </c>
      <c r="U11" s="8">
        <v>21</v>
      </c>
      <c r="V11" s="8">
        <v>19</v>
      </c>
      <c r="W11" s="8">
        <v>68</v>
      </c>
      <c r="X11" s="8">
        <v>46</v>
      </c>
      <c r="Y11" s="8">
        <v>46</v>
      </c>
      <c r="Z11" s="8">
        <v>5</v>
      </c>
      <c r="AA11" s="8">
        <v>12</v>
      </c>
      <c r="AB11" s="8">
        <v>36</v>
      </c>
      <c r="AC11" s="8">
        <v>55</v>
      </c>
      <c r="AD11" s="8">
        <v>14</v>
      </c>
      <c r="AE11" s="8">
        <v>24</v>
      </c>
      <c r="AF11" s="8">
        <v>53</v>
      </c>
      <c r="AG11" s="8">
        <v>35</v>
      </c>
    </row>
    <row r="12" spans="1:33" s="6" customFormat="1" ht="30" customHeight="1">
      <c r="A12" s="4"/>
      <c r="B12" s="19" t="s">
        <v>119</v>
      </c>
      <c r="C12" s="10">
        <v>1851</v>
      </c>
      <c r="D12" s="209">
        <v>2298</v>
      </c>
      <c r="E12" s="27">
        <v>-447</v>
      </c>
      <c r="F12" s="9">
        <v>8</v>
      </c>
      <c r="G12" s="8">
        <v>52</v>
      </c>
      <c r="H12" s="8">
        <v>60</v>
      </c>
      <c r="I12" s="8">
        <v>158</v>
      </c>
      <c r="J12" s="8">
        <v>221</v>
      </c>
      <c r="K12" s="8">
        <v>379</v>
      </c>
      <c r="L12" s="8">
        <v>5</v>
      </c>
      <c r="M12" s="8">
        <v>0</v>
      </c>
      <c r="N12" s="8">
        <v>86</v>
      </c>
      <c r="O12" s="8">
        <v>267</v>
      </c>
      <c r="P12" s="8">
        <v>353</v>
      </c>
      <c r="Q12" s="4"/>
      <c r="R12" s="18" t="s">
        <v>119</v>
      </c>
      <c r="S12" s="8">
        <v>32</v>
      </c>
      <c r="T12" s="8">
        <v>18</v>
      </c>
      <c r="U12" s="8">
        <v>68</v>
      </c>
      <c r="V12" s="8">
        <v>0</v>
      </c>
      <c r="W12" s="8">
        <v>246</v>
      </c>
      <c r="X12" s="8">
        <v>137</v>
      </c>
      <c r="Y12" s="8">
        <v>12</v>
      </c>
      <c r="Z12" s="8">
        <v>62</v>
      </c>
      <c r="AA12" s="8">
        <v>108</v>
      </c>
      <c r="AB12" s="8">
        <v>103</v>
      </c>
      <c r="AC12" s="8">
        <v>84</v>
      </c>
      <c r="AD12" s="8">
        <v>32</v>
      </c>
      <c r="AE12" s="8">
        <v>42</v>
      </c>
      <c r="AF12" s="8">
        <v>12</v>
      </c>
      <c r="AG12" s="8">
        <v>98</v>
      </c>
    </row>
    <row r="13" spans="1:33" s="6" customFormat="1" ht="30" customHeight="1">
      <c r="A13" s="4"/>
      <c r="B13" s="19" t="s">
        <v>120</v>
      </c>
      <c r="C13" s="10">
        <v>261</v>
      </c>
      <c r="D13" s="209">
        <v>379</v>
      </c>
      <c r="E13" s="27">
        <v>-118</v>
      </c>
      <c r="F13" s="9">
        <v>11</v>
      </c>
      <c r="G13" s="8">
        <v>2</v>
      </c>
      <c r="H13" s="8">
        <v>13</v>
      </c>
      <c r="I13" s="8">
        <v>6</v>
      </c>
      <c r="J13" s="8">
        <v>4</v>
      </c>
      <c r="K13" s="8">
        <v>10</v>
      </c>
      <c r="L13" s="8">
        <v>12</v>
      </c>
      <c r="M13" s="8">
        <v>29</v>
      </c>
      <c r="N13" s="8">
        <v>21</v>
      </c>
      <c r="O13" s="8">
        <v>26</v>
      </c>
      <c r="P13" s="8">
        <v>47</v>
      </c>
      <c r="Q13" s="4"/>
      <c r="R13" s="18" t="s">
        <v>120</v>
      </c>
      <c r="S13" s="8">
        <v>14</v>
      </c>
      <c r="T13" s="8">
        <v>5</v>
      </c>
      <c r="U13" s="8">
        <v>6</v>
      </c>
      <c r="V13" s="8">
        <v>3</v>
      </c>
      <c r="W13" s="8">
        <v>20</v>
      </c>
      <c r="X13" s="8">
        <v>18</v>
      </c>
      <c r="Y13" s="8">
        <v>13</v>
      </c>
      <c r="Z13" s="8">
        <v>12</v>
      </c>
      <c r="AA13" s="8">
        <v>12</v>
      </c>
      <c r="AB13" s="8">
        <v>6</v>
      </c>
      <c r="AC13" s="8">
        <v>12</v>
      </c>
      <c r="AD13" s="8">
        <v>8</v>
      </c>
      <c r="AE13" s="8">
        <v>11</v>
      </c>
      <c r="AF13" s="8">
        <v>4</v>
      </c>
      <c r="AG13" s="8">
        <v>6</v>
      </c>
    </row>
    <row r="14" spans="1:33" s="6" customFormat="1" ht="30" customHeight="1">
      <c r="A14" s="4"/>
      <c r="B14" s="19" t="s">
        <v>121</v>
      </c>
      <c r="C14" s="10">
        <v>0</v>
      </c>
      <c r="D14" s="20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394</v>
      </c>
      <c r="D15" s="209">
        <v>574</v>
      </c>
      <c r="E15" s="27">
        <v>-180</v>
      </c>
      <c r="F15" s="9">
        <v>17</v>
      </c>
      <c r="G15" s="8">
        <v>3</v>
      </c>
      <c r="H15" s="8">
        <v>20</v>
      </c>
      <c r="I15" s="8">
        <v>52</v>
      </c>
      <c r="J15" s="8">
        <v>25</v>
      </c>
      <c r="K15" s="8">
        <v>77</v>
      </c>
      <c r="L15" s="8">
        <v>4</v>
      </c>
      <c r="M15" s="8">
        <v>25</v>
      </c>
      <c r="N15" s="8">
        <v>38</v>
      </c>
      <c r="O15" s="8">
        <v>43</v>
      </c>
      <c r="P15" s="8">
        <v>81</v>
      </c>
      <c r="Q15" s="4"/>
      <c r="R15" s="18" t="s">
        <v>265</v>
      </c>
      <c r="S15" s="8">
        <v>11</v>
      </c>
      <c r="T15" s="8">
        <v>3</v>
      </c>
      <c r="U15" s="8">
        <v>7</v>
      </c>
      <c r="V15" s="8">
        <v>10</v>
      </c>
      <c r="W15" s="8">
        <v>51</v>
      </c>
      <c r="X15" s="8">
        <v>14</v>
      </c>
      <c r="Y15" s="8">
        <v>14</v>
      </c>
      <c r="Z15" s="8">
        <v>9</v>
      </c>
      <c r="AA15" s="8">
        <v>8</v>
      </c>
      <c r="AB15" s="8">
        <v>9</v>
      </c>
      <c r="AC15" s="8">
        <v>4</v>
      </c>
      <c r="AD15" s="8">
        <v>9</v>
      </c>
      <c r="AE15" s="8">
        <v>23</v>
      </c>
      <c r="AF15" s="8">
        <v>4</v>
      </c>
      <c r="AG15" s="8">
        <v>11</v>
      </c>
    </row>
    <row r="16" spans="1:33" s="6" customFormat="1" ht="37.5" customHeight="1">
      <c r="A16" s="4"/>
      <c r="B16" s="19" t="s">
        <v>266</v>
      </c>
      <c r="C16" s="10">
        <v>10</v>
      </c>
      <c r="D16" s="209">
        <v>34</v>
      </c>
      <c r="E16" s="27">
        <v>-24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</v>
      </c>
      <c r="O16" s="8">
        <v>1</v>
      </c>
      <c r="P16" s="8">
        <v>2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3</v>
      </c>
      <c r="Z16" s="8">
        <v>0</v>
      </c>
      <c r="AA16" s="8">
        <v>1</v>
      </c>
      <c r="AB16" s="8">
        <v>0</v>
      </c>
      <c r="AC16" s="8">
        <v>1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2</v>
      </c>
      <c r="D17" s="209">
        <v>7</v>
      </c>
      <c r="E17" s="27">
        <v>-5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504</v>
      </c>
      <c r="C21" s="10">
        <v>28</v>
      </c>
      <c r="D21" s="209">
        <v>57</v>
      </c>
      <c r="E21" s="27">
        <v>-29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0</v>
      </c>
      <c r="M21" s="8">
        <v>1</v>
      </c>
      <c r="N21" s="8">
        <v>3</v>
      </c>
      <c r="O21" s="8">
        <v>2</v>
      </c>
      <c r="P21" s="8">
        <v>5</v>
      </c>
      <c r="Q21" s="4"/>
      <c r="R21" s="18" t="s">
        <v>504</v>
      </c>
      <c r="S21" s="8">
        <v>0</v>
      </c>
      <c r="T21" s="8">
        <v>6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9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3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170</v>
      </c>
      <c r="D22" s="209">
        <v>576</v>
      </c>
      <c r="E22" s="27">
        <v>-406</v>
      </c>
      <c r="F22" s="9">
        <v>31</v>
      </c>
      <c r="G22" s="8">
        <v>1</v>
      </c>
      <c r="H22" s="8">
        <v>32</v>
      </c>
      <c r="I22" s="8">
        <v>14</v>
      </c>
      <c r="J22" s="8">
        <v>2</v>
      </c>
      <c r="K22" s="8">
        <v>16</v>
      </c>
      <c r="L22" s="8">
        <v>13</v>
      </c>
      <c r="M22" s="8">
        <v>13</v>
      </c>
      <c r="N22" s="8">
        <v>9</v>
      </c>
      <c r="O22" s="8">
        <v>6</v>
      </c>
      <c r="P22" s="8">
        <v>15</v>
      </c>
      <c r="Q22" s="5"/>
      <c r="R22" s="18" t="s">
        <v>125</v>
      </c>
      <c r="S22" s="8">
        <v>4</v>
      </c>
      <c r="T22" s="8">
        <v>3</v>
      </c>
      <c r="U22" s="8">
        <v>2</v>
      </c>
      <c r="V22" s="8">
        <v>3</v>
      </c>
      <c r="W22" s="8">
        <v>16</v>
      </c>
      <c r="X22" s="8">
        <v>10</v>
      </c>
      <c r="Y22" s="8">
        <v>5</v>
      </c>
      <c r="Z22" s="8">
        <v>4</v>
      </c>
      <c r="AA22" s="8">
        <v>12</v>
      </c>
      <c r="AB22" s="8">
        <v>4</v>
      </c>
      <c r="AC22" s="8">
        <v>2</v>
      </c>
      <c r="AD22" s="8">
        <v>0</v>
      </c>
      <c r="AE22" s="8">
        <v>6</v>
      </c>
      <c r="AF22" s="8">
        <v>5</v>
      </c>
      <c r="AG22" s="8">
        <v>5</v>
      </c>
    </row>
    <row r="23" spans="1:33" s="15" customFormat="1" ht="30" customHeight="1">
      <c r="A23" s="259" t="s">
        <v>17</v>
      </c>
      <c r="B23" s="38" t="s">
        <v>128</v>
      </c>
      <c r="C23" s="39">
        <v>1080</v>
      </c>
      <c r="D23" s="208">
        <v>1153</v>
      </c>
      <c r="E23" s="110">
        <v>-73</v>
      </c>
      <c r="F23" s="42">
        <v>12</v>
      </c>
      <c r="G23" s="40">
        <v>1</v>
      </c>
      <c r="H23" s="40">
        <v>13</v>
      </c>
      <c r="I23" s="40">
        <v>132</v>
      </c>
      <c r="J23" s="40">
        <v>183</v>
      </c>
      <c r="K23" s="40">
        <v>315</v>
      </c>
      <c r="L23" s="40">
        <v>26</v>
      </c>
      <c r="M23" s="40">
        <v>74</v>
      </c>
      <c r="N23" s="40">
        <v>136</v>
      </c>
      <c r="O23" s="40">
        <v>73</v>
      </c>
      <c r="P23" s="40">
        <v>209</v>
      </c>
      <c r="Q23" s="259" t="s">
        <v>17</v>
      </c>
      <c r="R23" s="38" t="s">
        <v>128</v>
      </c>
      <c r="S23" s="40">
        <v>4</v>
      </c>
      <c r="T23" s="40">
        <v>11</v>
      </c>
      <c r="U23" s="40">
        <v>12</v>
      </c>
      <c r="V23" s="40">
        <v>0</v>
      </c>
      <c r="W23" s="40">
        <v>188</v>
      </c>
      <c r="X23" s="40">
        <v>139</v>
      </c>
      <c r="Y23" s="40">
        <v>4</v>
      </c>
      <c r="Z23" s="40">
        <v>11</v>
      </c>
      <c r="AA23" s="40">
        <v>3</v>
      </c>
      <c r="AB23" s="40">
        <v>4</v>
      </c>
      <c r="AC23" s="40">
        <v>11</v>
      </c>
      <c r="AD23" s="40">
        <v>19</v>
      </c>
      <c r="AE23" s="40">
        <v>9</v>
      </c>
      <c r="AF23" s="40">
        <v>18</v>
      </c>
      <c r="AG23" s="40">
        <v>10</v>
      </c>
    </row>
    <row r="24" spans="1:33" s="6" customFormat="1" ht="30" customHeight="1">
      <c r="A24" s="260"/>
      <c r="B24" s="19" t="s">
        <v>129</v>
      </c>
      <c r="C24" s="10">
        <v>9</v>
      </c>
      <c r="D24" s="209">
        <v>10</v>
      </c>
      <c r="E24" s="27">
        <v>-1</v>
      </c>
      <c r="F24" s="9">
        <v>0</v>
      </c>
      <c r="G24" s="8">
        <v>0</v>
      </c>
      <c r="H24" s="8">
        <v>0</v>
      </c>
      <c r="I24" s="8">
        <v>5</v>
      </c>
      <c r="J24" s="8">
        <v>2</v>
      </c>
      <c r="K24" s="8">
        <v>7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0"/>
      <c r="R24" s="18" t="s">
        <v>129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9" t="s">
        <v>19</v>
      </c>
      <c r="B25" s="38" t="s">
        <v>130</v>
      </c>
      <c r="C25" s="39">
        <v>2667</v>
      </c>
      <c r="D25" s="208">
        <v>3919</v>
      </c>
      <c r="E25" s="110">
        <v>-1252</v>
      </c>
      <c r="F25" s="42">
        <v>86</v>
      </c>
      <c r="G25" s="40">
        <v>36</v>
      </c>
      <c r="H25" s="40">
        <v>122</v>
      </c>
      <c r="I25" s="40">
        <v>73</v>
      </c>
      <c r="J25" s="40">
        <v>31</v>
      </c>
      <c r="K25" s="40">
        <v>104</v>
      </c>
      <c r="L25" s="40">
        <v>93</v>
      </c>
      <c r="M25" s="40">
        <v>148</v>
      </c>
      <c r="N25" s="40">
        <v>187</v>
      </c>
      <c r="O25" s="40">
        <v>129</v>
      </c>
      <c r="P25" s="40">
        <v>316</v>
      </c>
      <c r="Q25" s="259" t="s">
        <v>19</v>
      </c>
      <c r="R25" s="38" t="s">
        <v>130</v>
      </c>
      <c r="S25" s="40">
        <v>135</v>
      </c>
      <c r="T25" s="40">
        <v>64</v>
      </c>
      <c r="U25" s="40">
        <v>117</v>
      </c>
      <c r="V25" s="40">
        <v>84</v>
      </c>
      <c r="W25" s="40">
        <v>292</v>
      </c>
      <c r="X25" s="40">
        <v>257</v>
      </c>
      <c r="Y25" s="40">
        <v>84</v>
      </c>
      <c r="Z25" s="40">
        <v>113</v>
      </c>
      <c r="AA25" s="40">
        <v>253</v>
      </c>
      <c r="AB25" s="40">
        <v>90</v>
      </c>
      <c r="AC25" s="40">
        <v>83</v>
      </c>
      <c r="AD25" s="40">
        <v>115</v>
      </c>
      <c r="AE25" s="40">
        <v>58</v>
      </c>
      <c r="AF25" s="40">
        <v>29</v>
      </c>
      <c r="AG25" s="40">
        <v>110</v>
      </c>
    </row>
    <row r="26" spans="1:33" s="6" customFormat="1" ht="30" customHeight="1">
      <c r="A26" s="260"/>
      <c r="B26" s="19" t="s">
        <v>131</v>
      </c>
      <c r="C26" s="10">
        <v>0</v>
      </c>
      <c r="D26" s="209">
        <v>15</v>
      </c>
      <c r="E26" s="27">
        <v>-15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8">
        <v>4</v>
      </c>
      <c r="E27" s="110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2326</v>
      </c>
      <c r="D28" s="208">
        <v>2829</v>
      </c>
      <c r="E28" s="110">
        <v>-503</v>
      </c>
      <c r="F28" s="42">
        <v>0</v>
      </c>
      <c r="G28" s="40">
        <v>60</v>
      </c>
      <c r="H28" s="40">
        <v>60</v>
      </c>
      <c r="I28" s="40">
        <v>1</v>
      </c>
      <c r="J28" s="40">
        <v>59</v>
      </c>
      <c r="K28" s="40">
        <v>60</v>
      </c>
      <c r="L28" s="40">
        <v>171</v>
      </c>
      <c r="M28" s="40">
        <v>44</v>
      </c>
      <c r="N28" s="40">
        <v>64</v>
      </c>
      <c r="O28" s="40">
        <v>224</v>
      </c>
      <c r="P28" s="40">
        <v>288</v>
      </c>
      <c r="Q28" s="259" t="s">
        <v>24</v>
      </c>
      <c r="R28" s="38" t="s">
        <v>133</v>
      </c>
      <c r="S28" s="40">
        <v>77</v>
      </c>
      <c r="T28" s="40">
        <v>62</v>
      </c>
      <c r="U28" s="40">
        <v>18</v>
      </c>
      <c r="V28" s="40">
        <v>163</v>
      </c>
      <c r="W28" s="40">
        <v>124</v>
      </c>
      <c r="X28" s="40">
        <v>408</v>
      </c>
      <c r="Y28" s="40">
        <v>40</v>
      </c>
      <c r="Z28" s="40">
        <v>104</v>
      </c>
      <c r="AA28" s="40">
        <v>112</v>
      </c>
      <c r="AB28" s="40">
        <v>192</v>
      </c>
      <c r="AC28" s="40">
        <v>115</v>
      </c>
      <c r="AD28" s="40">
        <v>90</v>
      </c>
      <c r="AE28" s="40">
        <v>38</v>
      </c>
      <c r="AF28" s="40">
        <v>116</v>
      </c>
      <c r="AG28" s="40">
        <v>44</v>
      </c>
    </row>
    <row r="29" spans="1:33" s="54" customFormat="1" ht="30" customHeight="1">
      <c r="A29" s="260"/>
      <c r="B29" s="19" t="s">
        <v>438</v>
      </c>
      <c r="C29" s="10">
        <v>77</v>
      </c>
      <c r="D29" s="209">
        <v>108</v>
      </c>
      <c r="E29" s="27">
        <v>-31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11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21</v>
      </c>
      <c r="AD29" s="8">
        <v>1</v>
      </c>
      <c r="AE29" s="8">
        <v>16</v>
      </c>
      <c r="AF29" s="8">
        <v>27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C14" sqref="C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552</v>
      </c>
      <c r="B1" s="266"/>
      <c r="C1" s="266"/>
      <c r="D1" s="266"/>
      <c r="E1" s="266"/>
      <c r="F1" s="266"/>
      <c r="G1" s="266"/>
      <c r="H1" s="266"/>
      <c r="I1" s="266"/>
      <c r="J1" s="266"/>
      <c r="K1" s="36" t="s">
        <v>506</v>
      </c>
      <c r="L1" s="24"/>
      <c r="M1" s="24"/>
      <c r="N1" s="24"/>
      <c r="O1" s="24"/>
      <c r="P1" s="24"/>
      <c r="Q1" s="266" t="str">
        <f>A1</f>
        <v>TABELA 34. BEZROBOTNI UCZESTNICZĄCY W AKTYWNYCH FORMACH PRZECIWDZIAŁANIA BEZROBOCIU W KOŃCU PAŹDZIERNIKA</v>
      </c>
      <c r="R1" s="266"/>
      <c r="S1" s="266"/>
      <c r="T1" s="266"/>
      <c r="U1" s="266"/>
      <c r="V1" s="266"/>
      <c r="W1" s="266"/>
      <c r="X1" s="266"/>
      <c r="Y1" s="266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59" t="s">
        <v>12</v>
      </c>
      <c r="B6" s="38" t="s">
        <v>163</v>
      </c>
      <c r="C6" s="39">
        <v>2314</v>
      </c>
      <c r="D6" s="201">
        <v>2315</v>
      </c>
      <c r="E6" s="110">
        <v>-1</v>
      </c>
      <c r="F6" s="42">
        <v>86</v>
      </c>
      <c r="G6" s="40">
        <v>35</v>
      </c>
      <c r="H6" s="40">
        <v>121</v>
      </c>
      <c r="I6" s="40">
        <v>21</v>
      </c>
      <c r="J6" s="40">
        <v>15</v>
      </c>
      <c r="K6" s="40">
        <v>36</v>
      </c>
      <c r="L6" s="40">
        <v>80</v>
      </c>
      <c r="M6" s="40">
        <v>256</v>
      </c>
      <c r="N6" s="40">
        <v>73</v>
      </c>
      <c r="O6" s="40">
        <v>56</v>
      </c>
      <c r="P6" s="40">
        <v>129</v>
      </c>
      <c r="Q6" s="259" t="s">
        <v>12</v>
      </c>
      <c r="R6" s="38" t="s">
        <v>163</v>
      </c>
      <c r="S6" s="40">
        <v>14</v>
      </c>
      <c r="T6" s="40">
        <v>37</v>
      </c>
      <c r="U6" s="40">
        <v>100</v>
      </c>
      <c r="V6" s="40">
        <v>95</v>
      </c>
      <c r="W6" s="40">
        <v>346</v>
      </c>
      <c r="X6" s="40">
        <v>192</v>
      </c>
      <c r="Y6" s="40">
        <v>174</v>
      </c>
      <c r="Z6" s="40">
        <v>17</v>
      </c>
      <c r="AA6" s="40">
        <v>30</v>
      </c>
      <c r="AB6" s="40">
        <v>138</v>
      </c>
      <c r="AC6" s="40">
        <v>193</v>
      </c>
      <c r="AD6" s="40">
        <v>39</v>
      </c>
      <c r="AE6" s="40">
        <v>97</v>
      </c>
      <c r="AF6" s="40">
        <v>134</v>
      </c>
      <c r="AG6" s="40">
        <v>86</v>
      </c>
    </row>
    <row r="7" spans="1:33" s="6" customFormat="1" ht="30" customHeight="1">
      <c r="A7" s="260"/>
      <c r="B7" s="19" t="s">
        <v>175</v>
      </c>
      <c r="C7" s="10">
        <v>1361</v>
      </c>
      <c r="D7" s="164">
        <v>1333</v>
      </c>
      <c r="E7" s="27">
        <v>28</v>
      </c>
      <c r="F7" s="42">
        <v>31</v>
      </c>
      <c r="G7" s="8">
        <v>17</v>
      </c>
      <c r="H7" s="40">
        <v>48</v>
      </c>
      <c r="I7" s="8">
        <v>12</v>
      </c>
      <c r="J7" s="8">
        <v>11</v>
      </c>
      <c r="K7" s="8">
        <v>23</v>
      </c>
      <c r="L7" s="8">
        <v>38</v>
      </c>
      <c r="M7" s="8">
        <v>144</v>
      </c>
      <c r="N7" s="8">
        <v>36</v>
      </c>
      <c r="O7" s="8">
        <v>32</v>
      </c>
      <c r="P7" s="8">
        <v>68</v>
      </c>
      <c r="Q7" s="260"/>
      <c r="R7" s="18" t="s">
        <v>175</v>
      </c>
      <c r="S7" s="8">
        <v>4</v>
      </c>
      <c r="T7" s="8">
        <v>25</v>
      </c>
      <c r="U7" s="8">
        <v>52</v>
      </c>
      <c r="V7" s="8">
        <v>64</v>
      </c>
      <c r="W7" s="8">
        <v>225</v>
      </c>
      <c r="X7" s="8">
        <v>115</v>
      </c>
      <c r="Y7" s="8">
        <v>113</v>
      </c>
      <c r="Z7" s="8">
        <v>12</v>
      </c>
      <c r="AA7" s="8">
        <v>25</v>
      </c>
      <c r="AB7" s="8">
        <v>96</v>
      </c>
      <c r="AC7" s="8">
        <v>95</v>
      </c>
      <c r="AD7" s="8">
        <v>19</v>
      </c>
      <c r="AE7" s="8">
        <v>50</v>
      </c>
      <c r="AF7" s="8">
        <v>84</v>
      </c>
      <c r="AG7" s="8">
        <v>61</v>
      </c>
    </row>
    <row r="8" spans="1:33" s="15" customFormat="1" ht="30" customHeight="1">
      <c r="A8" s="259" t="s">
        <v>17</v>
      </c>
      <c r="B8" s="38" t="s">
        <v>164</v>
      </c>
      <c r="C8" s="39">
        <v>1809</v>
      </c>
      <c r="D8" s="201">
        <v>1923</v>
      </c>
      <c r="E8" s="110">
        <v>-114</v>
      </c>
      <c r="F8" s="42">
        <v>20</v>
      </c>
      <c r="G8" s="40">
        <v>72</v>
      </c>
      <c r="H8" s="40">
        <v>92</v>
      </c>
      <c r="I8" s="40">
        <v>114</v>
      </c>
      <c r="J8" s="40">
        <v>167</v>
      </c>
      <c r="K8" s="40">
        <v>281</v>
      </c>
      <c r="L8" s="40">
        <v>0</v>
      </c>
      <c r="M8" s="40">
        <v>0</v>
      </c>
      <c r="N8" s="40">
        <v>63</v>
      </c>
      <c r="O8" s="40">
        <v>265</v>
      </c>
      <c r="P8" s="40">
        <v>328</v>
      </c>
      <c r="Q8" s="259" t="s">
        <v>17</v>
      </c>
      <c r="R8" s="38" t="s">
        <v>164</v>
      </c>
      <c r="S8" s="40">
        <v>4</v>
      </c>
      <c r="T8" s="40">
        <v>0</v>
      </c>
      <c r="U8" s="40">
        <v>37</v>
      </c>
      <c r="V8" s="40">
        <v>0</v>
      </c>
      <c r="W8" s="40">
        <v>215</v>
      </c>
      <c r="X8" s="40">
        <v>229</v>
      </c>
      <c r="Y8" s="40">
        <v>11</v>
      </c>
      <c r="Z8" s="40">
        <v>51</v>
      </c>
      <c r="AA8" s="40">
        <v>152</v>
      </c>
      <c r="AB8" s="40">
        <v>61</v>
      </c>
      <c r="AC8" s="40">
        <v>158</v>
      </c>
      <c r="AD8" s="40">
        <v>42</v>
      </c>
      <c r="AE8" s="40">
        <v>31</v>
      </c>
      <c r="AF8" s="40">
        <v>24</v>
      </c>
      <c r="AG8" s="40">
        <v>93</v>
      </c>
    </row>
    <row r="9" spans="1:33" s="152" customFormat="1" ht="30" customHeight="1">
      <c r="A9" s="260"/>
      <c r="B9" s="150" t="s">
        <v>175</v>
      </c>
      <c r="C9" s="10">
        <v>1059</v>
      </c>
      <c r="D9" s="164">
        <v>1032</v>
      </c>
      <c r="E9" s="27">
        <v>27</v>
      </c>
      <c r="F9" s="9">
        <v>6</v>
      </c>
      <c r="G9" s="8">
        <v>56</v>
      </c>
      <c r="H9" s="40">
        <v>62</v>
      </c>
      <c r="I9" s="8">
        <v>81</v>
      </c>
      <c r="J9" s="8">
        <v>115</v>
      </c>
      <c r="K9" s="8">
        <v>196</v>
      </c>
      <c r="L9" s="8">
        <v>0</v>
      </c>
      <c r="M9" s="8">
        <v>0</v>
      </c>
      <c r="N9" s="8">
        <v>37</v>
      </c>
      <c r="O9" s="8">
        <v>128</v>
      </c>
      <c r="P9" s="8">
        <v>165</v>
      </c>
      <c r="Q9" s="260"/>
      <c r="R9" s="151" t="s">
        <v>175</v>
      </c>
      <c r="S9" s="8">
        <v>1</v>
      </c>
      <c r="T9" s="8">
        <v>0</v>
      </c>
      <c r="U9" s="8">
        <v>13</v>
      </c>
      <c r="V9" s="8">
        <v>0</v>
      </c>
      <c r="W9" s="8">
        <v>124</v>
      </c>
      <c r="X9" s="8">
        <v>150</v>
      </c>
      <c r="Y9" s="8">
        <v>9</v>
      </c>
      <c r="Z9" s="8">
        <v>22</v>
      </c>
      <c r="AA9" s="8">
        <v>86</v>
      </c>
      <c r="AB9" s="8">
        <v>32</v>
      </c>
      <c r="AC9" s="8">
        <v>100</v>
      </c>
      <c r="AD9" s="8">
        <v>23</v>
      </c>
      <c r="AE9" s="8">
        <v>18</v>
      </c>
      <c r="AF9" s="8">
        <v>4</v>
      </c>
      <c r="AG9" s="8">
        <v>54</v>
      </c>
    </row>
    <row r="10" spans="1:33" s="159" customFormat="1" ht="30" customHeight="1">
      <c r="A10" s="280" t="s">
        <v>19</v>
      </c>
      <c r="B10" s="158" t="s">
        <v>165</v>
      </c>
      <c r="C10" s="185">
        <v>259</v>
      </c>
      <c r="D10" s="201">
        <v>184</v>
      </c>
      <c r="E10" s="110">
        <v>75</v>
      </c>
      <c r="F10" s="42">
        <v>10</v>
      </c>
      <c r="G10" s="40">
        <v>0</v>
      </c>
      <c r="H10" s="40">
        <v>10</v>
      </c>
      <c r="I10" s="40">
        <v>0</v>
      </c>
      <c r="J10" s="40">
        <v>0</v>
      </c>
      <c r="K10" s="40">
        <v>0</v>
      </c>
      <c r="L10" s="40">
        <v>15</v>
      </c>
      <c r="M10" s="40">
        <v>21</v>
      </c>
      <c r="N10" s="40">
        <v>24</v>
      </c>
      <c r="O10" s="40">
        <v>27</v>
      </c>
      <c r="P10" s="40">
        <v>51</v>
      </c>
      <c r="Q10" s="259" t="s">
        <v>19</v>
      </c>
      <c r="R10" s="158" t="s">
        <v>165</v>
      </c>
      <c r="S10" s="40">
        <v>5</v>
      </c>
      <c r="T10" s="40">
        <v>3</v>
      </c>
      <c r="U10" s="40">
        <v>25</v>
      </c>
      <c r="V10" s="40">
        <v>0</v>
      </c>
      <c r="W10" s="40">
        <v>29</v>
      </c>
      <c r="X10" s="40">
        <v>37</v>
      </c>
      <c r="Y10" s="40">
        <v>2</v>
      </c>
      <c r="Z10" s="40">
        <v>6</v>
      </c>
      <c r="AA10" s="40">
        <v>4</v>
      </c>
      <c r="AB10" s="40">
        <v>1</v>
      </c>
      <c r="AC10" s="40">
        <v>1</v>
      </c>
      <c r="AD10" s="40">
        <v>2</v>
      </c>
      <c r="AE10" s="40">
        <v>5</v>
      </c>
      <c r="AF10" s="40">
        <v>36</v>
      </c>
      <c r="AG10" s="40">
        <v>6</v>
      </c>
    </row>
    <row r="11" spans="1:33" s="6" customFormat="1" ht="30" customHeight="1">
      <c r="A11" s="281"/>
      <c r="B11" s="19" t="s">
        <v>175</v>
      </c>
      <c r="C11" s="10">
        <v>65</v>
      </c>
      <c r="D11" s="164">
        <v>53</v>
      </c>
      <c r="E11" s="27">
        <v>12</v>
      </c>
      <c r="F11" s="9">
        <v>1</v>
      </c>
      <c r="G11" s="8">
        <v>0</v>
      </c>
      <c r="H11" s="40">
        <v>1</v>
      </c>
      <c r="I11" s="8">
        <v>0</v>
      </c>
      <c r="J11" s="8">
        <v>0</v>
      </c>
      <c r="K11" s="8">
        <v>0</v>
      </c>
      <c r="L11" s="8">
        <v>3</v>
      </c>
      <c r="M11" s="8">
        <v>4</v>
      </c>
      <c r="N11" s="8">
        <v>8</v>
      </c>
      <c r="O11" s="8">
        <v>7</v>
      </c>
      <c r="P11" s="8">
        <v>15</v>
      </c>
      <c r="Q11" s="261"/>
      <c r="R11" s="18" t="s">
        <v>175</v>
      </c>
      <c r="S11" s="8">
        <v>0</v>
      </c>
      <c r="T11" s="8">
        <v>2</v>
      </c>
      <c r="U11" s="8">
        <v>10</v>
      </c>
      <c r="V11" s="8">
        <v>0</v>
      </c>
      <c r="W11" s="8">
        <v>8</v>
      </c>
      <c r="X11" s="8">
        <v>0</v>
      </c>
      <c r="Y11" s="8">
        <v>0</v>
      </c>
      <c r="Z11" s="8">
        <v>3</v>
      </c>
      <c r="AA11" s="8">
        <v>1</v>
      </c>
      <c r="AB11" s="8">
        <v>0</v>
      </c>
      <c r="AC11" s="8">
        <v>0</v>
      </c>
      <c r="AD11" s="8">
        <v>0</v>
      </c>
      <c r="AE11" s="8">
        <v>0</v>
      </c>
      <c r="AF11" s="8">
        <v>17</v>
      </c>
      <c r="AG11" s="8">
        <v>1</v>
      </c>
    </row>
    <row r="12" spans="1:33" s="6" customFormat="1" ht="30" customHeight="1">
      <c r="A12" s="281"/>
      <c r="B12" s="18" t="s">
        <v>166</v>
      </c>
      <c r="C12" s="10">
        <v>6</v>
      </c>
      <c r="D12" s="164">
        <v>4</v>
      </c>
      <c r="E12" s="27">
        <v>2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1"/>
      <c r="R12" s="18" t="s">
        <v>166</v>
      </c>
      <c r="S12" s="8">
        <v>3</v>
      </c>
      <c r="T12" s="8">
        <v>2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282"/>
      <c r="B13" s="19" t="s">
        <v>175</v>
      </c>
      <c r="C13" s="10">
        <v>1</v>
      </c>
      <c r="D13" s="164">
        <v>0</v>
      </c>
      <c r="E13" s="27">
        <v>1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0"/>
      <c r="R13" s="18" t="s">
        <v>175</v>
      </c>
      <c r="S13" s="8">
        <v>0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59" t="s">
        <v>22</v>
      </c>
      <c r="B14" s="38" t="s">
        <v>167</v>
      </c>
      <c r="C14" s="39">
        <v>4003</v>
      </c>
      <c r="D14" s="201">
        <v>4697</v>
      </c>
      <c r="E14" s="110">
        <v>-694</v>
      </c>
      <c r="F14" s="42">
        <v>225</v>
      </c>
      <c r="G14" s="40">
        <v>109</v>
      </c>
      <c r="H14" s="40">
        <v>334</v>
      </c>
      <c r="I14" s="40">
        <v>101</v>
      </c>
      <c r="J14" s="40">
        <v>57</v>
      </c>
      <c r="K14" s="40">
        <v>158</v>
      </c>
      <c r="L14" s="40">
        <v>171</v>
      </c>
      <c r="M14" s="40">
        <v>297</v>
      </c>
      <c r="N14" s="40">
        <v>186</v>
      </c>
      <c r="O14" s="40">
        <v>181</v>
      </c>
      <c r="P14" s="40">
        <v>367</v>
      </c>
      <c r="Q14" s="259" t="s">
        <v>22</v>
      </c>
      <c r="R14" s="38" t="s">
        <v>167</v>
      </c>
      <c r="S14" s="40">
        <v>178</v>
      </c>
      <c r="T14" s="40">
        <v>116</v>
      </c>
      <c r="U14" s="40">
        <v>123</v>
      </c>
      <c r="V14" s="40">
        <v>138</v>
      </c>
      <c r="W14" s="40">
        <v>420</v>
      </c>
      <c r="X14" s="40">
        <v>305</v>
      </c>
      <c r="Y14" s="40">
        <v>150</v>
      </c>
      <c r="Z14" s="40">
        <v>216</v>
      </c>
      <c r="AA14" s="40">
        <v>323</v>
      </c>
      <c r="AB14" s="40">
        <v>145</v>
      </c>
      <c r="AC14" s="40">
        <v>109</v>
      </c>
      <c r="AD14" s="40">
        <v>186</v>
      </c>
      <c r="AE14" s="40">
        <v>31</v>
      </c>
      <c r="AF14" s="40">
        <v>55</v>
      </c>
      <c r="AG14" s="40">
        <v>181</v>
      </c>
    </row>
    <row r="15" spans="1:33" s="6" customFormat="1" ht="30" customHeight="1">
      <c r="A15" s="261"/>
      <c r="B15" s="19" t="s">
        <v>175</v>
      </c>
      <c r="C15" s="10">
        <v>2793</v>
      </c>
      <c r="D15" s="164">
        <v>3234</v>
      </c>
      <c r="E15" s="27">
        <v>-441</v>
      </c>
      <c r="F15" s="9">
        <v>153</v>
      </c>
      <c r="G15" s="8">
        <v>64</v>
      </c>
      <c r="H15" s="40">
        <v>217</v>
      </c>
      <c r="I15" s="8">
        <v>88</v>
      </c>
      <c r="J15" s="8">
        <v>37</v>
      </c>
      <c r="K15" s="8">
        <v>125</v>
      </c>
      <c r="L15" s="8">
        <v>128</v>
      </c>
      <c r="M15" s="8">
        <v>209</v>
      </c>
      <c r="N15" s="8">
        <v>117</v>
      </c>
      <c r="O15" s="8">
        <v>121</v>
      </c>
      <c r="P15" s="8">
        <v>238</v>
      </c>
      <c r="Q15" s="261"/>
      <c r="R15" s="18" t="s">
        <v>175</v>
      </c>
      <c r="S15" s="8">
        <v>111</v>
      </c>
      <c r="T15" s="8">
        <v>97</v>
      </c>
      <c r="U15" s="8">
        <v>98</v>
      </c>
      <c r="V15" s="8">
        <v>91</v>
      </c>
      <c r="W15" s="8">
        <v>263</v>
      </c>
      <c r="X15" s="8">
        <v>190</v>
      </c>
      <c r="Y15" s="8">
        <v>124</v>
      </c>
      <c r="Z15" s="8">
        <v>149</v>
      </c>
      <c r="AA15" s="8">
        <v>236</v>
      </c>
      <c r="AB15" s="8">
        <v>107</v>
      </c>
      <c r="AC15" s="8">
        <v>84</v>
      </c>
      <c r="AD15" s="8">
        <v>131</v>
      </c>
      <c r="AE15" s="8">
        <v>26</v>
      </c>
      <c r="AF15" s="8">
        <v>41</v>
      </c>
      <c r="AG15" s="8">
        <v>128</v>
      </c>
    </row>
    <row r="16" spans="1:33" s="6" customFormat="1" ht="30" customHeight="1">
      <c r="A16" s="261"/>
      <c r="B16" s="18" t="s">
        <v>168</v>
      </c>
      <c r="C16" s="10">
        <v>7</v>
      </c>
      <c r="D16" s="164">
        <v>15</v>
      </c>
      <c r="E16" s="27">
        <v>-8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4</v>
      </c>
      <c r="M16" s="8">
        <v>0</v>
      </c>
      <c r="N16" s="8">
        <v>0</v>
      </c>
      <c r="O16" s="8">
        <v>0</v>
      </c>
      <c r="P16" s="8">
        <v>0</v>
      </c>
      <c r="Q16" s="261"/>
      <c r="R16" s="18" t="s">
        <v>168</v>
      </c>
      <c r="S16" s="8">
        <v>0</v>
      </c>
      <c r="T16" s="8">
        <v>3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0"/>
      <c r="B17" s="19" t="s">
        <v>175</v>
      </c>
      <c r="C17" s="10">
        <v>5</v>
      </c>
      <c r="D17" s="164">
        <v>11</v>
      </c>
      <c r="E17" s="27">
        <v>-6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0</v>
      </c>
      <c r="O17" s="8">
        <v>0</v>
      </c>
      <c r="P17" s="8">
        <v>0</v>
      </c>
      <c r="Q17" s="260"/>
      <c r="R17" s="18" t="s">
        <v>175</v>
      </c>
      <c r="S17" s="8">
        <v>0</v>
      </c>
      <c r="T17" s="8">
        <v>1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15" customFormat="1" ht="30" customHeight="1">
      <c r="A18" s="259" t="s">
        <v>24</v>
      </c>
      <c r="B18" s="38" t="s">
        <v>169</v>
      </c>
      <c r="C18" s="39">
        <v>5</v>
      </c>
      <c r="D18" s="201">
        <v>6</v>
      </c>
      <c r="E18" s="110">
        <v>-1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1</v>
      </c>
      <c r="O18" s="40">
        <v>4</v>
      </c>
      <c r="P18" s="40">
        <v>5</v>
      </c>
      <c r="Q18" s="259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60"/>
      <c r="B19" s="19" t="s">
        <v>175</v>
      </c>
      <c r="C19" s="10">
        <v>2</v>
      </c>
      <c r="D19" s="164">
        <v>2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1</v>
      </c>
      <c r="P19" s="8">
        <v>2</v>
      </c>
      <c r="Q19" s="260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59" t="s">
        <v>34</v>
      </c>
      <c r="B20" s="38" t="s">
        <v>170</v>
      </c>
      <c r="C20" s="39">
        <v>1398</v>
      </c>
      <c r="D20" s="201">
        <v>1559</v>
      </c>
      <c r="E20" s="110">
        <v>-161</v>
      </c>
      <c r="F20" s="42">
        <v>0</v>
      </c>
      <c r="G20" s="40">
        <v>50</v>
      </c>
      <c r="H20" s="40">
        <v>50</v>
      </c>
      <c r="I20" s="40">
        <v>0</v>
      </c>
      <c r="J20" s="40">
        <v>11</v>
      </c>
      <c r="K20" s="40">
        <v>11</v>
      </c>
      <c r="L20" s="40">
        <v>152</v>
      </c>
      <c r="M20" s="40">
        <v>47</v>
      </c>
      <c r="N20" s="40">
        <v>59</v>
      </c>
      <c r="O20" s="40">
        <v>96</v>
      </c>
      <c r="P20" s="40">
        <v>155</v>
      </c>
      <c r="Q20" s="259" t="s">
        <v>34</v>
      </c>
      <c r="R20" s="38" t="s">
        <v>170</v>
      </c>
      <c r="S20" s="40">
        <v>24</v>
      </c>
      <c r="T20" s="40">
        <v>4</v>
      </c>
      <c r="U20" s="40">
        <v>13</v>
      </c>
      <c r="V20" s="40">
        <v>102</v>
      </c>
      <c r="W20" s="40">
        <v>121</v>
      </c>
      <c r="X20" s="40">
        <v>245</v>
      </c>
      <c r="Y20" s="40">
        <v>4</v>
      </c>
      <c r="Z20" s="40">
        <v>69</v>
      </c>
      <c r="AA20" s="40">
        <v>57</v>
      </c>
      <c r="AB20" s="40">
        <v>100</v>
      </c>
      <c r="AC20" s="40">
        <v>84</v>
      </c>
      <c r="AD20" s="40">
        <v>70</v>
      </c>
      <c r="AE20" s="40">
        <v>14</v>
      </c>
      <c r="AF20" s="40">
        <v>43</v>
      </c>
      <c r="AG20" s="40">
        <v>33</v>
      </c>
    </row>
    <row r="21" spans="1:33" s="6" customFormat="1" ht="30" customHeight="1">
      <c r="A21" s="260"/>
      <c r="B21" s="19" t="s">
        <v>175</v>
      </c>
      <c r="C21" s="10">
        <v>893</v>
      </c>
      <c r="D21" s="164">
        <v>1007</v>
      </c>
      <c r="E21" s="27">
        <v>-114</v>
      </c>
      <c r="F21" s="9">
        <v>0</v>
      </c>
      <c r="G21" s="8">
        <v>30</v>
      </c>
      <c r="H21" s="40">
        <v>30</v>
      </c>
      <c r="I21" s="8">
        <v>0</v>
      </c>
      <c r="J21" s="8">
        <v>11</v>
      </c>
      <c r="K21" s="8">
        <v>11</v>
      </c>
      <c r="L21" s="8">
        <v>74</v>
      </c>
      <c r="M21" s="8">
        <v>29</v>
      </c>
      <c r="N21" s="8">
        <v>50</v>
      </c>
      <c r="O21" s="8">
        <v>39</v>
      </c>
      <c r="P21" s="8">
        <v>89</v>
      </c>
      <c r="Q21" s="260"/>
      <c r="R21" s="18" t="s">
        <v>175</v>
      </c>
      <c r="S21" s="8">
        <v>12</v>
      </c>
      <c r="T21" s="8">
        <v>4</v>
      </c>
      <c r="U21" s="8">
        <v>6</v>
      </c>
      <c r="V21" s="8">
        <v>71</v>
      </c>
      <c r="W21" s="8">
        <v>82</v>
      </c>
      <c r="X21" s="8">
        <v>181</v>
      </c>
      <c r="Y21" s="8">
        <v>4</v>
      </c>
      <c r="Z21" s="8">
        <v>32</v>
      </c>
      <c r="AA21" s="8">
        <v>26</v>
      </c>
      <c r="AB21" s="8">
        <v>75</v>
      </c>
      <c r="AC21" s="8">
        <v>52</v>
      </c>
      <c r="AD21" s="8">
        <v>44</v>
      </c>
      <c r="AE21" s="8">
        <v>12</v>
      </c>
      <c r="AF21" s="8">
        <v>32</v>
      </c>
      <c r="AG21" s="8">
        <v>27</v>
      </c>
    </row>
    <row r="22" spans="1:33" s="6" customFormat="1" ht="30" customHeight="1">
      <c r="A22" s="259" t="s">
        <v>35</v>
      </c>
      <c r="B22" s="18" t="s">
        <v>437</v>
      </c>
      <c r="C22" s="10">
        <v>28</v>
      </c>
      <c r="D22" s="164">
        <v>28</v>
      </c>
      <c r="E22" s="27">
        <v>0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59" t="s">
        <v>35</v>
      </c>
      <c r="R22" s="18" t="s">
        <v>437</v>
      </c>
      <c r="S22" s="8">
        <v>7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21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60"/>
      <c r="B23" s="19" t="s">
        <v>175</v>
      </c>
      <c r="C23" s="10">
        <v>17</v>
      </c>
      <c r="D23" s="164">
        <v>20</v>
      </c>
      <c r="E23" s="27">
        <v>-3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0"/>
      <c r="R23" s="18" t="s">
        <v>175</v>
      </c>
      <c r="S23" s="8">
        <v>1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16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59" t="s">
        <v>36</v>
      </c>
      <c r="B24" s="38" t="s">
        <v>258</v>
      </c>
      <c r="C24" s="39">
        <v>1</v>
      </c>
      <c r="D24" s="201">
        <v>1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80">
        <v>0</v>
      </c>
      <c r="Q24" s="259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60"/>
      <c r="B25" s="19" t="s">
        <v>175</v>
      </c>
      <c r="C25" s="10">
        <v>1</v>
      </c>
      <c r="D25" s="164">
        <v>1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60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59" t="s">
        <v>37</v>
      </c>
      <c r="B26" s="38" t="s">
        <v>171</v>
      </c>
      <c r="C26" s="39">
        <v>0</v>
      </c>
      <c r="D26" s="201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59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60"/>
      <c r="B27" s="19" t="s">
        <v>175</v>
      </c>
      <c r="C27" s="10">
        <v>0</v>
      </c>
      <c r="D27" s="164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60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59" t="s">
        <v>38</v>
      </c>
      <c r="B28" s="38" t="s">
        <v>172</v>
      </c>
      <c r="C28" s="39">
        <v>1</v>
      </c>
      <c r="D28" s="201">
        <v>1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59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60"/>
      <c r="B29" s="19" t="s">
        <v>175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0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59" t="s">
        <v>39</v>
      </c>
      <c r="B30" s="38" t="s">
        <v>173</v>
      </c>
      <c r="C30" s="39">
        <v>121</v>
      </c>
      <c r="D30" s="201">
        <v>137</v>
      </c>
      <c r="E30" s="110">
        <v>-16</v>
      </c>
      <c r="F30" s="42">
        <v>0</v>
      </c>
      <c r="G30" s="40">
        <v>0</v>
      </c>
      <c r="H30" s="40">
        <v>0</v>
      </c>
      <c r="I30" s="40">
        <v>16</v>
      </c>
      <c r="J30" s="40">
        <v>2</v>
      </c>
      <c r="K30" s="40">
        <v>18</v>
      </c>
      <c r="L30" s="40">
        <v>12</v>
      </c>
      <c r="M30" s="40">
        <v>24</v>
      </c>
      <c r="N30" s="40">
        <v>8</v>
      </c>
      <c r="O30" s="40">
        <v>7</v>
      </c>
      <c r="P30" s="40">
        <v>15</v>
      </c>
      <c r="Q30" s="259" t="s">
        <v>39</v>
      </c>
      <c r="R30" s="38" t="s">
        <v>173</v>
      </c>
      <c r="S30" s="40">
        <v>1</v>
      </c>
      <c r="T30" s="40">
        <v>11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18</v>
      </c>
      <c r="AA30" s="40">
        <v>0</v>
      </c>
      <c r="AB30" s="40">
        <v>6</v>
      </c>
      <c r="AC30" s="40">
        <v>0</v>
      </c>
      <c r="AD30" s="40">
        <v>0</v>
      </c>
      <c r="AE30" s="40">
        <v>9</v>
      </c>
      <c r="AF30" s="40">
        <v>7</v>
      </c>
      <c r="AG30" s="40">
        <v>0</v>
      </c>
    </row>
    <row r="31" spans="1:33" s="6" customFormat="1" ht="30" customHeight="1">
      <c r="A31" s="261"/>
      <c r="B31" s="19" t="s">
        <v>175</v>
      </c>
      <c r="C31" s="10">
        <v>47</v>
      </c>
      <c r="D31" s="164">
        <v>53</v>
      </c>
      <c r="E31" s="27">
        <v>-6</v>
      </c>
      <c r="F31" s="9">
        <v>0</v>
      </c>
      <c r="G31" s="8">
        <v>0</v>
      </c>
      <c r="H31" s="40">
        <v>0</v>
      </c>
      <c r="I31" s="8">
        <v>4</v>
      </c>
      <c r="J31" s="8">
        <v>1</v>
      </c>
      <c r="K31" s="8">
        <v>5</v>
      </c>
      <c r="L31" s="8">
        <v>4</v>
      </c>
      <c r="M31" s="8">
        <v>11</v>
      </c>
      <c r="N31" s="8">
        <v>4</v>
      </c>
      <c r="O31" s="8">
        <v>2</v>
      </c>
      <c r="P31" s="8">
        <v>6</v>
      </c>
      <c r="Q31" s="261"/>
      <c r="R31" s="18" t="s">
        <v>175</v>
      </c>
      <c r="S31" s="8">
        <v>1</v>
      </c>
      <c r="T31" s="8">
        <v>7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6</v>
      </c>
      <c r="AA31" s="8">
        <v>0</v>
      </c>
      <c r="AB31" s="8">
        <v>2</v>
      </c>
      <c r="AC31" s="8">
        <v>0</v>
      </c>
      <c r="AD31" s="8">
        <v>0</v>
      </c>
      <c r="AE31" s="8">
        <v>2</v>
      </c>
      <c r="AF31" s="8">
        <v>3</v>
      </c>
      <c r="AG31" s="8">
        <v>0</v>
      </c>
    </row>
    <row r="32" spans="1:33" s="6" customFormat="1" ht="30" customHeight="1">
      <c r="A32" s="261"/>
      <c r="B32" s="18" t="s">
        <v>174</v>
      </c>
      <c r="C32" s="10">
        <v>15</v>
      </c>
      <c r="D32" s="164">
        <v>16</v>
      </c>
      <c r="E32" s="27">
        <v>-1</v>
      </c>
      <c r="F32" s="9">
        <v>0</v>
      </c>
      <c r="G32" s="8">
        <v>0</v>
      </c>
      <c r="H32" s="40">
        <v>0</v>
      </c>
      <c r="I32" s="8">
        <v>1</v>
      </c>
      <c r="J32" s="8">
        <v>0</v>
      </c>
      <c r="K32" s="8">
        <v>1</v>
      </c>
      <c r="L32" s="8">
        <v>4</v>
      </c>
      <c r="M32" s="8">
        <v>3</v>
      </c>
      <c r="N32" s="8">
        <v>1</v>
      </c>
      <c r="O32" s="8">
        <v>0</v>
      </c>
      <c r="P32" s="8">
        <v>1</v>
      </c>
      <c r="Q32" s="261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2</v>
      </c>
      <c r="AC32" s="8">
        <v>0</v>
      </c>
      <c r="AD32" s="8">
        <v>0</v>
      </c>
      <c r="AE32" s="8">
        <v>2</v>
      </c>
      <c r="AF32" s="8">
        <v>2</v>
      </c>
      <c r="AG32" s="8">
        <v>0</v>
      </c>
    </row>
    <row r="33" spans="1:33" s="6" customFormat="1" ht="30" customHeight="1" thickBot="1">
      <c r="A33" s="260"/>
      <c r="B33" s="19" t="s">
        <v>175</v>
      </c>
      <c r="C33" s="12">
        <v>0</v>
      </c>
      <c r="D33" s="204">
        <v>0</v>
      </c>
      <c r="E33" s="205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60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A1:J1"/>
    <mergeCell ref="M4:M5"/>
    <mergeCell ref="A2:P2"/>
    <mergeCell ref="I4:K4"/>
    <mergeCell ref="N4:P4"/>
    <mergeCell ref="F3:P3"/>
    <mergeCell ref="A3:A5"/>
    <mergeCell ref="C3:E3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A24:A25"/>
    <mergeCell ref="A18:A19"/>
    <mergeCell ref="Q18:Q19"/>
    <mergeCell ref="Q24:Q25"/>
    <mergeCell ref="Q22:Q23"/>
    <mergeCell ref="Q20:Q21"/>
    <mergeCell ref="A22:A23"/>
    <mergeCell ref="A14:A17"/>
    <mergeCell ref="A20:A21"/>
    <mergeCell ref="A8:A9"/>
    <mergeCell ref="Q8:Q9"/>
    <mergeCell ref="Q10:Q13"/>
    <mergeCell ref="Q14:Q17"/>
    <mergeCell ref="A10:A13"/>
    <mergeCell ref="Q30:Q33"/>
    <mergeCell ref="A28:A29"/>
    <mergeCell ref="Q28:Q29"/>
    <mergeCell ref="Q26:Q27"/>
    <mergeCell ref="A30:A33"/>
    <mergeCell ref="A26:A27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C27" sqref="C2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559</v>
      </c>
      <c r="B1" s="266"/>
      <c r="C1" s="266"/>
      <c r="D1" s="266"/>
      <c r="E1" s="266"/>
      <c r="F1" s="266"/>
      <c r="G1" s="266"/>
      <c r="H1" s="266"/>
      <c r="I1" s="266"/>
      <c r="J1" s="36" t="s">
        <v>506</v>
      </c>
      <c r="K1" s="24"/>
      <c r="L1" s="24"/>
      <c r="M1" s="24"/>
      <c r="N1" s="24"/>
      <c r="O1" s="24"/>
      <c r="P1" s="24"/>
      <c r="Q1" s="266" t="str">
        <f>A1</f>
        <v>TABELA 35. WOLNE MIEJSCA PRACY I MIEJSCA AKTYWIZACJI ZAWODOWEJ W PAŹDZIERNIKU</v>
      </c>
      <c r="R1" s="266"/>
      <c r="S1" s="266"/>
      <c r="T1" s="266"/>
      <c r="U1" s="266"/>
      <c r="V1" s="266"/>
      <c r="W1" s="266"/>
      <c r="X1" s="266"/>
      <c r="Y1" s="266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0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7016</v>
      </c>
      <c r="D7" s="8">
        <v>7272</v>
      </c>
      <c r="E7" s="41">
        <v>-256</v>
      </c>
      <c r="F7" s="42">
        <v>1515</v>
      </c>
      <c r="G7" s="42">
        <v>265</v>
      </c>
      <c r="H7" s="40">
        <v>1780</v>
      </c>
      <c r="I7" s="42">
        <v>391</v>
      </c>
      <c r="J7" s="42">
        <v>106</v>
      </c>
      <c r="K7" s="40">
        <v>497</v>
      </c>
      <c r="L7" s="42">
        <v>988</v>
      </c>
      <c r="M7" s="42">
        <v>386</v>
      </c>
      <c r="N7" s="42">
        <v>290</v>
      </c>
      <c r="O7" s="42">
        <v>80</v>
      </c>
      <c r="P7" s="40">
        <v>370</v>
      </c>
      <c r="Q7" s="4" t="s">
        <v>188</v>
      </c>
      <c r="R7" s="38" t="s">
        <v>177</v>
      </c>
      <c r="S7" s="40">
        <v>114</v>
      </c>
      <c r="T7" s="42">
        <v>266</v>
      </c>
      <c r="U7" s="42">
        <v>178</v>
      </c>
      <c r="V7" s="42">
        <v>61</v>
      </c>
      <c r="W7" s="42">
        <v>400</v>
      </c>
      <c r="X7" s="42">
        <v>238</v>
      </c>
      <c r="Y7" s="42">
        <v>120</v>
      </c>
      <c r="Z7" s="42">
        <v>594</v>
      </c>
      <c r="AA7" s="42">
        <v>126</v>
      </c>
      <c r="AB7" s="42">
        <v>122</v>
      </c>
      <c r="AC7" s="42">
        <v>113</v>
      </c>
      <c r="AD7" s="42">
        <v>382</v>
      </c>
      <c r="AE7" s="42">
        <v>94</v>
      </c>
      <c r="AF7" s="42">
        <v>86</v>
      </c>
      <c r="AG7" s="42">
        <v>101</v>
      </c>
    </row>
    <row r="8" spans="1:33" s="6" customFormat="1" ht="30" customHeight="1">
      <c r="A8" s="4"/>
      <c r="B8" s="18" t="s">
        <v>178</v>
      </c>
      <c r="C8" s="10">
        <v>1049</v>
      </c>
      <c r="D8" s="8">
        <v>1562</v>
      </c>
      <c r="E8" s="27">
        <v>-513</v>
      </c>
      <c r="F8" s="9">
        <v>53</v>
      </c>
      <c r="G8" s="9">
        <v>25</v>
      </c>
      <c r="H8" s="8">
        <v>78</v>
      </c>
      <c r="I8" s="9">
        <v>139</v>
      </c>
      <c r="J8" s="9">
        <v>63</v>
      </c>
      <c r="K8" s="8">
        <v>202</v>
      </c>
      <c r="L8" s="9">
        <v>37</v>
      </c>
      <c r="M8" s="9">
        <v>115</v>
      </c>
      <c r="N8" s="9">
        <v>21</v>
      </c>
      <c r="O8" s="9">
        <v>21</v>
      </c>
      <c r="P8" s="8">
        <v>42</v>
      </c>
      <c r="Q8" s="4"/>
      <c r="R8" s="18" t="s">
        <v>178</v>
      </c>
      <c r="S8" s="8">
        <v>27</v>
      </c>
      <c r="T8" s="9">
        <v>21</v>
      </c>
      <c r="U8" s="9">
        <v>67</v>
      </c>
      <c r="V8" s="9">
        <v>17</v>
      </c>
      <c r="W8" s="9">
        <v>71</v>
      </c>
      <c r="X8" s="9">
        <v>40</v>
      </c>
      <c r="Y8" s="9">
        <v>56</v>
      </c>
      <c r="Z8" s="9">
        <v>29</v>
      </c>
      <c r="AA8" s="9">
        <v>63</v>
      </c>
      <c r="AB8" s="9">
        <v>44</v>
      </c>
      <c r="AC8" s="9">
        <v>77</v>
      </c>
      <c r="AD8" s="9">
        <v>14</v>
      </c>
      <c r="AE8" s="9">
        <v>18</v>
      </c>
      <c r="AF8" s="9">
        <v>10</v>
      </c>
      <c r="AG8" s="9">
        <v>21</v>
      </c>
    </row>
    <row r="9" spans="1:33" s="152" customFormat="1" ht="30" customHeight="1">
      <c r="A9" s="178" t="s">
        <v>189</v>
      </c>
      <c r="B9" s="151" t="s">
        <v>179</v>
      </c>
      <c r="C9" s="10">
        <v>79865</v>
      </c>
      <c r="D9" s="8">
        <v>72849</v>
      </c>
      <c r="E9" s="27">
        <v>7016</v>
      </c>
      <c r="F9" s="9">
        <v>15269</v>
      </c>
      <c r="G9" s="9">
        <v>3384</v>
      </c>
      <c r="H9" s="8">
        <v>18653</v>
      </c>
      <c r="I9" s="9">
        <v>3797</v>
      </c>
      <c r="J9" s="9">
        <v>1200</v>
      </c>
      <c r="K9" s="8">
        <v>4997</v>
      </c>
      <c r="L9" s="9">
        <v>7582</v>
      </c>
      <c r="M9" s="9">
        <v>3297</v>
      </c>
      <c r="N9" s="9">
        <v>5367</v>
      </c>
      <c r="O9" s="9">
        <v>1713</v>
      </c>
      <c r="P9" s="8">
        <v>7080</v>
      </c>
      <c r="Q9" s="178" t="s">
        <v>189</v>
      </c>
      <c r="R9" s="151" t="s">
        <v>179</v>
      </c>
      <c r="S9" s="8">
        <v>1691</v>
      </c>
      <c r="T9" s="9">
        <v>2613</v>
      </c>
      <c r="U9" s="9">
        <v>2644</v>
      </c>
      <c r="V9" s="9">
        <v>1381</v>
      </c>
      <c r="W9" s="9">
        <v>6957</v>
      </c>
      <c r="X9" s="9">
        <v>2821</v>
      </c>
      <c r="Y9" s="9">
        <v>1552</v>
      </c>
      <c r="Z9" s="9">
        <v>5527</v>
      </c>
      <c r="AA9" s="9">
        <v>1299</v>
      </c>
      <c r="AB9" s="9">
        <v>1747</v>
      </c>
      <c r="AC9" s="9">
        <v>2046</v>
      </c>
      <c r="AD9" s="9">
        <v>3780</v>
      </c>
      <c r="AE9" s="9">
        <v>1320</v>
      </c>
      <c r="AF9" s="9">
        <v>1086</v>
      </c>
      <c r="AG9" s="9">
        <v>1792</v>
      </c>
    </row>
    <row r="10" spans="1:33" s="152" customFormat="1" ht="30" customHeight="1">
      <c r="A10" s="178"/>
      <c r="B10" s="151" t="s">
        <v>178</v>
      </c>
      <c r="C10" s="153">
        <v>22601</v>
      </c>
      <c r="D10" s="8">
        <v>21552</v>
      </c>
      <c r="E10" s="27">
        <v>1049</v>
      </c>
      <c r="F10" s="9">
        <v>1144</v>
      </c>
      <c r="G10" s="9">
        <v>698</v>
      </c>
      <c r="H10" s="8">
        <v>1842</v>
      </c>
      <c r="I10" s="9">
        <v>1462</v>
      </c>
      <c r="J10" s="9">
        <v>641</v>
      </c>
      <c r="K10" s="8">
        <v>2103</v>
      </c>
      <c r="L10" s="9">
        <v>1038</v>
      </c>
      <c r="M10" s="9">
        <v>1547</v>
      </c>
      <c r="N10" s="9">
        <v>1220</v>
      </c>
      <c r="O10" s="9">
        <v>545</v>
      </c>
      <c r="P10" s="8">
        <v>1765</v>
      </c>
      <c r="Q10" s="178"/>
      <c r="R10" s="151" t="s">
        <v>178</v>
      </c>
      <c r="S10" s="8">
        <v>832</v>
      </c>
      <c r="T10" s="9">
        <v>537</v>
      </c>
      <c r="U10" s="9">
        <v>683</v>
      </c>
      <c r="V10" s="9">
        <v>737</v>
      </c>
      <c r="W10" s="9">
        <v>2209</v>
      </c>
      <c r="X10" s="9">
        <v>1772</v>
      </c>
      <c r="Y10" s="9">
        <v>759</v>
      </c>
      <c r="Z10" s="9">
        <v>938</v>
      </c>
      <c r="AA10" s="9">
        <v>739</v>
      </c>
      <c r="AB10" s="9">
        <v>981</v>
      </c>
      <c r="AC10" s="9">
        <v>1121</v>
      </c>
      <c r="AD10" s="9">
        <v>1116</v>
      </c>
      <c r="AE10" s="9">
        <v>592</v>
      </c>
      <c r="AF10" s="9">
        <v>400</v>
      </c>
      <c r="AG10" s="9">
        <v>890</v>
      </c>
    </row>
    <row r="11" spans="1:33" s="6" customFormat="1" ht="30" customHeight="1">
      <c r="A11" s="4" t="s">
        <v>190</v>
      </c>
      <c r="B11" s="19" t="s">
        <v>180</v>
      </c>
      <c r="C11" s="10">
        <v>5286</v>
      </c>
      <c r="D11" s="8">
        <v>5396</v>
      </c>
      <c r="E11" s="11">
        <v>-110</v>
      </c>
      <c r="F11" s="9">
        <v>885</v>
      </c>
      <c r="G11" s="9">
        <v>186</v>
      </c>
      <c r="H11" s="8">
        <v>1071</v>
      </c>
      <c r="I11" s="9">
        <v>255</v>
      </c>
      <c r="J11" s="9">
        <v>34</v>
      </c>
      <c r="K11" s="8">
        <v>289</v>
      </c>
      <c r="L11" s="9">
        <v>701</v>
      </c>
      <c r="M11" s="9">
        <v>233</v>
      </c>
      <c r="N11" s="9">
        <v>357</v>
      </c>
      <c r="O11" s="9">
        <v>175</v>
      </c>
      <c r="P11" s="8">
        <v>532</v>
      </c>
      <c r="Q11" s="4" t="s">
        <v>190</v>
      </c>
      <c r="R11" s="18" t="s">
        <v>180</v>
      </c>
      <c r="S11" s="8">
        <v>82</v>
      </c>
      <c r="T11" s="9">
        <v>288</v>
      </c>
      <c r="U11" s="9">
        <v>147</v>
      </c>
      <c r="V11" s="9">
        <v>53</v>
      </c>
      <c r="W11" s="9">
        <v>229</v>
      </c>
      <c r="X11" s="9">
        <v>127</v>
      </c>
      <c r="Y11" s="9">
        <v>195</v>
      </c>
      <c r="Z11" s="9">
        <v>482</v>
      </c>
      <c r="AA11" s="9">
        <v>28</v>
      </c>
      <c r="AB11" s="9">
        <v>80</v>
      </c>
      <c r="AC11" s="9">
        <v>116</v>
      </c>
      <c r="AD11" s="9">
        <v>312</v>
      </c>
      <c r="AE11" s="9">
        <v>114</v>
      </c>
      <c r="AF11" s="9">
        <v>120</v>
      </c>
      <c r="AG11" s="9">
        <v>87</v>
      </c>
    </row>
    <row r="12" spans="1:33" s="6" customFormat="1" ht="30" customHeight="1">
      <c r="A12" s="5"/>
      <c r="B12" s="18" t="s">
        <v>181</v>
      </c>
      <c r="C12" s="10">
        <v>1202</v>
      </c>
      <c r="D12" s="8">
        <v>1053</v>
      </c>
      <c r="E12" s="11">
        <v>149</v>
      </c>
      <c r="F12" s="9">
        <v>30</v>
      </c>
      <c r="G12" s="9">
        <v>28</v>
      </c>
      <c r="H12" s="8">
        <v>58</v>
      </c>
      <c r="I12" s="9">
        <v>54</v>
      </c>
      <c r="J12" s="9">
        <v>6</v>
      </c>
      <c r="K12" s="8">
        <v>60</v>
      </c>
      <c r="L12" s="9">
        <v>185</v>
      </c>
      <c r="M12" s="9">
        <v>4</v>
      </c>
      <c r="N12" s="9">
        <v>136</v>
      </c>
      <c r="O12" s="9">
        <v>119</v>
      </c>
      <c r="P12" s="8">
        <v>255</v>
      </c>
      <c r="Q12" s="5"/>
      <c r="R12" s="18" t="s">
        <v>181</v>
      </c>
      <c r="S12" s="8">
        <v>6</v>
      </c>
      <c r="T12" s="9">
        <v>56</v>
      </c>
      <c r="U12" s="9">
        <v>55</v>
      </c>
      <c r="V12" s="9">
        <v>6</v>
      </c>
      <c r="W12" s="9">
        <v>57</v>
      </c>
      <c r="X12" s="9">
        <v>0</v>
      </c>
      <c r="Y12" s="9">
        <v>124</v>
      </c>
      <c r="Z12" s="9">
        <v>36</v>
      </c>
      <c r="AA12" s="9">
        <v>13</v>
      </c>
      <c r="AB12" s="9">
        <v>19</v>
      </c>
      <c r="AC12" s="9">
        <v>80</v>
      </c>
      <c r="AD12" s="9">
        <v>88</v>
      </c>
      <c r="AE12" s="9">
        <v>38</v>
      </c>
      <c r="AF12" s="9">
        <v>51</v>
      </c>
      <c r="AG12" s="9">
        <v>11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6703</v>
      </c>
      <c r="D14" s="8">
        <v>6618</v>
      </c>
      <c r="E14" s="41">
        <v>85</v>
      </c>
      <c r="F14" s="42">
        <v>1515</v>
      </c>
      <c r="G14" s="42">
        <v>263</v>
      </c>
      <c r="H14" s="40">
        <v>1778</v>
      </c>
      <c r="I14" s="42">
        <v>357</v>
      </c>
      <c r="J14" s="42">
        <v>99</v>
      </c>
      <c r="K14" s="40">
        <v>456</v>
      </c>
      <c r="L14" s="42">
        <v>967</v>
      </c>
      <c r="M14" s="42">
        <v>339</v>
      </c>
      <c r="N14" s="42">
        <v>290</v>
      </c>
      <c r="O14" s="42">
        <v>79</v>
      </c>
      <c r="P14" s="40">
        <v>369</v>
      </c>
      <c r="Q14" s="4" t="s">
        <v>191</v>
      </c>
      <c r="R14" s="38" t="s">
        <v>177</v>
      </c>
      <c r="S14" s="40">
        <v>100</v>
      </c>
      <c r="T14" s="42">
        <v>265</v>
      </c>
      <c r="U14" s="42">
        <v>158</v>
      </c>
      <c r="V14" s="42">
        <v>56</v>
      </c>
      <c r="W14" s="42">
        <v>398</v>
      </c>
      <c r="X14" s="42">
        <v>212</v>
      </c>
      <c r="Y14" s="42">
        <v>91</v>
      </c>
      <c r="Z14" s="42">
        <v>587</v>
      </c>
      <c r="AA14" s="42">
        <v>64</v>
      </c>
      <c r="AB14" s="42">
        <v>106</v>
      </c>
      <c r="AC14" s="42">
        <v>99</v>
      </c>
      <c r="AD14" s="42">
        <v>381</v>
      </c>
      <c r="AE14" s="42">
        <v>93</v>
      </c>
      <c r="AF14" s="42">
        <v>85</v>
      </c>
      <c r="AG14" s="42">
        <v>99</v>
      </c>
    </row>
    <row r="15" spans="1:33" s="6" customFormat="1" ht="30" customHeight="1">
      <c r="A15" s="4"/>
      <c r="B15" s="19" t="s">
        <v>178</v>
      </c>
      <c r="C15" s="10">
        <v>736</v>
      </c>
      <c r="D15" s="8">
        <v>908</v>
      </c>
      <c r="E15" s="11">
        <v>-172</v>
      </c>
      <c r="F15" s="9">
        <v>53</v>
      </c>
      <c r="G15" s="9">
        <v>23</v>
      </c>
      <c r="H15" s="8">
        <v>76</v>
      </c>
      <c r="I15" s="9">
        <v>105</v>
      </c>
      <c r="J15" s="9">
        <v>56</v>
      </c>
      <c r="K15" s="8">
        <v>161</v>
      </c>
      <c r="L15" s="9">
        <v>16</v>
      </c>
      <c r="M15" s="9">
        <v>68</v>
      </c>
      <c r="N15" s="9">
        <v>21</v>
      </c>
      <c r="O15" s="9">
        <v>20</v>
      </c>
      <c r="P15" s="8">
        <v>41</v>
      </c>
      <c r="Q15" s="4"/>
      <c r="R15" s="18" t="s">
        <v>178</v>
      </c>
      <c r="S15" s="8">
        <v>13</v>
      </c>
      <c r="T15" s="9">
        <v>20</v>
      </c>
      <c r="U15" s="9">
        <v>47</v>
      </c>
      <c r="V15" s="9">
        <v>12</v>
      </c>
      <c r="W15" s="9">
        <v>69</v>
      </c>
      <c r="X15" s="9">
        <v>14</v>
      </c>
      <c r="Y15" s="9">
        <v>27</v>
      </c>
      <c r="Z15" s="9">
        <v>22</v>
      </c>
      <c r="AA15" s="9">
        <v>1</v>
      </c>
      <c r="AB15" s="9">
        <v>28</v>
      </c>
      <c r="AC15" s="9">
        <v>63</v>
      </c>
      <c r="AD15" s="9">
        <v>13</v>
      </c>
      <c r="AE15" s="9">
        <v>17</v>
      </c>
      <c r="AF15" s="9">
        <v>9</v>
      </c>
      <c r="AG15" s="9">
        <v>19</v>
      </c>
    </row>
    <row r="16" spans="1:33" s="6" customFormat="1" ht="30" customHeight="1">
      <c r="A16" s="4" t="s">
        <v>192</v>
      </c>
      <c r="B16" s="19" t="s">
        <v>179</v>
      </c>
      <c r="C16" s="10">
        <v>66866</v>
      </c>
      <c r="D16" s="8">
        <v>60163</v>
      </c>
      <c r="E16" s="11">
        <v>6703</v>
      </c>
      <c r="F16" s="9">
        <v>14546</v>
      </c>
      <c r="G16" s="9">
        <v>3073</v>
      </c>
      <c r="H16" s="8">
        <v>17619</v>
      </c>
      <c r="I16" s="9">
        <v>3392</v>
      </c>
      <c r="J16" s="9">
        <v>1030</v>
      </c>
      <c r="K16" s="8">
        <v>4422</v>
      </c>
      <c r="L16" s="9">
        <v>6776</v>
      </c>
      <c r="M16" s="9">
        <v>2351</v>
      </c>
      <c r="N16" s="9">
        <v>4559</v>
      </c>
      <c r="O16" s="9">
        <v>1358</v>
      </c>
      <c r="P16" s="8">
        <v>5917</v>
      </c>
      <c r="Q16" s="4" t="s">
        <v>192</v>
      </c>
      <c r="R16" s="18" t="s">
        <v>179</v>
      </c>
      <c r="S16" s="8">
        <v>1099</v>
      </c>
      <c r="T16" s="9">
        <v>2293</v>
      </c>
      <c r="U16" s="9">
        <v>2307</v>
      </c>
      <c r="V16" s="9">
        <v>818</v>
      </c>
      <c r="W16" s="9">
        <v>5817</v>
      </c>
      <c r="X16" s="9">
        <v>1647</v>
      </c>
      <c r="Y16" s="9">
        <v>1160</v>
      </c>
      <c r="Z16" s="9">
        <v>4921</v>
      </c>
      <c r="AA16" s="9">
        <v>693</v>
      </c>
      <c r="AB16" s="9">
        <v>1231</v>
      </c>
      <c r="AC16" s="9">
        <v>1634</v>
      </c>
      <c r="AD16" s="9">
        <v>2927</v>
      </c>
      <c r="AE16" s="9">
        <v>1101</v>
      </c>
      <c r="AF16" s="9">
        <v>833</v>
      </c>
      <c r="AG16" s="9">
        <v>1300</v>
      </c>
    </row>
    <row r="17" spans="1:33" s="6" customFormat="1" ht="30" customHeight="1">
      <c r="A17" s="4"/>
      <c r="B17" s="18" t="s">
        <v>178</v>
      </c>
      <c r="C17" s="10">
        <v>9602</v>
      </c>
      <c r="D17" s="8">
        <v>8866</v>
      </c>
      <c r="E17" s="11">
        <v>736</v>
      </c>
      <c r="F17" s="9">
        <v>421</v>
      </c>
      <c r="G17" s="9">
        <v>387</v>
      </c>
      <c r="H17" s="8">
        <v>808</v>
      </c>
      <c r="I17" s="9">
        <v>1057</v>
      </c>
      <c r="J17" s="9">
        <v>471</v>
      </c>
      <c r="K17" s="8">
        <v>1528</v>
      </c>
      <c r="L17" s="9">
        <v>232</v>
      </c>
      <c r="M17" s="9">
        <v>601</v>
      </c>
      <c r="N17" s="9">
        <v>412</v>
      </c>
      <c r="O17" s="9">
        <v>190</v>
      </c>
      <c r="P17" s="8">
        <v>602</v>
      </c>
      <c r="Q17" s="4"/>
      <c r="R17" s="18" t="s">
        <v>178</v>
      </c>
      <c r="S17" s="8">
        <v>240</v>
      </c>
      <c r="T17" s="9">
        <v>217</v>
      </c>
      <c r="U17" s="9">
        <v>346</v>
      </c>
      <c r="V17" s="9">
        <v>174</v>
      </c>
      <c r="W17" s="9">
        <v>1069</v>
      </c>
      <c r="X17" s="9">
        <v>598</v>
      </c>
      <c r="Y17" s="9">
        <v>367</v>
      </c>
      <c r="Z17" s="9">
        <v>332</v>
      </c>
      <c r="AA17" s="9">
        <v>133</v>
      </c>
      <c r="AB17" s="9">
        <v>465</v>
      </c>
      <c r="AC17" s="9">
        <v>709</v>
      </c>
      <c r="AD17" s="9">
        <v>263</v>
      </c>
      <c r="AE17" s="9">
        <v>373</v>
      </c>
      <c r="AF17" s="9">
        <v>147</v>
      </c>
      <c r="AG17" s="9">
        <v>398</v>
      </c>
    </row>
    <row r="18" spans="1:33" s="6" customFormat="1" ht="30" customHeight="1">
      <c r="A18" s="4" t="s">
        <v>193</v>
      </c>
      <c r="B18" s="18" t="s">
        <v>180</v>
      </c>
      <c r="C18" s="10">
        <v>5175</v>
      </c>
      <c r="D18" s="8">
        <v>5177</v>
      </c>
      <c r="E18" s="11">
        <v>-2</v>
      </c>
      <c r="F18" s="9">
        <v>885</v>
      </c>
      <c r="G18" s="9">
        <v>186</v>
      </c>
      <c r="H18" s="8">
        <v>1071</v>
      </c>
      <c r="I18" s="9">
        <v>245</v>
      </c>
      <c r="J18" s="9">
        <v>33</v>
      </c>
      <c r="K18" s="8">
        <v>278</v>
      </c>
      <c r="L18" s="9">
        <v>669</v>
      </c>
      <c r="M18" s="9">
        <v>217</v>
      </c>
      <c r="N18" s="9">
        <v>357</v>
      </c>
      <c r="O18" s="9">
        <v>172</v>
      </c>
      <c r="P18" s="8">
        <v>529</v>
      </c>
      <c r="Q18" s="4" t="s">
        <v>193</v>
      </c>
      <c r="R18" s="18" t="s">
        <v>180</v>
      </c>
      <c r="S18" s="8">
        <v>81</v>
      </c>
      <c r="T18" s="9">
        <v>288</v>
      </c>
      <c r="U18" s="9">
        <v>146</v>
      </c>
      <c r="V18" s="9">
        <v>51</v>
      </c>
      <c r="W18" s="9">
        <v>228</v>
      </c>
      <c r="X18" s="9">
        <v>124</v>
      </c>
      <c r="Y18" s="9">
        <v>178</v>
      </c>
      <c r="Z18" s="9">
        <v>479</v>
      </c>
      <c r="AA18" s="9">
        <v>16</v>
      </c>
      <c r="AB18" s="9">
        <v>79</v>
      </c>
      <c r="AC18" s="9">
        <v>110</v>
      </c>
      <c r="AD18" s="9">
        <v>312</v>
      </c>
      <c r="AE18" s="9">
        <v>114</v>
      </c>
      <c r="AF18" s="9">
        <v>119</v>
      </c>
      <c r="AG18" s="9">
        <v>86</v>
      </c>
    </row>
    <row r="19" spans="1:33" s="6" customFormat="1" ht="30" customHeight="1">
      <c r="A19" s="5"/>
      <c r="B19" s="19" t="s">
        <v>181</v>
      </c>
      <c r="C19" s="10">
        <v>1160</v>
      </c>
      <c r="D19" s="8">
        <v>998</v>
      </c>
      <c r="E19" s="11">
        <v>162</v>
      </c>
      <c r="F19" s="9">
        <v>30</v>
      </c>
      <c r="G19" s="9">
        <v>28</v>
      </c>
      <c r="H19" s="8">
        <v>58</v>
      </c>
      <c r="I19" s="9">
        <v>53</v>
      </c>
      <c r="J19" s="9">
        <v>6</v>
      </c>
      <c r="K19" s="8">
        <v>59</v>
      </c>
      <c r="L19" s="9">
        <v>156</v>
      </c>
      <c r="M19" s="9">
        <v>4</v>
      </c>
      <c r="N19" s="9">
        <v>136</v>
      </c>
      <c r="O19" s="9">
        <v>116</v>
      </c>
      <c r="P19" s="8">
        <v>252</v>
      </c>
      <c r="Q19" s="5"/>
      <c r="R19" s="18" t="s">
        <v>181</v>
      </c>
      <c r="S19" s="8">
        <v>6</v>
      </c>
      <c r="T19" s="9">
        <v>56</v>
      </c>
      <c r="U19" s="9">
        <v>54</v>
      </c>
      <c r="V19" s="9">
        <v>6</v>
      </c>
      <c r="W19" s="9">
        <v>57</v>
      </c>
      <c r="X19" s="9">
        <v>0</v>
      </c>
      <c r="Y19" s="9">
        <v>124</v>
      </c>
      <c r="Z19" s="9">
        <v>36</v>
      </c>
      <c r="AA19" s="9">
        <v>5</v>
      </c>
      <c r="AB19" s="9">
        <v>19</v>
      </c>
      <c r="AC19" s="9">
        <v>80</v>
      </c>
      <c r="AD19" s="9">
        <v>88</v>
      </c>
      <c r="AE19" s="9">
        <v>38</v>
      </c>
      <c r="AF19" s="9">
        <v>51</v>
      </c>
      <c r="AG19" s="9">
        <v>11</v>
      </c>
    </row>
    <row r="20" spans="1:33" s="6" customFormat="1" ht="30" customHeight="1">
      <c r="A20" s="3" t="s">
        <v>19</v>
      </c>
      <c r="B20" s="38" t="s">
        <v>183</v>
      </c>
      <c r="C20" s="39">
        <v>313</v>
      </c>
      <c r="D20" s="8">
        <v>654</v>
      </c>
      <c r="E20" s="41">
        <v>-341</v>
      </c>
      <c r="F20" s="42">
        <v>0</v>
      </c>
      <c r="G20" s="42">
        <v>2</v>
      </c>
      <c r="H20" s="40">
        <v>2</v>
      </c>
      <c r="I20" s="42">
        <v>34</v>
      </c>
      <c r="J20" s="42">
        <v>7</v>
      </c>
      <c r="K20" s="40">
        <v>41</v>
      </c>
      <c r="L20" s="42">
        <v>21</v>
      </c>
      <c r="M20" s="42">
        <v>47</v>
      </c>
      <c r="N20" s="42">
        <v>0</v>
      </c>
      <c r="O20" s="42">
        <v>1</v>
      </c>
      <c r="P20" s="40">
        <v>1</v>
      </c>
      <c r="Q20" s="3" t="s">
        <v>19</v>
      </c>
      <c r="R20" s="38" t="s">
        <v>183</v>
      </c>
      <c r="S20" s="40">
        <v>14</v>
      </c>
      <c r="T20" s="42">
        <v>1</v>
      </c>
      <c r="U20" s="42">
        <v>20</v>
      </c>
      <c r="V20" s="42">
        <v>5</v>
      </c>
      <c r="W20" s="42">
        <v>2</v>
      </c>
      <c r="X20" s="42">
        <v>26</v>
      </c>
      <c r="Y20" s="42">
        <v>29</v>
      </c>
      <c r="Z20" s="42">
        <v>7</v>
      </c>
      <c r="AA20" s="42">
        <v>62</v>
      </c>
      <c r="AB20" s="42">
        <v>16</v>
      </c>
      <c r="AC20" s="42">
        <v>14</v>
      </c>
      <c r="AD20" s="42">
        <v>1</v>
      </c>
      <c r="AE20" s="42">
        <v>1</v>
      </c>
      <c r="AF20" s="42">
        <v>1</v>
      </c>
      <c r="AG20" s="42">
        <v>2</v>
      </c>
    </row>
    <row r="21" spans="1:33" s="6" customFormat="1" ht="30" customHeight="1">
      <c r="A21" s="4"/>
      <c r="B21" s="19" t="s">
        <v>179</v>
      </c>
      <c r="C21" s="10">
        <v>12999</v>
      </c>
      <c r="D21" s="8">
        <v>12686</v>
      </c>
      <c r="E21" s="11">
        <v>313</v>
      </c>
      <c r="F21" s="9">
        <v>723</v>
      </c>
      <c r="G21" s="9">
        <v>311</v>
      </c>
      <c r="H21" s="8">
        <v>1034</v>
      </c>
      <c r="I21" s="9">
        <v>405</v>
      </c>
      <c r="J21" s="9">
        <v>170</v>
      </c>
      <c r="K21" s="8">
        <v>575</v>
      </c>
      <c r="L21" s="9">
        <v>806</v>
      </c>
      <c r="M21" s="9">
        <v>946</v>
      </c>
      <c r="N21" s="9">
        <v>808</v>
      </c>
      <c r="O21" s="9">
        <v>355</v>
      </c>
      <c r="P21" s="8">
        <v>1163</v>
      </c>
      <c r="Q21" s="4"/>
      <c r="R21" s="18" t="s">
        <v>179</v>
      </c>
      <c r="S21" s="8">
        <v>592</v>
      </c>
      <c r="T21" s="9">
        <v>320</v>
      </c>
      <c r="U21" s="9">
        <v>337</v>
      </c>
      <c r="V21" s="9">
        <v>563</v>
      </c>
      <c r="W21" s="9">
        <v>1140</v>
      </c>
      <c r="X21" s="9">
        <v>1174</v>
      </c>
      <c r="Y21" s="9">
        <v>392</v>
      </c>
      <c r="Z21" s="9">
        <v>606</v>
      </c>
      <c r="AA21" s="9">
        <v>606</v>
      </c>
      <c r="AB21" s="9">
        <v>516</v>
      </c>
      <c r="AC21" s="9">
        <v>412</v>
      </c>
      <c r="AD21" s="9">
        <v>853</v>
      </c>
      <c r="AE21" s="9">
        <v>219</v>
      </c>
      <c r="AF21" s="9">
        <v>253</v>
      </c>
      <c r="AG21" s="9">
        <v>492</v>
      </c>
    </row>
    <row r="22" spans="1:33" s="6" customFormat="1" ht="30" customHeight="1">
      <c r="A22" s="4"/>
      <c r="B22" s="18" t="s">
        <v>180</v>
      </c>
      <c r="C22" s="10">
        <v>111</v>
      </c>
      <c r="D22" s="8">
        <v>219</v>
      </c>
      <c r="E22" s="11">
        <v>-108</v>
      </c>
      <c r="F22" s="9">
        <v>0</v>
      </c>
      <c r="G22" s="9">
        <v>0</v>
      </c>
      <c r="H22" s="8">
        <v>0</v>
      </c>
      <c r="I22" s="9">
        <v>10</v>
      </c>
      <c r="J22" s="9">
        <v>1</v>
      </c>
      <c r="K22" s="8">
        <v>11</v>
      </c>
      <c r="L22" s="9">
        <v>32</v>
      </c>
      <c r="M22" s="9">
        <v>16</v>
      </c>
      <c r="N22" s="9">
        <v>0</v>
      </c>
      <c r="O22" s="9">
        <v>3</v>
      </c>
      <c r="P22" s="8">
        <v>3</v>
      </c>
      <c r="Q22" s="4"/>
      <c r="R22" s="18" t="s">
        <v>180</v>
      </c>
      <c r="S22" s="8">
        <v>1</v>
      </c>
      <c r="T22" s="9">
        <v>0</v>
      </c>
      <c r="U22" s="9">
        <v>1</v>
      </c>
      <c r="V22" s="9">
        <v>2</v>
      </c>
      <c r="W22" s="9">
        <v>1</v>
      </c>
      <c r="X22" s="9">
        <v>3</v>
      </c>
      <c r="Y22" s="9">
        <v>17</v>
      </c>
      <c r="Z22" s="9">
        <v>3</v>
      </c>
      <c r="AA22" s="9">
        <v>12</v>
      </c>
      <c r="AB22" s="9">
        <v>1</v>
      </c>
      <c r="AC22" s="9">
        <v>6</v>
      </c>
      <c r="AD22" s="9">
        <v>0</v>
      </c>
      <c r="AE22" s="9">
        <v>0</v>
      </c>
      <c r="AF22" s="9">
        <v>1</v>
      </c>
      <c r="AG22" s="9">
        <v>1</v>
      </c>
    </row>
    <row r="23" spans="1:33" s="6" customFormat="1" ht="30" customHeight="1">
      <c r="A23" s="4" t="s">
        <v>103</v>
      </c>
      <c r="B23" s="52" t="s">
        <v>184</v>
      </c>
      <c r="C23" s="39">
        <v>269</v>
      </c>
      <c r="D23" s="8">
        <v>569</v>
      </c>
      <c r="E23" s="41">
        <v>-300</v>
      </c>
      <c r="F23" s="42">
        <v>0</v>
      </c>
      <c r="G23" s="42">
        <v>0</v>
      </c>
      <c r="H23" s="40">
        <v>0</v>
      </c>
      <c r="I23" s="42">
        <v>34</v>
      </c>
      <c r="J23" s="42">
        <v>6</v>
      </c>
      <c r="K23" s="40">
        <v>40</v>
      </c>
      <c r="L23" s="42">
        <v>19</v>
      </c>
      <c r="M23" s="42">
        <v>47</v>
      </c>
      <c r="N23" s="42">
        <v>0</v>
      </c>
      <c r="O23" s="42">
        <v>1</v>
      </c>
      <c r="P23" s="40">
        <v>1</v>
      </c>
      <c r="Q23" s="4" t="s">
        <v>103</v>
      </c>
      <c r="R23" s="38" t="s">
        <v>184</v>
      </c>
      <c r="S23" s="40">
        <v>14</v>
      </c>
      <c r="T23" s="42">
        <v>1</v>
      </c>
      <c r="U23" s="42">
        <v>20</v>
      </c>
      <c r="V23" s="42">
        <v>3</v>
      </c>
      <c r="W23" s="42">
        <v>1</v>
      </c>
      <c r="X23" s="42">
        <v>3</v>
      </c>
      <c r="Y23" s="42">
        <v>29</v>
      </c>
      <c r="Z23" s="42">
        <v>4</v>
      </c>
      <c r="AA23" s="42">
        <v>62</v>
      </c>
      <c r="AB23" s="42">
        <v>10</v>
      </c>
      <c r="AC23" s="42">
        <v>12</v>
      </c>
      <c r="AD23" s="42">
        <v>1</v>
      </c>
      <c r="AE23" s="42">
        <v>1</v>
      </c>
      <c r="AF23" s="42">
        <v>1</v>
      </c>
      <c r="AG23" s="42">
        <v>0</v>
      </c>
    </row>
    <row r="24" spans="1:33" s="6" customFormat="1" ht="30" customHeight="1">
      <c r="A24" s="4"/>
      <c r="B24" s="18" t="s">
        <v>179</v>
      </c>
      <c r="C24" s="10">
        <v>10504</v>
      </c>
      <c r="D24" s="8">
        <v>10235</v>
      </c>
      <c r="E24" s="11">
        <v>269</v>
      </c>
      <c r="F24" s="9">
        <v>723</v>
      </c>
      <c r="G24" s="9">
        <v>213</v>
      </c>
      <c r="H24" s="8">
        <v>936</v>
      </c>
      <c r="I24" s="9">
        <v>405</v>
      </c>
      <c r="J24" s="9">
        <v>107</v>
      </c>
      <c r="K24" s="8">
        <v>512</v>
      </c>
      <c r="L24" s="9">
        <v>520</v>
      </c>
      <c r="M24" s="9">
        <v>896</v>
      </c>
      <c r="N24" s="9">
        <v>746</v>
      </c>
      <c r="O24" s="9">
        <v>338</v>
      </c>
      <c r="P24" s="173">
        <v>1084</v>
      </c>
      <c r="Q24" s="4"/>
      <c r="R24" s="18" t="s">
        <v>179</v>
      </c>
      <c r="S24" s="8">
        <v>507</v>
      </c>
      <c r="T24" s="9">
        <v>247</v>
      </c>
      <c r="U24" s="9">
        <v>313</v>
      </c>
      <c r="V24" s="9">
        <v>380</v>
      </c>
      <c r="W24" s="9">
        <v>1012</v>
      </c>
      <c r="X24" s="9">
        <v>682</v>
      </c>
      <c r="Y24" s="9">
        <v>343</v>
      </c>
      <c r="Z24" s="9">
        <v>485</v>
      </c>
      <c r="AA24" s="9">
        <v>606</v>
      </c>
      <c r="AB24" s="9">
        <v>297</v>
      </c>
      <c r="AC24" s="9">
        <v>299</v>
      </c>
      <c r="AD24" s="9">
        <v>655</v>
      </c>
      <c r="AE24" s="9">
        <v>172</v>
      </c>
      <c r="AF24" s="9">
        <v>117</v>
      </c>
      <c r="AG24" s="9">
        <v>441</v>
      </c>
    </row>
    <row r="25" spans="1:33" s="6" customFormat="1" ht="30" customHeight="1">
      <c r="A25" s="4"/>
      <c r="B25" s="19" t="s">
        <v>180</v>
      </c>
      <c r="C25" s="10">
        <v>65</v>
      </c>
      <c r="D25" s="8">
        <v>147</v>
      </c>
      <c r="E25" s="11">
        <v>-82</v>
      </c>
      <c r="F25" s="9">
        <v>0</v>
      </c>
      <c r="G25" s="9">
        <v>0</v>
      </c>
      <c r="H25" s="8">
        <v>0</v>
      </c>
      <c r="I25" s="9">
        <v>10</v>
      </c>
      <c r="J25" s="9">
        <v>0</v>
      </c>
      <c r="K25" s="8">
        <v>10</v>
      </c>
      <c r="L25" s="9">
        <v>3</v>
      </c>
      <c r="M25" s="9">
        <v>16</v>
      </c>
      <c r="N25" s="9">
        <v>0</v>
      </c>
      <c r="O25" s="9">
        <v>0</v>
      </c>
      <c r="P25" s="8">
        <v>0</v>
      </c>
      <c r="Q25" s="4"/>
      <c r="R25" s="18" t="s">
        <v>180</v>
      </c>
      <c r="S25" s="8">
        <v>1</v>
      </c>
      <c r="T25" s="9">
        <v>0</v>
      </c>
      <c r="U25" s="9">
        <v>1</v>
      </c>
      <c r="V25" s="9">
        <v>1</v>
      </c>
      <c r="W25" s="9">
        <v>0</v>
      </c>
      <c r="X25" s="9">
        <v>2</v>
      </c>
      <c r="Y25" s="9">
        <v>17</v>
      </c>
      <c r="Z25" s="9">
        <v>2</v>
      </c>
      <c r="AA25" s="9">
        <v>5</v>
      </c>
      <c r="AB25" s="9">
        <v>0</v>
      </c>
      <c r="AC25" s="9">
        <v>6</v>
      </c>
      <c r="AD25" s="9">
        <v>0</v>
      </c>
      <c r="AE25" s="9">
        <v>0</v>
      </c>
      <c r="AF25" s="9">
        <v>1</v>
      </c>
      <c r="AG25" s="9">
        <v>0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5</v>
      </c>
      <c r="D27" s="8">
        <v>5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3</v>
      </c>
      <c r="O27" s="9">
        <v>2</v>
      </c>
      <c r="P27" s="8">
        <v>5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44</v>
      </c>
      <c r="D29" s="8">
        <v>85</v>
      </c>
      <c r="E29" s="41">
        <v>-41</v>
      </c>
      <c r="F29" s="42">
        <v>0</v>
      </c>
      <c r="G29" s="42">
        <v>2</v>
      </c>
      <c r="H29" s="40">
        <v>2</v>
      </c>
      <c r="I29" s="42">
        <v>0</v>
      </c>
      <c r="J29" s="42">
        <v>1</v>
      </c>
      <c r="K29" s="40">
        <v>1</v>
      </c>
      <c r="L29" s="42">
        <v>2</v>
      </c>
      <c r="M29" s="42">
        <v>0</v>
      </c>
      <c r="N29" s="42">
        <v>0</v>
      </c>
      <c r="O29" s="42">
        <v>0</v>
      </c>
      <c r="P29" s="40">
        <v>0</v>
      </c>
      <c r="Q29" s="4" t="s">
        <v>105</v>
      </c>
      <c r="R29" s="38" t="s">
        <v>186</v>
      </c>
      <c r="S29" s="40">
        <v>0</v>
      </c>
      <c r="T29" s="42">
        <v>0</v>
      </c>
      <c r="U29" s="42">
        <v>0</v>
      </c>
      <c r="V29" s="42">
        <v>2</v>
      </c>
      <c r="W29" s="42">
        <v>1</v>
      </c>
      <c r="X29" s="42">
        <v>23</v>
      </c>
      <c r="Y29" s="42">
        <v>0</v>
      </c>
      <c r="Z29" s="42">
        <v>3</v>
      </c>
      <c r="AA29" s="42">
        <v>0</v>
      </c>
      <c r="AB29" s="42">
        <v>6</v>
      </c>
      <c r="AC29" s="42">
        <v>2</v>
      </c>
      <c r="AD29" s="42">
        <v>0</v>
      </c>
      <c r="AE29" s="42">
        <v>0</v>
      </c>
      <c r="AF29" s="42">
        <v>0</v>
      </c>
      <c r="AG29" s="42">
        <v>2</v>
      </c>
    </row>
    <row r="30" spans="1:33" s="6" customFormat="1" ht="30" customHeight="1">
      <c r="A30" s="4"/>
      <c r="B30" s="63" t="s">
        <v>179</v>
      </c>
      <c r="C30" s="10">
        <v>2490</v>
      </c>
      <c r="D30" s="8">
        <v>2446</v>
      </c>
      <c r="E30" s="11">
        <v>44</v>
      </c>
      <c r="F30" s="9">
        <v>0</v>
      </c>
      <c r="G30" s="9">
        <v>98</v>
      </c>
      <c r="H30" s="8">
        <v>98</v>
      </c>
      <c r="I30" s="9">
        <v>0</v>
      </c>
      <c r="J30" s="9">
        <v>63</v>
      </c>
      <c r="K30" s="8">
        <v>63</v>
      </c>
      <c r="L30" s="9">
        <v>286</v>
      </c>
      <c r="M30" s="9">
        <v>50</v>
      </c>
      <c r="N30" s="9">
        <v>59</v>
      </c>
      <c r="O30" s="9">
        <v>15</v>
      </c>
      <c r="P30" s="8">
        <v>74</v>
      </c>
      <c r="Q30" s="4"/>
      <c r="R30" s="18" t="s">
        <v>179</v>
      </c>
      <c r="S30" s="8">
        <v>85</v>
      </c>
      <c r="T30" s="9">
        <v>73</v>
      </c>
      <c r="U30" s="9">
        <v>24</v>
      </c>
      <c r="V30" s="9">
        <v>183</v>
      </c>
      <c r="W30" s="9">
        <v>128</v>
      </c>
      <c r="X30" s="9">
        <v>492</v>
      </c>
      <c r="Y30" s="9">
        <v>49</v>
      </c>
      <c r="Z30" s="9">
        <v>121</v>
      </c>
      <c r="AA30" s="9">
        <v>0</v>
      </c>
      <c r="AB30" s="9">
        <v>219</v>
      </c>
      <c r="AC30" s="9">
        <v>113</v>
      </c>
      <c r="AD30" s="9">
        <v>198</v>
      </c>
      <c r="AE30" s="9">
        <v>47</v>
      </c>
      <c r="AF30" s="9">
        <v>136</v>
      </c>
      <c r="AG30" s="9">
        <v>51</v>
      </c>
    </row>
    <row r="31" spans="1:33" s="6" customFormat="1" ht="30" customHeight="1">
      <c r="A31" s="5"/>
      <c r="B31" s="63" t="s">
        <v>180</v>
      </c>
      <c r="C31" s="10">
        <v>46</v>
      </c>
      <c r="D31" s="8">
        <v>72</v>
      </c>
      <c r="E31" s="11">
        <v>-26</v>
      </c>
      <c r="F31" s="9">
        <v>0</v>
      </c>
      <c r="G31" s="9">
        <v>0</v>
      </c>
      <c r="H31" s="8">
        <v>0</v>
      </c>
      <c r="I31" s="9">
        <v>0</v>
      </c>
      <c r="J31" s="9">
        <v>1</v>
      </c>
      <c r="K31" s="8">
        <v>1</v>
      </c>
      <c r="L31" s="9">
        <v>29</v>
      </c>
      <c r="M31" s="9">
        <v>0</v>
      </c>
      <c r="N31" s="9">
        <v>0</v>
      </c>
      <c r="O31" s="9">
        <v>3</v>
      </c>
      <c r="P31" s="8">
        <v>3</v>
      </c>
      <c r="Q31" s="5"/>
      <c r="R31" s="18" t="s">
        <v>180</v>
      </c>
      <c r="S31" s="8">
        <v>0</v>
      </c>
      <c r="T31" s="9">
        <v>0</v>
      </c>
      <c r="U31" s="9">
        <v>0</v>
      </c>
      <c r="V31" s="9">
        <v>1</v>
      </c>
      <c r="W31" s="9">
        <v>1</v>
      </c>
      <c r="X31" s="9">
        <v>1</v>
      </c>
      <c r="Y31" s="9">
        <v>0</v>
      </c>
      <c r="Z31" s="9">
        <v>1</v>
      </c>
      <c r="AA31" s="9">
        <v>7</v>
      </c>
      <c r="AB31" s="9">
        <v>1</v>
      </c>
      <c r="AC31" s="9">
        <v>0</v>
      </c>
      <c r="AD31" s="9">
        <v>0</v>
      </c>
      <c r="AE31" s="9">
        <v>0</v>
      </c>
      <c r="AF31" s="9">
        <v>0</v>
      </c>
      <c r="AG31" s="9">
        <v>1</v>
      </c>
    </row>
    <row r="32" spans="1:33" s="6" customFormat="1" ht="56.25">
      <c r="A32" s="62" t="s">
        <v>22</v>
      </c>
      <c r="B32" s="61" t="s">
        <v>187</v>
      </c>
      <c r="C32" s="39">
        <v>0</v>
      </c>
      <c r="D32" s="8">
        <v>36</v>
      </c>
      <c r="E32" s="41">
        <v>-36</v>
      </c>
      <c r="F32" s="42">
        <v>0</v>
      </c>
      <c r="G32" s="42">
        <v>0</v>
      </c>
      <c r="H32" s="40">
        <v>0</v>
      </c>
      <c r="I32" s="42">
        <v>0</v>
      </c>
      <c r="J32" s="42">
        <v>0</v>
      </c>
      <c r="K32" s="40">
        <v>0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58</v>
      </c>
      <c r="D33" s="8">
        <v>58</v>
      </c>
      <c r="E33" s="11">
        <v>0</v>
      </c>
      <c r="F33" s="9">
        <v>0</v>
      </c>
      <c r="G33" s="9">
        <v>0</v>
      </c>
      <c r="H33" s="8">
        <v>0</v>
      </c>
      <c r="I33" s="9">
        <v>2</v>
      </c>
      <c r="J33" s="9">
        <v>2</v>
      </c>
      <c r="K33" s="8">
        <v>4</v>
      </c>
      <c r="L33" s="9">
        <v>35</v>
      </c>
      <c r="M33" s="9">
        <v>7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0</v>
      </c>
      <c r="U33" s="9">
        <v>0</v>
      </c>
      <c r="V33" s="9">
        <v>0</v>
      </c>
      <c r="W33" s="9">
        <v>11</v>
      </c>
      <c r="X33" s="9">
        <v>0</v>
      </c>
      <c r="Y33" s="9">
        <v>0</v>
      </c>
      <c r="Z33" s="9">
        <v>0</v>
      </c>
      <c r="AA33" s="9">
        <v>1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</row>
    <row r="34" spans="1:33" s="54" customFormat="1" ht="30" customHeight="1" thickBot="1">
      <c r="A34" s="56"/>
      <c r="B34" s="19" t="s">
        <v>180</v>
      </c>
      <c r="C34" s="92">
        <v>0</v>
      </c>
      <c r="D34" s="93">
        <v>6</v>
      </c>
      <c r="E34" s="94">
        <v>-6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0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  <mergeCell ref="D4:D5"/>
    <mergeCell ref="E4:E5"/>
    <mergeCell ref="W4:W5"/>
    <mergeCell ref="X4:X5"/>
    <mergeCell ref="AA4:AA5"/>
    <mergeCell ref="V4:V5"/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C11" sqref="C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506</v>
      </c>
      <c r="M1" s="24"/>
      <c r="N1" s="24"/>
      <c r="O1" s="24"/>
      <c r="P1" s="24"/>
      <c r="Q1" s="266" t="str">
        <f>A1</f>
        <v>TABELA 36. UCZESTNICTWO W DZIAŁANIACH REALIZOWANYCH W RAMACH PROJEKTÓW WSPÓŁFINANSOWANYCH Z EFS W PAŹDZIERNIKU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0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259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59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61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61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61"/>
      <c r="B8" s="18" t="s">
        <v>194</v>
      </c>
      <c r="C8" s="10">
        <v>373</v>
      </c>
      <c r="D8" s="8">
        <v>330</v>
      </c>
      <c r="E8" s="27">
        <v>43</v>
      </c>
      <c r="F8" s="9">
        <v>29</v>
      </c>
      <c r="G8" s="8">
        <v>10</v>
      </c>
      <c r="H8" s="8">
        <v>39</v>
      </c>
      <c r="I8" s="8">
        <v>45</v>
      </c>
      <c r="J8" s="8">
        <v>7</v>
      </c>
      <c r="K8" s="8">
        <v>52</v>
      </c>
      <c r="L8" s="8">
        <v>19</v>
      </c>
      <c r="M8" s="8">
        <v>7</v>
      </c>
      <c r="N8" s="8">
        <v>39</v>
      </c>
      <c r="O8" s="8">
        <v>13</v>
      </c>
      <c r="P8" s="8">
        <v>52</v>
      </c>
      <c r="Q8" s="261"/>
      <c r="R8" s="18" t="s">
        <v>194</v>
      </c>
      <c r="S8" s="8">
        <v>9</v>
      </c>
      <c r="T8" s="8">
        <v>3</v>
      </c>
      <c r="U8" s="8">
        <v>36</v>
      </c>
      <c r="V8" s="8">
        <v>5</v>
      </c>
      <c r="W8" s="8">
        <v>28</v>
      </c>
      <c r="X8" s="8">
        <v>14</v>
      </c>
      <c r="Y8" s="8">
        <v>10</v>
      </c>
      <c r="Z8" s="8">
        <v>15</v>
      </c>
      <c r="AA8" s="8">
        <v>3</v>
      </c>
      <c r="AB8" s="8">
        <v>7</v>
      </c>
      <c r="AC8" s="8">
        <v>8</v>
      </c>
      <c r="AD8" s="8">
        <v>3</v>
      </c>
      <c r="AE8" s="8">
        <v>5</v>
      </c>
      <c r="AF8" s="8">
        <v>54</v>
      </c>
      <c r="AG8" s="8">
        <v>4</v>
      </c>
    </row>
    <row r="9" spans="1:33" s="152" customFormat="1" ht="30" customHeight="1">
      <c r="A9" s="261"/>
      <c r="B9" s="151" t="s">
        <v>195</v>
      </c>
      <c r="C9" s="10">
        <v>195</v>
      </c>
      <c r="D9" s="8">
        <v>175</v>
      </c>
      <c r="E9" s="27">
        <v>20</v>
      </c>
      <c r="F9" s="9">
        <v>12</v>
      </c>
      <c r="G9" s="8">
        <v>5</v>
      </c>
      <c r="H9" s="8">
        <v>17</v>
      </c>
      <c r="I9" s="8">
        <v>34</v>
      </c>
      <c r="J9" s="8">
        <v>5</v>
      </c>
      <c r="K9" s="8">
        <v>39</v>
      </c>
      <c r="L9" s="8">
        <v>16</v>
      </c>
      <c r="M9" s="8">
        <v>3</v>
      </c>
      <c r="N9" s="8">
        <v>32</v>
      </c>
      <c r="O9" s="8">
        <v>8</v>
      </c>
      <c r="P9" s="8">
        <v>40</v>
      </c>
      <c r="Q9" s="261"/>
      <c r="R9" s="151" t="s">
        <v>195</v>
      </c>
      <c r="S9" s="8">
        <v>2</v>
      </c>
      <c r="T9" s="8">
        <v>0</v>
      </c>
      <c r="U9" s="8">
        <v>11</v>
      </c>
      <c r="V9" s="8">
        <v>3</v>
      </c>
      <c r="W9" s="8">
        <v>9</v>
      </c>
      <c r="X9" s="8">
        <v>5</v>
      </c>
      <c r="Y9" s="8">
        <v>3</v>
      </c>
      <c r="Z9" s="8">
        <v>4</v>
      </c>
      <c r="AA9" s="8">
        <v>2</v>
      </c>
      <c r="AB9" s="8">
        <v>5</v>
      </c>
      <c r="AC9" s="8">
        <v>1</v>
      </c>
      <c r="AD9" s="8">
        <v>0</v>
      </c>
      <c r="AE9" s="8">
        <v>2</v>
      </c>
      <c r="AF9" s="8">
        <v>29</v>
      </c>
      <c r="AG9" s="8">
        <v>4</v>
      </c>
    </row>
    <row r="10" spans="1:33" s="6" customFormat="1" ht="30" customHeight="1">
      <c r="A10" s="261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61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61"/>
      <c r="B11" s="19" t="s">
        <v>194</v>
      </c>
      <c r="C11" s="10">
        <v>9049</v>
      </c>
      <c r="D11" s="8">
        <v>8676</v>
      </c>
      <c r="E11" s="11">
        <v>373</v>
      </c>
      <c r="F11" s="9">
        <v>637</v>
      </c>
      <c r="G11" s="8">
        <v>263</v>
      </c>
      <c r="H11" s="8">
        <v>900</v>
      </c>
      <c r="I11" s="8">
        <v>467</v>
      </c>
      <c r="J11" s="8">
        <v>185</v>
      </c>
      <c r="K11" s="8">
        <v>652</v>
      </c>
      <c r="L11" s="8">
        <v>380</v>
      </c>
      <c r="M11" s="8">
        <v>473</v>
      </c>
      <c r="N11" s="8">
        <v>769</v>
      </c>
      <c r="O11" s="8">
        <v>602</v>
      </c>
      <c r="P11" s="8">
        <v>1371</v>
      </c>
      <c r="Q11" s="261"/>
      <c r="R11" s="18" t="s">
        <v>194</v>
      </c>
      <c r="S11" s="8">
        <v>275</v>
      </c>
      <c r="T11" s="8">
        <v>201</v>
      </c>
      <c r="U11" s="8">
        <v>369</v>
      </c>
      <c r="V11" s="8">
        <v>252</v>
      </c>
      <c r="W11" s="8">
        <v>993</v>
      </c>
      <c r="X11" s="8">
        <v>628</v>
      </c>
      <c r="Y11" s="8">
        <v>254</v>
      </c>
      <c r="Z11" s="8">
        <v>323</v>
      </c>
      <c r="AA11" s="8">
        <v>354</v>
      </c>
      <c r="AB11" s="8">
        <v>270</v>
      </c>
      <c r="AC11" s="8">
        <v>352</v>
      </c>
      <c r="AD11" s="8">
        <v>221</v>
      </c>
      <c r="AE11" s="8">
        <v>286</v>
      </c>
      <c r="AF11" s="8">
        <v>202</v>
      </c>
      <c r="AG11" s="8">
        <v>293</v>
      </c>
    </row>
    <row r="12" spans="1:33" s="6" customFormat="1" ht="30" customHeight="1">
      <c r="A12" s="260"/>
      <c r="B12" s="18" t="s">
        <v>195</v>
      </c>
      <c r="C12" s="10">
        <v>5256</v>
      </c>
      <c r="D12" s="8">
        <v>5061</v>
      </c>
      <c r="E12" s="11">
        <v>195</v>
      </c>
      <c r="F12" s="9">
        <v>342</v>
      </c>
      <c r="G12" s="8">
        <v>139</v>
      </c>
      <c r="H12" s="8">
        <v>481</v>
      </c>
      <c r="I12" s="8">
        <v>278</v>
      </c>
      <c r="J12" s="8">
        <v>95</v>
      </c>
      <c r="K12" s="8">
        <v>373</v>
      </c>
      <c r="L12" s="8">
        <v>208</v>
      </c>
      <c r="M12" s="8">
        <v>246</v>
      </c>
      <c r="N12" s="8">
        <v>458</v>
      </c>
      <c r="O12" s="8">
        <v>355</v>
      </c>
      <c r="P12" s="8">
        <v>813</v>
      </c>
      <c r="Q12" s="260"/>
      <c r="R12" s="18" t="s">
        <v>195</v>
      </c>
      <c r="S12" s="8">
        <v>147</v>
      </c>
      <c r="T12" s="8">
        <v>138</v>
      </c>
      <c r="U12" s="8">
        <v>228</v>
      </c>
      <c r="V12" s="8">
        <v>138</v>
      </c>
      <c r="W12" s="8">
        <v>588</v>
      </c>
      <c r="X12" s="8">
        <v>373</v>
      </c>
      <c r="Y12" s="8">
        <v>167</v>
      </c>
      <c r="Z12" s="8">
        <v>168</v>
      </c>
      <c r="AA12" s="8">
        <v>212</v>
      </c>
      <c r="AB12" s="8">
        <v>184</v>
      </c>
      <c r="AC12" s="8">
        <v>201</v>
      </c>
      <c r="AD12" s="8">
        <v>124</v>
      </c>
      <c r="AE12" s="8">
        <v>164</v>
      </c>
      <c r="AF12" s="8">
        <v>112</v>
      </c>
      <c r="AG12" s="8">
        <v>191</v>
      </c>
    </row>
    <row r="13" spans="1:33" s="6" customFormat="1" ht="30" customHeight="1">
      <c r="A13" s="259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59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61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61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61"/>
      <c r="B15" s="19" t="s">
        <v>194</v>
      </c>
      <c r="C15" s="10">
        <v>373</v>
      </c>
      <c r="D15" s="8">
        <v>330</v>
      </c>
      <c r="E15" s="11">
        <v>43</v>
      </c>
      <c r="F15" s="9">
        <v>29</v>
      </c>
      <c r="G15" s="8">
        <v>10</v>
      </c>
      <c r="H15" s="8">
        <v>39</v>
      </c>
      <c r="I15" s="8">
        <v>45</v>
      </c>
      <c r="J15" s="8">
        <v>7</v>
      </c>
      <c r="K15" s="8">
        <v>52</v>
      </c>
      <c r="L15" s="8">
        <v>19</v>
      </c>
      <c r="M15" s="8">
        <v>7</v>
      </c>
      <c r="N15" s="8">
        <v>39</v>
      </c>
      <c r="O15" s="8">
        <v>13</v>
      </c>
      <c r="P15" s="8">
        <v>52</v>
      </c>
      <c r="Q15" s="261"/>
      <c r="R15" s="18" t="s">
        <v>194</v>
      </c>
      <c r="S15" s="8">
        <v>9</v>
      </c>
      <c r="T15" s="8">
        <v>3</v>
      </c>
      <c r="U15" s="8">
        <v>36</v>
      </c>
      <c r="V15" s="8">
        <v>5</v>
      </c>
      <c r="W15" s="8">
        <v>28</v>
      </c>
      <c r="X15" s="8">
        <v>14</v>
      </c>
      <c r="Y15" s="8">
        <v>10</v>
      </c>
      <c r="Z15" s="8">
        <v>15</v>
      </c>
      <c r="AA15" s="8">
        <v>3</v>
      </c>
      <c r="AB15" s="8">
        <v>7</v>
      </c>
      <c r="AC15" s="8">
        <v>8</v>
      </c>
      <c r="AD15" s="8">
        <v>3</v>
      </c>
      <c r="AE15" s="8">
        <v>5</v>
      </c>
      <c r="AF15" s="8">
        <v>54</v>
      </c>
      <c r="AG15" s="8">
        <v>4</v>
      </c>
    </row>
    <row r="16" spans="1:33" s="6" customFormat="1" ht="30" customHeight="1">
      <c r="A16" s="261"/>
      <c r="B16" s="19" t="s">
        <v>195</v>
      </c>
      <c r="C16" s="10">
        <v>195</v>
      </c>
      <c r="D16" s="8">
        <v>175</v>
      </c>
      <c r="E16" s="11">
        <v>20</v>
      </c>
      <c r="F16" s="9">
        <v>12</v>
      </c>
      <c r="G16" s="8">
        <v>5</v>
      </c>
      <c r="H16" s="8">
        <v>17</v>
      </c>
      <c r="I16" s="8">
        <v>34</v>
      </c>
      <c r="J16" s="8">
        <v>5</v>
      </c>
      <c r="K16" s="8">
        <v>39</v>
      </c>
      <c r="L16" s="8">
        <v>16</v>
      </c>
      <c r="M16" s="8">
        <v>3</v>
      </c>
      <c r="N16" s="8">
        <v>32</v>
      </c>
      <c r="O16" s="8">
        <v>8</v>
      </c>
      <c r="P16" s="8">
        <v>40</v>
      </c>
      <c r="Q16" s="261"/>
      <c r="R16" s="18" t="s">
        <v>195</v>
      </c>
      <c r="S16" s="8">
        <v>2</v>
      </c>
      <c r="T16" s="8">
        <v>0</v>
      </c>
      <c r="U16" s="8">
        <v>11</v>
      </c>
      <c r="V16" s="8">
        <v>3</v>
      </c>
      <c r="W16" s="8">
        <v>9</v>
      </c>
      <c r="X16" s="8">
        <v>5</v>
      </c>
      <c r="Y16" s="8">
        <v>3</v>
      </c>
      <c r="Z16" s="8">
        <v>4</v>
      </c>
      <c r="AA16" s="8">
        <v>2</v>
      </c>
      <c r="AB16" s="8">
        <v>5</v>
      </c>
      <c r="AC16" s="8">
        <v>1</v>
      </c>
      <c r="AD16" s="8">
        <v>0</v>
      </c>
      <c r="AE16" s="8">
        <v>2</v>
      </c>
      <c r="AF16" s="8">
        <v>29</v>
      </c>
      <c r="AG16" s="8">
        <v>4</v>
      </c>
    </row>
    <row r="17" spans="1:33" s="6" customFormat="1" ht="30" customHeight="1">
      <c r="A17" s="261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61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61"/>
      <c r="B18" s="18" t="s">
        <v>194</v>
      </c>
      <c r="C18" s="10">
        <v>9017</v>
      </c>
      <c r="D18" s="8">
        <v>8644</v>
      </c>
      <c r="E18" s="11">
        <v>373</v>
      </c>
      <c r="F18" s="9">
        <v>637</v>
      </c>
      <c r="G18" s="8">
        <v>263</v>
      </c>
      <c r="H18" s="8">
        <v>900</v>
      </c>
      <c r="I18" s="8">
        <v>467</v>
      </c>
      <c r="J18" s="8">
        <v>185</v>
      </c>
      <c r="K18" s="8">
        <v>652</v>
      </c>
      <c r="L18" s="8">
        <v>380</v>
      </c>
      <c r="M18" s="8">
        <v>473</v>
      </c>
      <c r="N18" s="8">
        <v>769</v>
      </c>
      <c r="O18" s="8">
        <v>602</v>
      </c>
      <c r="P18" s="8">
        <v>1371</v>
      </c>
      <c r="Q18" s="261"/>
      <c r="R18" s="18" t="s">
        <v>194</v>
      </c>
      <c r="S18" s="8">
        <v>275</v>
      </c>
      <c r="T18" s="8">
        <v>201</v>
      </c>
      <c r="U18" s="8">
        <v>337</v>
      </c>
      <c r="V18" s="8">
        <v>252</v>
      </c>
      <c r="W18" s="8">
        <v>993</v>
      </c>
      <c r="X18" s="8">
        <v>628</v>
      </c>
      <c r="Y18" s="8">
        <v>254</v>
      </c>
      <c r="Z18" s="8">
        <v>323</v>
      </c>
      <c r="AA18" s="8">
        <v>354</v>
      </c>
      <c r="AB18" s="8">
        <v>270</v>
      </c>
      <c r="AC18" s="8">
        <v>352</v>
      </c>
      <c r="AD18" s="8">
        <v>221</v>
      </c>
      <c r="AE18" s="8">
        <v>286</v>
      </c>
      <c r="AF18" s="8">
        <v>202</v>
      </c>
      <c r="AG18" s="8">
        <v>293</v>
      </c>
    </row>
    <row r="19" spans="1:33" s="6" customFormat="1" ht="30" customHeight="1">
      <c r="A19" s="260"/>
      <c r="B19" s="19" t="s">
        <v>195</v>
      </c>
      <c r="C19" s="10">
        <v>5230</v>
      </c>
      <c r="D19" s="8">
        <v>5035</v>
      </c>
      <c r="E19" s="11">
        <v>195</v>
      </c>
      <c r="F19" s="9">
        <v>342</v>
      </c>
      <c r="G19" s="8">
        <v>139</v>
      </c>
      <c r="H19" s="8">
        <v>481</v>
      </c>
      <c r="I19" s="8">
        <v>278</v>
      </c>
      <c r="J19" s="8">
        <v>95</v>
      </c>
      <c r="K19" s="8">
        <v>373</v>
      </c>
      <c r="L19" s="8">
        <v>208</v>
      </c>
      <c r="M19" s="8">
        <v>246</v>
      </c>
      <c r="N19" s="8">
        <v>458</v>
      </c>
      <c r="O19" s="8">
        <v>355</v>
      </c>
      <c r="P19" s="8">
        <v>813</v>
      </c>
      <c r="Q19" s="260"/>
      <c r="R19" s="18" t="s">
        <v>195</v>
      </c>
      <c r="S19" s="8">
        <v>147</v>
      </c>
      <c r="T19" s="8">
        <v>138</v>
      </c>
      <c r="U19" s="8">
        <v>202</v>
      </c>
      <c r="V19" s="8">
        <v>138</v>
      </c>
      <c r="W19" s="8">
        <v>588</v>
      </c>
      <c r="X19" s="8">
        <v>373</v>
      </c>
      <c r="Y19" s="8">
        <v>167</v>
      </c>
      <c r="Z19" s="8">
        <v>168</v>
      </c>
      <c r="AA19" s="8">
        <v>212</v>
      </c>
      <c r="AB19" s="8">
        <v>184</v>
      </c>
      <c r="AC19" s="8">
        <v>201</v>
      </c>
      <c r="AD19" s="8">
        <v>124</v>
      </c>
      <c r="AE19" s="8">
        <v>164</v>
      </c>
      <c r="AF19" s="8">
        <v>112</v>
      </c>
      <c r="AG19" s="8">
        <v>191</v>
      </c>
    </row>
    <row r="20" spans="1:33" s="6" customFormat="1" ht="30" customHeight="1">
      <c r="A20" s="259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59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61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1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1"/>
      <c r="B22" s="18" t="s">
        <v>194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1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61"/>
      <c r="B23" s="19" t="s">
        <v>195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1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61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3"/>
      <c r="Q24" s="261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61"/>
      <c r="B25" s="19" t="s">
        <v>194</v>
      </c>
      <c r="C25" s="10">
        <v>32</v>
      </c>
      <c r="D25" s="8">
        <v>32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1"/>
      <c r="R25" s="18" t="s">
        <v>194</v>
      </c>
      <c r="S25" s="8">
        <v>0</v>
      </c>
      <c r="T25" s="8">
        <v>0</v>
      </c>
      <c r="U25" s="8">
        <v>32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60"/>
      <c r="B26" s="18" t="s">
        <v>195</v>
      </c>
      <c r="C26" s="12">
        <v>26</v>
      </c>
      <c r="D26" s="13">
        <v>26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195</v>
      </c>
      <c r="S26" s="8">
        <v>0</v>
      </c>
      <c r="T26" s="8">
        <v>0</v>
      </c>
      <c r="U26" s="8">
        <v>26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557</v>
      </c>
      <c r="B1" s="266"/>
      <c r="C1" s="266"/>
      <c r="D1" s="266"/>
      <c r="E1" s="266"/>
      <c r="F1" s="266"/>
      <c r="G1" s="266"/>
      <c r="H1" s="266"/>
      <c r="I1" s="266"/>
      <c r="J1" s="36" t="s">
        <v>506</v>
      </c>
      <c r="K1" s="24"/>
      <c r="L1" s="24"/>
      <c r="M1" s="24"/>
      <c r="N1" s="24"/>
      <c r="O1" s="24"/>
      <c r="P1" s="24"/>
      <c r="Q1" s="266" t="str">
        <f>A1</f>
        <v>TABELA 37. BEZROBOTNI, DLA KTÓRYCH USTALONO PROFIL POMOCY W PAŹDZIERNIKU</v>
      </c>
      <c r="R1" s="266"/>
      <c r="S1" s="266"/>
      <c r="T1" s="266"/>
      <c r="U1" s="266"/>
      <c r="V1" s="266"/>
      <c r="W1" s="266"/>
      <c r="X1" s="266"/>
      <c r="Y1" s="266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2.1" customHeight="1">
      <c r="A6" s="278" t="s">
        <v>12</v>
      </c>
      <c r="B6" s="38" t="s">
        <v>199</v>
      </c>
      <c r="C6" s="39">
        <v>10340</v>
      </c>
      <c r="D6" s="201">
        <v>9772</v>
      </c>
      <c r="E6" s="110">
        <v>568</v>
      </c>
      <c r="F6" s="42">
        <v>1000</v>
      </c>
      <c r="G6" s="40">
        <v>400</v>
      </c>
      <c r="H6" s="40">
        <v>1400</v>
      </c>
      <c r="I6" s="40">
        <v>632</v>
      </c>
      <c r="J6" s="40">
        <v>294</v>
      </c>
      <c r="K6" s="40">
        <v>926</v>
      </c>
      <c r="L6" s="40">
        <v>636</v>
      </c>
      <c r="M6" s="40">
        <v>585</v>
      </c>
      <c r="N6" s="40">
        <v>637</v>
      </c>
      <c r="O6" s="40">
        <v>567</v>
      </c>
      <c r="P6" s="40">
        <v>1204</v>
      </c>
      <c r="Q6" s="278" t="s">
        <v>12</v>
      </c>
      <c r="R6" s="38" t="s">
        <v>199</v>
      </c>
      <c r="S6" s="40">
        <v>369</v>
      </c>
      <c r="T6" s="40">
        <v>358</v>
      </c>
      <c r="U6" s="40">
        <v>333</v>
      </c>
      <c r="V6" s="40">
        <v>269</v>
      </c>
      <c r="W6" s="40">
        <v>1028</v>
      </c>
      <c r="X6" s="40">
        <v>471</v>
      </c>
      <c r="Y6" s="40">
        <v>256</v>
      </c>
      <c r="Z6" s="40">
        <v>458</v>
      </c>
      <c r="AA6" s="40">
        <v>256</v>
      </c>
      <c r="AB6" s="40">
        <v>289</v>
      </c>
      <c r="AC6" s="40">
        <v>277</v>
      </c>
      <c r="AD6" s="40">
        <v>399</v>
      </c>
      <c r="AE6" s="40">
        <v>266</v>
      </c>
      <c r="AF6" s="40">
        <v>208</v>
      </c>
      <c r="AG6" s="40">
        <v>352</v>
      </c>
    </row>
    <row r="7" spans="1:33" s="6" customFormat="1" ht="32.1" customHeight="1">
      <c r="A7" s="283"/>
      <c r="B7" s="19" t="s">
        <v>148</v>
      </c>
      <c r="C7" s="10">
        <v>5664</v>
      </c>
      <c r="D7" s="164">
        <v>5459</v>
      </c>
      <c r="E7" s="27">
        <v>205</v>
      </c>
      <c r="F7" s="9">
        <v>538</v>
      </c>
      <c r="G7" s="8">
        <v>226</v>
      </c>
      <c r="H7" s="8">
        <v>764</v>
      </c>
      <c r="I7" s="8">
        <v>326</v>
      </c>
      <c r="J7" s="8">
        <v>163</v>
      </c>
      <c r="K7" s="8">
        <v>489</v>
      </c>
      <c r="L7" s="8">
        <v>347</v>
      </c>
      <c r="M7" s="8">
        <v>316</v>
      </c>
      <c r="N7" s="8">
        <v>319</v>
      </c>
      <c r="O7" s="8">
        <v>295</v>
      </c>
      <c r="P7" s="8">
        <v>614</v>
      </c>
      <c r="Q7" s="283"/>
      <c r="R7" s="18" t="s">
        <v>148</v>
      </c>
      <c r="S7" s="8">
        <v>175</v>
      </c>
      <c r="T7" s="8">
        <v>200</v>
      </c>
      <c r="U7" s="8">
        <v>174</v>
      </c>
      <c r="V7" s="8">
        <v>159</v>
      </c>
      <c r="W7" s="8">
        <v>564</v>
      </c>
      <c r="X7" s="8">
        <v>243</v>
      </c>
      <c r="Y7" s="8">
        <v>154</v>
      </c>
      <c r="Z7" s="8">
        <v>280</v>
      </c>
      <c r="AA7" s="8">
        <v>148</v>
      </c>
      <c r="AB7" s="8">
        <v>165</v>
      </c>
      <c r="AC7" s="8">
        <v>159</v>
      </c>
      <c r="AD7" s="8">
        <v>229</v>
      </c>
      <c r="AE7" s="8">
        <v>153</v>
      </c>
      <c r="AF7" s="8">
        <v>113</v>
      </c>
      <c r="AG7" s="8">
        <v>218</v>
      </c>
    </row>
    <row r="8" spans="1:33" s="6" customFormat="1" ht="32.1" customHeight="1">
      <c r="A8" s="283"/>
      <c r="B8" s="18" t="s">
        <v>200</v>
      </c>
      <c r="C8" s="10">
        <v>98724</v>
      </c>
      <c r="D8" s="164">
        <v>88384</v>
      </c>
      <c r="E8" s="27">
        <v>10340</v>
      </c>
      <c r="F8" s="9">
        <v>9596</v>
      </c>
      <c r="G8" s="8">
        <v>3915</v>
      </c>
      <c r="H8" s="8">
        <v>13511</v>
      </c>
      <c r="I8" s="8">
        <v>5478</v>
      </c>
      <c r="J8" s="8">
        <v>2721</v>
      </c>
      <c r="K8" s="8">
        <v>8199</v>
      </c>
      <c r="L8" s="8">
        <v>6074</v>
      </c>
      <c r="M8" s="8">
        <v>5222</v>
      </c>
      <c r="N8" s="8">
        <v>6422</v>
      </c>
      <c r="O8" s="8">
        <v>6060</v>
      </c>
      <c r="P8" s="8">
        <v>12482</v>
      </c>
      <c r="Q8" s="283"/>
      <c r="R8" s="18" t="s">
        <v>200</v>
      </c>
      <c r="S8" s="8">
        <v>3135</v>
      </c>
      <c r="T8" s="8">
        <v>3185</v>
      </c>
      <c r="U8" s="8">
        <v>2657</v>
      </c>
      <c r="V8" s="8">
        <v>2611</v>
      </c>
      <c r="W8" s="8">
        <v>9395</v>
      </c>
      <c r="X8" s="8">
        <v>4978</v>
      </c>
      <c r="Y8" s="8">
        <v>2526</v>
      </c>
      <c r="Z8" s="8">
        <v>4410</v>
      </c>
      <c r="AA8" s="8">
        <v>2892</v>
      </c>
      <c r="AB8" s="8">
        <v>2521</v>
      </c>
      <c r="AC8" s="8">
        <v>3034</v>
      </c>
      <c r="AD8" s="8">
        <v>3820</v>
      </c>
      <c r="AE8" s="8">
        <v>2679</v>
      </c>
      <c r="AF8" s="8">
        <v>2024</v>
      </c>
      <c r="AG8" s="8">
        <v>3369</v>
      </c>
    </row>
    <row r="9" spans="1:33" s="152" customFormat="1" ht="32.1" customHeight="1">
      <c r="A9" s="279"/>
      <c r="B9" s="151" t="s">
        <v>148</v>
      </c>
      <c r="C9" s="10">
        <v>53072</v>
      </c>
      <c r="D9" s="164">
        <v>47408</v>
      </c>
      <c r="E9" s="27">
        <v>5664</v>
      </c>
      <c r="F9" s="9">
        <v>5110</v>
      </c>
      <c r="G9" s="8">
        <v>2141</v>
      </c>
      <c r="H9" s="8">
        <v>7251</v>
      </c>
      <c r="I9" s="8">
        <v>2840</v>
      </c>
      <c r="J9" s="8">
        <v>1537</v>
      </c>
      <c r="K9" s="8">
        <v>4377</v>
      </c>
      <c r="L9" s="8">
        <v>3193</v>
      </c>
      <c r="M9" s="8">
        <v>2816</v>
      </c>
      <c r="N9" s="8">
        <v>3237</v>
      </c>
      <c r="O9" s="8">
        <v>3178</v>
      </c>
      <c r="P9" s="8">
        <v>6415</v>
      </c>
      <c r="Q9" s="279"/>
      <c r="R9" s="151" t="s">
        <v>148</v>
      </c>
      <c r="S9" s="8">
        <v>1535</v>
      </c>
      <c r="T9" s="8">
        <v>1798</v>
      </c>
      <c r="U9" s="8">
        <v>1447</v>
      </c>
      <c r="V9" s="8">
        <v>1396</v>
      </c>
      <c r="W9" s="8">
        <v>5091</v>
      </c>
      <c r="X9" s="8">
        <v>2614</v>
      </c>
      <c r="Y9" s="8">
        <v>1431</v>
      </c>
      <c r="Z9" s="8">
        <v>2402</v>
      </c>
      <c r="AA9" s="8">
        <v>1600</v>
      </c>
      <c r="AB9" s="8">
        <v>1425</v>
      </c>
      <c r="AC9" s="8">
        <v>1602</v>
      </c>
      <c r="AD9" s="8">
        <v>2179</v>
      </c>
      <c r="AE9" s="8">
        <v>1470</v>
      </c>
      <c r="AF9" s="8">
        <v>1108</v>
      </c>
      <c r="AG9" s="8">
        <v>1922</v>
      </c>
    </row>
    <row r="10" spans="1:33" s="159" customFormat="1" ht="37.5">
      <c r="A10" s="186" t="s">
        <v>17</v>
      </c>
      <c r="B10" s="158" t="s">
        <v>203</v>
      </c>
      <c r="C10" s="185">
        <v>10364</v>
      </c>
      <c r="D10" s="201">
        <v>9800</v>
      </c>
      <c r="E10" s="110">
        <v>564</v>
      </c>
      <c r="F10" s="42">
        <v>1003</v>
      </c>
      <c r="G10" s="40">
        <v>400</v>
      </c>
      <c r="H10" s="40">
        <v>1403</v>
      </c>
      <c r="I10" s="40">
        <v>633</v>
      </c>
      <c r="J10" s="40">
        <v>294</v>
      </c>
      <c r="K10" s="40">
        <v>927</v>
      </c>
      <c r="L10" s="40">
        <v>637</v>
      </c>
      <c r="M10" s="40">
        <v>588</v>
      </c>
      <c r="N10" s="40">
        <v>638</v>
      </c>
      <c r="O10" s="40">
        <v>569</v>
      </c>
      <c r="P10" s="40">
        <v>1207</v>
      </c>
      <c r="Q10" s="187" t="s">
        <v>17</v>
      </c>
      <c r="R10" s="158" t="s">
        <v>203</v>
      </c>
      <c r="S10" s="40">
        <v>370</v>
      </c>
      <c r="T10" s="40">
        <v>358</v>
      </c>
      <c r="U10" s="40">
        <v>333</v>
      </c>
      <c r="V10" s="40">
        <v>269</v>
      </c>
      <c r="W10" s="40">
        <v>1035</v>
      </c>
      <c r="X10" s="40">
        <v>473</v>
      </c>
      <c r="Y10" s="40">
        <v>256</v>
      </c>
      <c r="Z10" s="40">
        <v>459</v>
      </c>
      <c r="AA10" s="40">
        <v>256</v>
      </c>
      <c r="AB10" s="40">
        <v>289</v>
      </c>
      <c r="AC10" s="40">
        <v>278</v>
      </c>
      <c r="AD10" s="40">
        <v>399</v>
      </c>
      <c r="AE10" s="40">
        <v>266</v>
      </c>
      <c r="AF10" s="40">
        <v>209</v>
      </c>
      <c r="AG10" s="40">
        <v>352</v>
      </c>
    </row>
    <row r="11" spans="1:33" s="6" customFormat="1" ht="32.1" customHeight="1">
      <c r="A11" s="4"/>
      <c r="B11" s="18" t="s">
        <v>148</v>
      </c>
      <c r="C11" s="10">
        <v>5678</v>
      </c>
      <c r="D11" s="164">
        <v>5473</v>
      </c>
      <c r="E11" s="27">
        <v>205</v>
      </c>
      <c r="F11" s="9">
        <v>539</v>
      </c>
      <c r="G11" s="8">
        <v>226</v>
      </c>
      <c r="H11" s="8">
        <v>765</v>
      </c>
      <c r="I11" s="8">
        <v>327</v>
      </c>
      <c r="J11" s="8">
        <v>163</v>
      </c>
      <c r="K11" s="8">
        <v>490</v>
      </c>
      <c r="L11" s="8">
        <v>348</v>
      </c>
      <c r="M11" s="8">
        <v>319</v>
      </c>
      <c r="N11" s="8">
        <v>319</v>
      </c>
      <c r="O11" s="8">
        <v>296</v>
      </c>
      <c r="P11" s="8">
        <v>615</v>
      </c>
      <c r="Q11" s="4"/>
      <c r="R11" s="18" t="s">
        <v>148</v>
      </c>
      <c r="S11" s="8">
        <v>176</v>
      </c>
      <c r="T11" s="8">
        <v>200</v>
      </c>
      <c r="U11" s="8">
        <v>174</v>
      </c>
      <c r="V11" s="8">
        <v>159</v>
      </c>
      <c r="W11" s="8">
        <v>569</v>
      </c>
      <c r="X11" s="8">
        <v>243</v>
      </c>
      <c r="Y11" s="8">
        <v>154</v>
      </c>
      <c r="Z11" s="8">
        <v>280</v>
      </c>
      <c r="AA11" s="8">
        <v>148</v>
      </c>
      <c r="AB11" s="8">
        <v>165</v>
      </c>
      <c r="AC11" s="8">
        <v>159</v>
      </c>
      <c r="AD11" s="8">
        <v>229</v>
      </c>
      <c r="AE11" s="8">
        <v>153</v>
      </c>
      <c r="AF11" s="8">
        <v>114</v>
      </c>
      <c r="AG11" s="8">
        <v>218</v>
      </c>
    </row>
    <row r="12" spans="1:33" s="6" customFormat="1" ht="32.1" customHeight="1">
      <c r="A12" s="4"/>
      <c r="B12" s="18" t="s">
        <v>200</v>
      </c>
      <c r="C12" s="10">
        <v>99015</v>
      </c>
      <c r="D12" s="164">
        <v>88651</v>
      </c>
      <c r="E12" s="27">
        <v>10364</v>
      </c>
      <c r="F12" s="9">
        <v>9619</v>
      </c>
      <c r="G12" s="8">
        <v>3921</v>
      </c>
      <c r="H12" s="8">
        <v>13540</v>
      </c>
      <c r="I12" s="8">
        <v>5490</v>
      </c>
      <c r="J12" s="8">
        <v>2725</v>
      </c>
      <c r="K12" s="8">
        <v>8215</v>
      </c>
      <c r="L12" s="8">
        <v>6091</v>
      </c>
      <c r="M12" s="8">
        <v>5247</v>
      </c>
      <c r="N12" s="8">
        <v>6446</v>
      </c>
      <c r="O12" s="8">
        <v>6088</v>
      </c>
      <c r="P12" s="8">
        <v>12534</v>
      </c>
      <c r="Q12" s="4"/>
      <c r="R12" s="18" t="s">
        <v>200</v>
      </c>
      <c r="S12" s="8">
        <v>3142</v>
      </c>
      <c r="T12" s="8">
        <v>3192</v>
      </c>
      <c r="U12" s="8">
        <v>2668</v>
      </c>
      <c r="V12" s="8">
        <v>2621</v>
      </c>
      <c r="W12" s="8">
        <v>9424</v>
      </c>
      <c r="X12" s="8">
        <v>4989</v>
      </c>
      <c r="Y12" s="8">
        <v>2532</v>
      </c>
      <c r="Z12" s="8">
        <v>4421</v>
      </c>
      <c r="AA12" s="8">
        <v>2896</v>
      </c>
      <c r="AB12" s="8">
        <v>2529</v>
      </c>
      <c r="AC12" s="8">
        <v>3051</v>
      </c>
      <c r="AD12" s="8">
        <v>3826</v>
      </c>
      <c r="AE12" s="8">
        <v>2692</v>
      </c>
      <c r="AF12" s="8">
        <v>2034</v>
      </c>
      <c r="AG12" s="8">
        <v>3371</v>
      </c>
    </row>
    <row r="13" spans="1:33" s="6" customFormat="1" ht="32.1" customHeight="1">
      <c r="A13" s="4"/>
      <c r="B13" s="18" t="s">
        <v>148</v>
      </c>
      <c r="C13" s="10">
        <v>53233</v>
      </c>
      <c r="D13" s="164">
        <v>47555</v>
      </c>
      <c r="E13" s="27">
        <v>5678</v>
      </c>
      <c r="F13" s="9">
        <v>5118</v>
      </c>
      <c r="G13" s="8">
        <v>2146</v>
      </c>
      <c r="H13" s="8">
        <v>7264</v>
      </c>
      <c r="I13" s="8">
        <v>2850</v>
      </c>
      <c r="J13" s="8">
        <v>1539</v>
      </c>
      <c r="K13" s="8">
        <v>4389</v>
      </c>
      <c r="L13" s="8">
        <v>3201</v>
      </c>
      <c r="M13" s="8">
        <v>2831</v>
      </c>
      <c r="N13" s="8">
        <v>3248</v>
      </c>
      <c r="O13" s="8">
        <v>3189</v>
      </c>
      <c r="P13" s="8">
        <v>6437</v>
      </c>
      <c r="Q13" s="4"/>
      <c r="R13" s="18" t="s">
        <v>148</v>
      </c>
      <c r="S13" s="8">
        <v>1538</v>
      </c>
      <c r="T13" s="8">
        <v>1801</v>
      </c>
      <c r="U13" s="8">
        <v>1454</v>
      </c>
      <c r="V13" s="8">
        <v>1405</v>
      </c>
      <c r="W13" s="8">
        <v>5108</v>
      </c>
      <c r="X13" s="8">
        <v>2620</v>
      </c>
      <c r="Y13" s="8">
        <v>1434</v>
      </c>
      <c r="Z13" s="8">
        <v>2408</v>
      </c>
      <c r="AA13" s="8">
        <v>1602</v>
      </c>
      <c r="AB13" s="8">
        <v>1427</v>
      </c>
      <c r="AC13" s="8">
        <v>1613</v>
      </c>
      <c r="AD13" s="8">
        <v>2183</v>
      </c>
      <c r="AE13" s="8">
        <v>1477</v>
      </c>
      <c r="AF13" s="8">
        <v>1117</v>
      </c>
      <c r="AG13" s="8">
        <v>1924</v>
      </c>
    </row>
    <row r="14" spans="1:33" s="6" customFormat="1" ht="32.1" customHeight="1">
      <c r="A14" s="4" t="s">
        <v>191</v>
      </c>
      <c r="B14" s="18" t="s">
        <v>202</v>
      </c>
      <c r="C14" s="10">
        <v>472</v>
      </c>
      <c r="D14" s="164">
        <v>663</v>
      </c>
      <c r="E14" s="27">
        <v>-191</v>
      </c>
      <c r="F14" s="9">
        <v>117</v>
      </c>
      <c r="G14" s="8">
        <v>32</v>
      </c>
      <c r="H14" s="8">
        <v>149</v>
      </c>
      <c r="I14" s="8">
        <v>26</v>
      </c>
      <c r="J14" s="8">
        <v>7</v>
      </c>
      <c r="K14" s="8">
        <v>33</v>
      </c>
      <c r="L14" s="8">
        <v>63</v>
      </c>
      <c r="M14" s="8">
        <v>13</v>
      </c>
      <c r="N14" s="8">
        <v>18</v>
      </c>
      <c r="O14" s="8">
        <v>6</v>
      </c>
      <c r="P14" s="8">
        <v>24</v>
      </c>
      <c r="Q14" s="4" t="s">
        <v>191</v>
      </c>
      <c r="R14" s="18" t="s">
        <v>202</v>
      </c>
      <c r="S14" s="8">
        <v>16</v>
      </c>
      <c r="T14" s="8">
        <v>2</v>
      </c>
      <c r="U14" s="8">
        <v>23</v>
      </c>
      <c r="V14" s="8">
        <v>9</v>
      </c>
      <c r="W14" s="8">
        <v>50</v>
      </c>
      <c r="X14" s="8">
        <v>9</v>
      </c>
      <c r="Y14" s="8">
        <v>0</v>
      </c>
      <c r="Z14" s="8">
        <v>7</v>
      </c>
      <c r="AA14" s="8">
        <v>3</v>
      </c>
      <c r="AB14" s="8">
        <v>16</v>
      </c>
      <c r="AC14" s="8">
        <v>7</v>
      </c>
      <c r="AD14" s="8">
        <v>9</v>
      </c>
      <c r="AE14" s="8">
        <v>22</v>
      </c>
      <c r="AF14" s="8">
        <v>11</v>
      </c>
      <c r="AG14" s="8">
        <v>6</v>
      </c>
    </row>
    <row r="15" spans="1:33" s="6" customFormat="1" ht="32.1" customHeight="1">
      <c r="A15" s="4"/>
      <c r="B15" s="18" t="s">
        <v>148</v>
      </c>
      <c r="C15" s="10">
        <v>228</v>
      </c>
      <c r="D15" s="164">
        <v>348</v>
      </c>
      <c r="E15" s="27">
        <v>-120</v>
      </c>
      <c r="F15" s="9">
        <v>67</v>
      </c>
      <c r="G15" s="8">
        <v>19</v>
      </c>
      <c r="H15" s="8">
        <v>86</v>
      </c>
      <c r="I15" s="8">
        <v>9</v>
      </c>
      <c r="J15" s="8">
        <v>3</v>
      </c>
      <c r="K15" s="8">
        <v>12</v>
      </c>
      <c r="L15" s="8">
        <v>36</v>
      </c>
      <c r="M15" s="8">
        <v>4</v>
      </c>
      <c r="N15" s="8">
        <v>4</v>
      </c>
      <c r="O15" s="8">
        <v>4</v>
      </c>
      <c r="P15" s="8">
        <v>8</v>
      </c>
      <c r="Q15" s="4"/>
      <c r="R15" s="18" t="s">
        <v>148</v>
      </c>
      <c r="S15" s="8">
        <v>4</v>
      </c>
      <c r="T15" s="8">
        <v>1</v>
      </c>
      <c r="U15" s="8">
        <v>11</v>
      </c>
      <c r="V15" s="8">
        <v>6</v>
      </c>
      <c r="W15" s="8">
        <v>23</v>
      </c>
      <c r="X15" s="8">
        <v>3</v>
      </c>
      <c r="Y15" s="8">
        <v>0</v>
      </c>
      <c r="Z15" s="8">
        <v>5</v>
      </c>
      <c r="AA15" s="8">
        <v>1</v>
      </c>
      <c r="AB15" s="8">
        <v>8</v>
      </c>
      <c r="AC15" s="8">
        <v>3</v>
      </c>
      <c r="AD15" s="8">
        <v>4</v>
      </c>
      <c r="AE15" s="8">
        <v>9</v>
      </c>
      <c r="AF15" s="8">
        <v>3</v>
      </c>
      <c r="AG15" s="8">
        <v>1</v>
      </c>
    </row>
    <row r="16" spans="1:33" s="6" customFormat="1" ht="32.1" customHeight="1">
      <c r="A16" s="4"/>
      <c r="B16" s="18" t="s">
        <v>200</v>
      </c>
      <c r="C16" s="10">
        <v>6020</v>
      </c>
      <c r="D16" s="164">
        <v>5548</v>
      </c>
      <c r="E16" s="27">
        <v>472</v>
      </c>
      <c r="F16" s="9">
        <v>2478</v>
      </c>
      <c r="G16" s="8">
        <v>559</v>
      </c>
      <c r="H16" s="8">
        <v>3037</v>
      </c>
      <c r="I16" s="8">
        <v>266</v>
      </c>
      <c r="J16" s="8">
        <v>72</v>
      </c>
      <c r="K16" s="8">
        <v>338</v>
      </c>
      <c r="L16" s="8">
        <v>559</v>
      </c>
      <c r="M16" s="8">
        <v>152</v>
      </c>
      <c r="N16" s="8">
        <v>158</v>
      </c>
      <c r="O16" s="8">
        <v>43</v>
      </c>
      <c r="P16" s="8">
        <v>201</v>
      </c>
      <c r="Q16" s="4"/>
      <c r="R16" s="18" t="s">
        <v>200</v>
      </c>
      <c r="S16" s="8">
        <v>189</v>
      </c>
      <c r="T16" s="8">
        <v>37</v>
      </c>
      <c r="U16" s="8">
        <v>263</v>
      </c>
      <c r="V16" s="8">
        <v>139</v>
      </c>
      <c r="W16" s="8">
        <v>267</v>
      </c>
      <c r="X16" s="8">
        <v>84</v>
      </c>
      <c r="Y16" s="8">
        <v>30</v>
      </c>
      <c r="Z16" s="8">
        <v>124</v>
      </c>
      <c r="AA16" s="8">
        <v>32</v>
      </c>
      <c r="AB16" s="8">
        <v>80</v>
      </c>
      <c r="AC16" s="8">
        <v>56</v>
      </c>
      <c r="AD16" s="8">
        <v>61</v>
      </c>
      <c r="AE16" s="8">
        <v>219</v>
      </c>
      <c r="AF16" s="8">
        <v>91</v>
      </c>
      <c r="AG16" s="8">
        <v>61</v>
      </c>
    </row>
    <row r="17" spans="1:33" s="6" customFormat="1" ht="32.1" customHeight="1">
      <c r="A17" s="4"/>
      <c r="B17" s="18" t="s">
        <v>148</v>
      </c>
      <c r="C17" s="10">
        <v>2996</v>
      </c>
      <c r="D17" s="164">
        <v>2768</v>
      </c>
      <c r="E17" s="27">
        <v>228</v>
      </c>
      <c r="F17" s="9">
        <v>1284</v>
      </c>
      <c r="G17" s="8">
        <v>300</v>
      </c>
      <c r="H17" s="8">
        <v>1584</v>
      </c>
      <c r="I17" s="8">
        <v>134</v>
      </c>
      <c r="J17" s="8">
        <v>29</v>
      </c>
      <c r="K17" s="8">
        <v>163</v>
      </c>
      <c r="L17" s="8">
        <v>273</v>
      </c>
      <c r="M17" s="8">
        <v>89</v>
      </c>
      <c r="N17" s="8">
        <v>76</v>
      </c>
      <c r="O17" s="8">
        <v>25</v>
      </c>
      <c r="P17" s="8">
        <v>101</v>
      </c>
      <c r="Q17" s="4"/>
      <c r="R17" s="18" t="s">
        <v>148</v>
      </c>
      <c r="S17" s="8">
        <v>79</v>
      </c>
      <c r="T17" s="8">
        <v>14</v>
      </c>
      <c r="U17" s="8">
        <v>119</v>
      </c>
      <c r="V17" s="8">
        <v>62</v>
      </c>
      <c r="W17" s="8">
        <v>132</v>
      </c>
      <c r="X17" s="8">
        <v>44</v>
      </c>
      <c r="Y17" s="8">
        <v>20</v>
      </c>
      <c r="Z17" s="8">
        <v>70</v>
      </c>
      <c r="AA17" s="8">
        <v>15</v>
      </c>
      <c r="AB17" s="8">
        <v>32</v>
      </c>
      <c r="AC17" s="8">
        <v>17</v>
      </c>
      <c r="AD17" s="8">
        <v>25</v>
      </c>
      <c r="AE17" s="8">
        <v>96</v>
      </c>
      <c r="AF17" s="8">
        <v>39</v>
      </c>
      <c r="AG17" s="8">
        <v>22</v>
      </c>
    </row>
    <row r="18" spans="1:33" s="6" customFormat="1" ht="32.1" customHeight="1">
      <c r="A18" s="4" t="s">
        <v>192</v>
      </c>
      <c r="B18" s="18" t="s">
        <v>201</v>
      </c>
      <c r="C18" s="10">
        <v>7459</v>
      </c>
      <c r="D18" s="164">
        <v>6832</v>
      </c>
      <c r="E18" s="27">
        <v>627</v>
      </c>
      <c r="F18" s="9">
        <v>529</v>
      </c>
      <c r="G18" s="8">
        <v>249</v>
      </c>
      <c r="H18" s="8">
        <v>778</v>
      </c>
      <c r="I18" s="8">
        <v>514</v>
      </c>
      <c r="J18" s="8">
        <v>212</v>
      </c>
      <c r="K18" s="8">
        <v>726</v>
      </c>
      <c r="L18" s="8">
        <v>431</v>
      </c>
      <c r="M18" s="8">
        <v>410</v>
      </c>
      <c r="N18" s="8">
        <v>511</v>
      </c>
      <c r="O18" s="8">
        <v>415</v>
      </c>
      <c r="P18" s="8">
        <v>926</v>
      </c>
      <c r="Q18" s="4" t="s">
        <v>192</v>
      </c>
      <c r="R18" s="18" t="s">
        <v>201</v>
      </c>
      <c r="S18" s="8">
        <v>290</v>
      </c>
      <c r="T18" s="8">
        <v>220</v>
      </c>
      <c r="U18" s="8">
        <v>209</v>
      </c>
      <c r="V18" s="8">
        <v>192</v>
      </c>
      <c r="W18" s="8">
        <v>755</v>
      </c>
      <c r="X18" s="8">
        <v>386</v>
      </c>
      <c r="Y18" s="8">
        <v>191</v>
      </c>
      <c r="Z18" s="8">
        <v>322</v>
      </c>
      <c r="AA18" s="8">
        <v>223</v>
      </c>
      <c r="AB18" s="8">
        <v>194</v>
      </c>
      <c r="AC18" s="8">
        <v>203</v>
      </c>
      <c r="AD18" s="8">
        <v>378</v>
      </c>
      <c r="AE18" s="8">
        <v>175</v>
      </c>
      <c r="AF18" s="8">
        <v>131</v>
      </c>
      <c r="AG18" s="8">
        <v>319</v>
      </c>
    </row>
    <row r="19" spans="1:33" s="6" customFormat="1" ht="32.1" customHeight="1">
      <c r="A19" s="4"/>
      <c r="B19" s="18" t="s">
        <v>148</v>
      </c>
      <c r="C19" s="10">
        <v>3769</v>
      </c>
      <c r="D19" s="164">
        <v>3579</v>
      </c>
      <c r="E19" s="27">
        <v>190</v>
      </c>
      <c r="F19" s="9">
        <v>241</v>
      </c>
      <c r="G19" s="8">
        <v>123</v>
      </c>
      <c r="H19" s="8">
        <v>364</v>
      </c>
      <c r="I19" s="8">
        <v>250</v>
      </c>
      <c r="J19" s="8">
        <v>107</v>
      </c>
      <c r="K19" s="8">
        <v>357</v>
      </c>
      <c r="L19" s="8">
        <v>218</v>
      </c>
      <c r="M19" s="8">
        <v>199</v>
      </c>
      <c r="N19" s="8">
        <v>252</v>
      </c>
      <c r="O19" s="8">
        <v>202</v>
      </c>
      <c r="P19" s="8">
        <v>454</v>
      </c>
      <c r="Q19" s="4"/>
      <c r="R19" s="18" t="s">
        <v>148</v>
      </c>
      <c r="S19" s="8">
        <v>129</v>
      </c>
      <c r="T19" s="8">
        <v>102</v>
      </c>
      <c r="U19" s="8">
        <v>96</v>
      </c>
      <c r="V19" s="8">
        <v>108</v>
      </c>
      <c r="W19" s="8">
        <v>373</v>
      </c>
      <c r="X19" s="8">
        <v>183</v>
      </c>
      <c r="Y19" s="8">
        <v>112</v>
      </c>
      <c r="Z19" s="8">
        <v>179</v>
      </c>
      <c r="AA19" s="8">
        <v>122</v>
      </c>
      <c r="AB19" s="8">
        <v>102</v>
      </c>
      <c r="AC19" s="8">
        <v>106</v>
      </c>
      <c r="AD19" s="8">
        <v>218</v>
      </c>
      <c r="AE19" s="8">
        <v>93</v>
      </c>
      <c r="AF19" s="8">
        <v>61</v>
      </c>
      <c r="AG19" s="8">
        <v>193</v>
      </c>
    </row>
    <row r="20" spans="1:33" s="6" customFormat="1" ht="32.1" customHeight="1">
      <c r="A20" s="4"/>
      <c r="B20" s="18" t="s">
        <v>200</v>
      </c>
      <c r="C20" s="10">
        <v>70303</v>
      </c>
      <c r="D20" s="164">
        <v>62844</v>
      </c>
      <c r="E20" s="27">
        <v>7459</v>
      </c>
      <c r="F20" s="9">
        <v>3111</v>
      </c>
      <c r="G20" s="8">
        <v>1927</v>
      </c>
      <c r="H20" s="8">
        <v>5038</v>
      </c>
      <c r="I20" s="8">
        <v>4314</v>
      </c>
      <c r="J20" s="8">
        <v>1848</v>
      </c>
      <c r="K20" s="8">
        <v>6162</v>
      </c>
      <c r="L20" s="8">
        <v>4218</v>
      </c>
      <c r="M20" s="8">
        <v>3846</v>
      </c>
      <c r="N20" s="8">
        <v>5133</v>
      </c>
      <c r="O20" s="8">
        <v>4554</v>
      </c>
      <c r="P20" s="8">
        <v>9687</v>
      </c>
      <c r="Q20" s="4"/>
      <c r="R20" s="18" t="s">
        <v>200</v>
      </c>
      <c r="S20" s="8">
        <v>2376</v>
      </c>
      <c r="T20" s="8">
        <v>2189</v>
      </c>
      <c r="U20" s="8">
        <v>1694</v>
      </c>
      <c r="V20" s="8">
        <v>1983</v>
      </c>
      <c r="W20" s="8">
        <v>7289</v>
      </c>
      <c r="X20" s="8">
        <v>4193</v>
      </c>
      <c r="Y20" s="8">
        <v>2017</v>
      </c>
      <c r="Z20" s="8">
        <v>3244</v>
      </c>
      <c r="AA20" s="8">
        <v>2563</v>
      </c>
      <c r="AB20" s="8">
        <v>1802</v>
      </c>
      <c r="AC20" s="8">
        <v>2267</v>
      </c>
      <c r="AD20" s="8">
        <v>3654</v>
      </c>
      <c r="AE20" s="8">
        <v>1800</v>
      </c>
      <c r="AF20" s="8">
        <v>1471</v>
      </c>
      <c r="AG20" s="8">
        <v>2810</v>
      </c>
    </row>
    <row r="21" spans="1:33" s="6" customFormat="1" ht="32.1" customHeight="1">
      <c r="A21" s="4"/>
      <c r="B21" s="18" t="s">
        <v>148</v>
      </c>
      <c r="C21" s="10">
        <v>35298</v>
      </c>
      <c r="D21" s="164">
        <v>31529</v>
      </c>
      <c r="E21" s="27">
        <v>3769</v>
      </c>
      <c r="F21" s="9">
        <v>1447</v>
      </c>
      <c r="G21" s="8">
        <v>934</v>
      </c>
      <c r="H21" s="8">
        <v>2381</v>
      </c>
      <c r="I21" s="8">
        <v>2099</v>
      </c>
      <c r="J21" s="8">
        <v>977</v>
      </c>
      <c r="K21" s="8">
        <v>3076</v>
      </c>
      <c r="L21" s="8">
        <v>2051</v>
      </c>
      <c r="M21" s="8">
        <v>1937</v>
      </c>
      <c r="N21" s="8">
        <v>2490</v>
      </c>
      <c r="O21" s="8">
        <v>2199</v>
      </c>
      <c r="P21" s="8">
        <v>4689</v>
      </c>
      <c r="Q21" s="4"/>
      <c r="R21" s="18" t="s">
        <v>148</v>
      </c>
      <c r="S21" s="8">
        <v>1077</v>
      </c>
      <c r="T21" s="8">
        <v>1121</v>
      </c>
      <c r="U21" s="8">
        <v>850</v>
      </c>
      <c r="V21" s="8">
        <v>1007</v>
      </c>
      <c r="W21" s="8">
        <v>3633</v>
      </c>
      <c r="X21" s="8">
        <v>2065</v>
      </c>
      <c r="Y21" s="8">
        <v>1114</v>
      </c>
      <c r="Z21" s="8">
        <v>1556</v>
      </c>
      <c r="AA21" s="8">
        <v>1378</v>
      </c>
      <c r="AB21" s="8">
        <v>974</v>
      </c>
      <c r="AC21" s="8">
        <v>1092</v>
      </c>
      <c r="AD21" s="8">
        <v>2088</v>
      </c>
      <c r="AE21" s="8">
        <v>929</v>
      </c>
      <c r="AF21" s="8">
        <v>753</v>
      </c>
      <c r="AG21" s="8">
        <v>1527</v>
      </c>
    </row>
    <row r="22" spans="1:33" s="6" customFormat="1" ht="32.1" customHeight="1">
      <c r="A22" s="4" t="s">
        <v>193</v>
      </c>
      <c r="B22" s="18" t="s">
        <v>501</v>
      </c>
      <c r="C22" s="10">
        <v>2433</v>
      </c>
      <c r="D22" s="164">
        <v>2305</v>
      </c>
      <c r="E22" s="27">
        <v>128</v>
      </c>
      <c r="F22" s="9">
        <v>357</v>
      </c>
      <c r="G22" s="8">
        <v>119</v>
      </c>
      <c r="H22" s="8">
        <v>476</v>
      </c>
      <c r="I22" s="8">
        <v>93</v>
      </c>
      <c r="J22" s="8">
        <v>75</v>
      </c>
      <c r="K22" s="8">
        <v>168</v>
      </c>
      <c r="L22" s="8">
        <v>143</v>
      </c>
      <c r="M22" s="8">
        <v>165</v>
      </c>
      <c r="N22" s="8">
        <v>109</v>
      </c>
      <c r="O22" s="8">
        <v>148</v>
      </c>
      <c r="P22" s="8">
        <v>257</v>
      </c>
      <c r="Q22" s="4" t="s">
        <v>193</v>
      </c>
      <c r="R22" s="18" t="s">
        <v>501</v>
      </c>
      <c r="S22" s="8">
        <v>64</v>
      </c>
      <c r="T22" s="8">
        <v>136</v>
      </c>
      <c r="U22" s="8">
        <v>101</v>
      </c>
      <c r="V22" s="8">
        <v>68</v>
      </c>
      <c r="W22" s="8">
        <v>230</v>
      </c>
      <c r="X22" s="8">
        <v>78</v>
      </c>
      <c r="Y22" s="8">
        <v>65</v>
      </c>
      <c r="Z22" s="8">
        <v>130</v>
      </c>
      <c r="AA22" s="8">
        <v>30</v>
      </c>
      <c r="AB22" s="8">
        <v>79</v>
      </c>
      <c r="AC22" s="8">
        <v>68</v>
      </c>
      <c r="AD22" s="8">
        <v>12</v>
      </c>
      <c r="AE22" s="8">
        <v>69</v>
      </c>
      <c r="AF22" s="8">
        <v>67</v>
      </c>
      <c r="AG22" s="8">
        <v>27</v>
      </c>
    </row>
    <row r="23" spans="1:33" s="6" customFormat="1" ht="32.1" customHeight="1">
      <c r="A23" s="4"/>
      <c r="B23" s="18" t="s">
        <v>148</v>
      </c>
      <c r="C23" s="10">
        <v>1681</v>
      </c>
      <c r="D23" s="164">
        <v>1546</v>
      </c>
      <c r="E23" s="27">
        <v>135</v>
      </c>
      <c r="F23" s="9">
        <v>231</v>
      </c>
      <c r="G23" s="8">
        <v>84</v>
      </c>
      <c r="H23" s="8">
        <v>315</v>
      </c>
      <c r="I23" s="8">
        <v>68</v>
      </c>
      <c r="J23" s="8">
        <v>53</v>
      </c>
      <c r="K23" s="8">
        <v>121</v>
      </c>
      <c r="L23" s="8">
        <v>94</v>
      </c>
      <c r="M23" s="8">
        <v>116</v>
      </c>
      <c r="N23" s="8">
        <v>63</v>
      </c>
      <c r="O23" s="8">
        <v>90</v>
      </c>
      <c r="P23" s="8">
        <v>153</v>
      </c>
      <c r="Q23" s="4"/>
      <c r="R23" s="18" t="s">
        <v>148</v>
      </c>
      <c r="S23" s="8">
        <v>43</v>
      </c>
      <c r="T23" s="8">
        <v>97</v>
      </c>
      <c r="U23" s="8">
        <v>67</v>
      </c>
      <c r="V23" s="8">
        <v>45</v>
      </c>
      <c r="W23" s="8">
        <v>173</v>
      </c>
      <c r="X23" s="8">
        <v>57</v>
      </c>
      <c r="Y23" s="8">
        <v>42</v>
      </c>
      <c r="Z23" s="8">
        <v>96</v>
      </c>
      <c r="AA23" s="8">
        <v>25</v>
      </c>
      <c r="AB23" s="8">
        <v>55</v>
      </c>
      <c r="AC23" s="8">
        <v>50</v>
      </c>
      <c r="AD23" s="8">
        <v>7</v>
      </c>
      <c r="AE23" s="8">
        <v>51</v>
      </c>
      <c r="AF23" s="8">
        <v>50</v>
      </c>
      <c r="AG23" s="8">
        <v>24</v>
      </c>
    </row>
    <row r="24" spans="1:33" s="6" customFormat="1" ht="32.1" customHeight="1">
      <c r="A24" s="4"/>
      <c r="B24" s="18" t="s">
        <v>200</v>
      </c>
      <c r="C24" s="10">
        <v>22692</v>
      </c>
      <c r="D24" s="164">
        <v>20259</v>
      </c>
      <c r="E24" s="27">
        <v>2433</v>
      </c>
      <c r="F24" s="9">
        <v>4030</v>
      </c>
      <c r="G24" s="8">
        <v>1435</v>
      </c>
      <c r="H24" s="8">
        <v>5465</v>
      </c>
      <c r="I24" s="8">
        <v>910</v>
      </c>
      <c r="J24" s="8">
        <v>805</v>
      </c>
      <c r="K24" s="8">
        <v>1715</v>
      </c>
      <c r="L24" s="8">
        <v>1314</v>
      </c>
      <c r="M24" s="8">
        <v>1249</v>
      </c>
      <c r="N24" s="8">
        <v>1155</v>
      </c>
      <c r="O24" s="8">
        <v>1491</v>
      </c>
      <c r="P24" s="173">
        <v>2646</v>
      </c>
      <c r="Q24" s="4"/>
      <c r="R24" s="18" t="s">
        <v>200</v>
      </c>
      <c r="S24" s="8">
        <v>577</v>
      </c>
      <c r="T24" s="8">
        <v>966</v>
      </c>
      <c r="U24" s="8">
        <v>711</v>
      </c>
      <c r="V24" s="8">
        <v>499</v>
      </c>
      <c r="W24" s="8">
        <v>1868</v>
      </c>
      <c r="X24" s="8">
        <v>712</v>
      </c>
      <c r="Y24" s="8">
        <v>485</v>
      </c>
      <c r="Z24" s="8">
        <v>1053</v>
      </c>
      <c r="AA24" s="8">
        <v>301</v>
      </c>
      <c r="AB24" s="8">
        <v>647</v>
      </c>
      <c r="AC24" s="8">
        <v>728</v>
      </c>
      <c r="AD24" s="8">
        <v>111</v>
      </c>
      <c r="AE24" s="8">
        <v>673</v>
      </c>
      <c r="AF24" s="8">
        <v>472</v>
      </c>
      <c r="AG24" s="8">
        <v>500</v>
      </c>
    </row>
    <row r="25" spans="1:33" s="6" customFormat="1" ht="32.1" customHeight="1">
      <c r="A25" s="5"/>
      <c r="B25" s="18" t="s">
        <v>148</v>
      </c>
      <c r="C25" s="10">
        <v>14939</v>
      </c>
      <c r="D25" s="164">
        <v>11712</v>
      </c>
      <c r="E25" s="27">
        <v>3227</v>
      </c>
      <c r="F25" s="9">
        <v>2387</v>
      </c>
      <c r="G25" s="8">
        <v>912</v>
      </c>
      <c r="H25" s="8">
        <v>3299</v>
      </c>
      <c r="I25" s="8">
        <v>617</v>
      </c>
      <c r="J25" s="8">
        <v>533</v>
      </c>
      <c r="K25" s="8">
        <v>1150</v>
      </c>
      <c r="L25" s="8">
        <v>877</v>
      </c>
      <c r="M25" s="8">
        <v>805</v>
      </c>
      <c r="N25" s="8">
        <v>682</v>
      </c>
      <c r="O25" s="8">
        <v>965</v>
      </c>
      <c r="P25" s="8">
        <v>1647</v>
      </c>
      <c r="Q25" s="5"/>
      <c r="R25" s="18" t="s">
        <v>148</v>
      </c>
      <c r="S25" s="8">
        <v>382</v>
      </c>
      <c r="T25" s="8">
        <v>666</v>
      </c>
      <c r="U25" s="8">
        <v>485</v>
      </c>
      <c r="V25" s="8">
        <v>336</v>
      </c>
      <c r="W25" s="8">
        <v>1343</v>
      </c>
      <c r="X25" s="8">
        <v>511</v>
      </c>
      <c r="Y25" s="8">
        <v>300</v>
      </c>
      <c r="Z25" s="8">
        <v>782</v>
      </c>
      <c r="AA25" s="8">
        <v>209</v>
      </c>
      <c r="AB25" s="8">
        <v>421</v>
      </c>
      <c r="AC25" s="8">
        <v>504</v>
      </c>
      <c r="AD25" s="8">
        <v>70</v>
      </c>
      <c r="AE25" s="8">
        <v>452</v>
      </c>
      <c r="AF25" s="8">
        <v>325</v>
      </c>
      <c r="AG25" s="8">
        <v>375</v>
      </c>
    </row>
    <row r="26" spans="1:33" s="15" customFormat="1" ht="37.5">
      <c r="A26" s="106" t="s">
        <v>19</v>
      </c>
      <c r="B26" s="38" t="s">
        <v>204</v>
      </c>
      <c r="C26" s="39">
        <v>67083</v>
      </c>
      <c r="D26" s="201">
        <v>67985</v>
      </c>
      <c r="E26" s="110">
        <v>-902</v>
      </c>
      <c r="F26" s="42">
        <v>5874</v>
      </c>
      <c r="G26" s="40">
        <v>2290</v>
      </c>
      <c r="H26" s="40">
        <v>8164</v>
      </c>
      <c r="I26" s="40">
        <v>2889</v>
      </c>
      <c r="J26" s="40">
        <v>1703</v>
      </c>
      <c r="K26" s="40">
        <v>4592</v>
      </c>
      <c r="L26" s="40">
        <v>4206</v>
      </c>
      <c r="M26" s="40">
        <v>3729</v>
      </c>
      <c r="N26" s="40">
        <v>4801</v>
      </c>
      <c r="O26" s="40">
        <v>4779</v>
      </c>
      <c r="P26" s="40">
        <v>9580</v>
      </c>
      <c r="Q26" s="106" t="s">
        <v>19</v>
      </c>
      <c r="R26" s="38" t="s">
        <v>204</v>
      </c>
      <c r="S26" s="40">
        <v>2328</v>
      </c>
      <c r="T26" s="40">
        <v>1996</v>
      </c>
      <c r="U26" s="40">
        <v>1978</v>
      </c>
      <c r="V26" s="40">
        <v>1759</v>
      </c>
      <c r="W26" s="40">
        <v>6925</v>
      </c>
      <c r="X26" s="40">
        <v>3521</v>
      </c>
      <c r="Y26" s="40">
        <v>1765</v>
      </c>
      <c r="Z26" s="40">
        <v>2983</v>
      </c>
      <c r="AA26" s="40">
        <v>2356</v>
      </c>
      <c r="AB26" s="40">
        <v>1597</v>
      </c>
      <c r="AC26" s="40">
        <v>1571</v>
      </c>
      <c r="AD26" s="40">
        <v>2331</v>
      </c>
      <c r="AE26" s="40">
        <v>1873</v>
      </c>
      <c r="AF26" s="40">
        <v>1489</v>
      </c>
      <c r="AG26" s="40">
        <v>2340</v>
      </c>
    </row>
    <row r="27" spans="1:33" s="6" customFormat="1" ht="32.1" customHeight="1">
      <c r="A27" s="4"/>
      <c r="B27" s="18" t="s">
        <v>148</v>
      </c>
      <c r="C27" s="10">
        <v>41939</v>
      </c>
      <c r="D27" s="164">
        <v>42944</v>
      </c>
      <c r="E27" s="27">
        <v>-1005</v>
      </c>
      <c r="F27" s="9">
        <v>3447</v>
      </c>
      <c r="G27" s="8">
        <v>1400</v>
      </c>
      <c r="H27" s="8">
        <v>4847</v>
      </c>
      <c r="I27" s="8">
        <v>1802</v>
      </c>
      <c r="J27" s="8">
        <v>1139</v>
      </c>
      <c r="K27" s="8">
        <v>2941</v>
      </c>
      <c r="L27" s="8">
        <v>2428</v>
      </c>
      <c r="M27" s="8">
        <v>2357</v>
      </c>
      <c r="N27" s="8">
        <v>2803</v>
      </c>
      <c r="O27" s="8">
        <v>2883</v>
      </c>
      <c r="P27" s="8">
        <v>5686</v>
      </c>
      <c r="Q27" s="4"/>
      <c r="R27" s="18" t="s">
        <v>148</v>
      </c>
      <c r="S27" s="8">
        <v>1275</v>
      </c>
      <c r="T27" s="8">
        <v>1389</v>
      </c>
      <c r="U27" s="8">
        <v>1245</v>
      </c>
      <c r="V27" s="8">
        <v>1164</v>
      </c>
      <c r="W27" s="8">
        <v>4287</v>
      </c>
      <c r="X27" s="8">
        <v>2169</v>
      </c>
      <c r="Y27" s="8">
        <v>1176</v>
      </c>
      <c r="Z27" s="8">
        <v>2042</v>
      </c>
      <c r="AA27" s="8">
        <v>1423</v>
      </c>
      <c r="AB27" s="8">
        <v>1106</v>
      </c>
      <c r="AC27" s="8">
        <v>1048</v>
      </c>
      <c r="AD27" s="8">
        <v>1561</v>
      </c>
      <c r="AE27" s="8">
        <v>1202</v>
      </c>
      <c r="AF27" s="8">
        <v>964</v>
      </c>
      <c r="AG27" s="8">
        <v>1629</v>
      </c>
    </row>
    <row r="28" spans="1:33" s="6" customFormat="1" ht="37.5" customHeight="1">
      <c r="A28" s="4" t="s">
        <v>103</v>
      </c>
      <c r="B28" s="18" t="s">
        <v>202</v>
      </c>
      <c r="C28" s="10">
        <v>1928</v>
      </c>
      <c r="D28" s="164">
        <v>2285</v>
      </c>
      <c r="E28" s="27">
        <v>-357</v>
      </c>
      <c r="F28" s="9">
        <v>756</v>
      </c>
      <c r="G28" s="8">
        <v>199</v>
      </c>
      <c r="H28" s="8">
        <v>955</v>
      </c>
      <c r="I28" s="8">
        <v>75</v>
      </c>
      <c r="J28" s="8">
        <v>15</v>
      </c>
      <c r="K28" s="8">
        <v>90</v>
      </c>
      <c r="L28" s="8">
        <v>195</v>
      </c>
      <c r="M28" s="8">
        <v>40</v>
      </c>
      <c r="N28" s="8">
        <v>50</v>
      </c>
      <c r="O28" s="8">
        <v>16</v>
      </c>
      <c r="P28" s="8">
        <v>66</v>
      </c>
      <c r="Q28" s="4" t="s">
        <v>103</v>
      </c>
      <c r="R28" s="18" t="s">
        <v>202</v>
      </c>
      <c r="S28" s="8">
        <v>66</v>
      </c>
      <c r="T28" s="8">
        <v>8</v>
      </c>
      <c r="U28" s="8">
        <v>88</v>
      </c>
      <c r="V28" s="8">
        <v>41</v>
      </c>
      <c r="W28" s="8">
        <v>116</v>
      </c>
      <c r="X28" s="8">
        <v>29</v>
      </c>
      <c r="Y28" s="8">
        <v>5</v>
      </c>
      <c r="Z28" s="8">
        <v>27</v>
      </c>
      <c r="AA28" s="8">
        <v>12</v>
      </c>
      <c r="AB28" s="8">
        <v>28</v>
      </c>
      <c r="AC28" s="8">
        <v>11</v>
      </c>
      <c r="AD28" s="8">
        <v>21</v>
      </c>
      <c r="AE28" s="8">
        <v>78</v>
      </c>
      <c r="AF28" s="8">
        <v>35</v>
      </c>
      <c r="AG28" s="8">
        <v>17</v>
      </c>
    </row>
    <row r="29" spans="1:33" s="6" customFormat="1" ht="32.1" customHeight="1">
      <c r="A29" s="4"/>
      <c r="B29" s="18" t="s">
        <v>148</v>
      </c>
      <c r="C29" s="10">
        <v>968</v>
      </c>
      <c r="D29" s="164">
        <v>1202</v>
      </c>
      <c r="E29" s="27">
        <v>-234</v>
      </c>
      <c r="F29" s="9">
        <v>400</v>
      </c>
      <c r="G29" s="8">
        <v>105</v>
      </c>
      <c r="H29" s="8">
        <v>505</v>
      </c>
      <c r="I29" s="8">
        <v>38</v>
      </c>
      <c r="J29" s="8">
        <v>8</v>
      </c>
      <c r="K29" s="8">
        <v>46</v>
      </c>
      <c r="L29" s="8">
        <v>100</v>
      </c>
      <c r="M29" s="8">
        <v>11</v>
      </c>
      <c r="N29" s="8">
        <v>24</v>
      </c>
      <c r="O29" s="8">
        <v>11</v>
      </c>
      <c r="P29" s="8">
        <v>35</v>
      </c>
      <c r="Q29" s="4"/>
      <c r="R29" s="18" t="s">
        <v>148</v>
      </c>
      <c r="S29" s="8">
        <v>25</v>
      </c>
      <c r="T29" s="8">
        <v>2</v>
      </c>
      <c r="U29" s="8">
        <v>35</v>
      </c>
      <c r="V29" s="8">
        <v>22</v>
      </c>
      <c r="W29" s="8">
        <v>60</v>
      </c>
      <c r="X29" s="8">
        <v>16</v>
      </c>
      <c r="Y29" s="8">
        <v>3</v>
      </c>
      <c r="Z29" s="8">
        <v>19</v>
      </c>
      <c r="AA29" s="8">
        <v>6</v>
      </c>
      <c r="AB29" s="8">
        <v>16</v>
      </c>
      <c r="AC29" s="8">
        <v>3</v>
      </c>
      <c r="AD29" s="8">
        <v>9</v>
      </c>
      <c r="AE29" s="8">
        <v>32</v>
      </c>
      <c r="AF29" s="8">
        <v>18</v>
      </c>
      <c r="AG29" s="8">
        <v>5</v>
      </c>
    </row>
    <row r="30" spans="1:33" s="6" customFormat="1" ht="37.5" customHeight="1">
      <c r="A30" s="4" t="s">
        <v>104</v>
      </c>
      <c r="B30" s="18" t="s">
        <v>205</v>
      </c>
      <c r="C30" s="10">
        <v>35490</v>
      </c>
      <c r="D30" s="164">
        <v>35538</v>
      </c>
      <c r="E30" s="27">
        <v>-48</v>
      </c>
      <c r="F30" s="9">
        <v>998</v>
      </c>
      <c r="G30" s="8">
        <v>597</v>
      </c>
      <c r="H30" s="8">
        <v>1595</v>
      </c>
      <c r="I30" s="8">
        <v>1552</v>
      </c>
      <c r="J30" s="8">
        <v>607</v>
      </c>
      <c r="K30" s="8">
        <v>2159</v>
      </c>
      <c r="L30" s="8">
        <v>2214</v>
      </c>
      <c r="M30" s="8">
        <v>1980</v>
      </c>
      <c r="N30" s="8">
        <v>3207</v>
      </c>
      <c r="O30" s="8">
        <v>2817</v>
      </c>
      <c r="P30" s="8">
        <v>6024</v>
      </c>
      <c r="Q30" s="4" t="s">
        <v>104</v>
      </c>
      <c r="R30" s="18" t="s">
        <v>205</v>
      </c>
      <c r="S30" s="8">
        <v>1397</v>
      </c>
      <c r="T30" s="8">
        <v>767</v>
      </c>
      <c r="U30" s="8">
        <v>835</v>
      </c>
      <c r="V30" s="8">
        <v>985</v>
      </c>
      <c r="W30" s="8">
        <v>4464</v>
      </c>
      <c r="X30" s="8">
        <v>2391</v>
      </c>
      <c r="Y30" s="8">
        <v>1071</v>
      </c>
      <c r="Z30" s="8">
        <v>1431</v>
      </c>
      <c r="AA30" s="8">
        <v>1838</v>
      </c>
      <c r="AB30" s="8">
        <v>657</v>
      </c>
      <c r="AC30" s="8">
        <v>772</v>
      </c>
      <c r="AD30" s="8">
        <v>2073</v>
      </c>
      <c r="AE30" s="8">
        <v>767</v>
      </c>
      <c r="AF30" s="8">
        <v>667</v>
      </c>
      <c r="AG30" s="8">
        <v>1403</v>
      </c>
    </row>
    <row r="31" spans="1:33" s="6" customFormat="1" ht="32.1" customHeight="1">
      <c r="A31" s="4"/>
      <c r="B31" s="18" t="s">
        <v>148</v>
      </c>
      <c r="C31" s="10">
        <v>20057</v>
      </c>
      <c r="D31" s="164">
        <v>20483</v>
      </c>
      <c r="E31" s="27">
        <v>-426</v>
      </c>
      <c r="F31" s="9">
        <v>488</v>
      </c>
      <c r="G31" s="8">
        <v>313</v>
      </c>
      <c r="H31" s="8">
        <v>801</v>
      </c>
      <c r="I31" s="8">
        <v>843</v>
      </c>
      <c r="J31" s="8">
        <v>337</v>
      </c>
      <c r="K31" s="8">
        <v>1180</v>
      </c>
      <c r="L31" s="8">
        <v>1086</v>
      </c>
      <c r="M31" s="8">
        <v>1106</v>
      </c>
      <c r="N31" s="8">
        <v>1824</v>
      </c>
      <c r="O31" s="8">
        <v>1556</v>
      </c>
      <c r="P31" s="8">
        <v>3380</v>
      </c>
      <c r="Q31" s="4"/>
      <c r="R31" s="18" t="s">
        <v>148</v>
      </c>
      <c r="S31" s="8">
        <v>657</v>
      </c>
      <c r="T31" s="8">
        <v>478</v>
      </c>
      <c r="U31" s="8">
        <v>435</v>
      </c>
      <c r="V31" s="8">
        <v>619</v>
      </c>
      <c r="W31" s="8">
        <v>2484</v>
      </c>
      <c r="X31" s="8">
        <v>1320</v>
      </c>
      <c r="Y31" s="8">
        <v>707</v>
      </c>
      <c r="Z31" s="8">
        <v>804</v>
      </c>
      <c r="AA31" s="8">
        <v>1037</v>
      </c>
      <c r="AB31" s="8">
        <v>417</v>
      </c>
      <c r="AC31" s="8">
        <v>440</v>
      </c>
      <c r="AD31" s="8">
        <v>1384</v>
      </c>
      <c r="AE31" s="8">
        <v>443</v>
      </c>
      <c r="AF31" s="8">
        <v>374</v>
      </c>
      <c r="AG31" s="8">
        <v>905</v>
      </c>
    </row>
    <row r="32" spans="1:33" s="6" customFormat="1" ht="32.1" customHeight="1">
      <c r="A32" s="4" t="s">
        <v>105</v>
      </c>
      <c r="B32" s="18" t="s">
        <v>206</v>
      </c>
      <c r="C32" s="10">
        <v>29665</v>
      </c>
      <c r="D32" s="164">
        <v>30162</v>
      </c>
      <c r="E32" s="27">
        <v>-497</v>
      </c>
      <c r="F32" s="9">
        <v>4120</v>
      </c>
      <c r="G32" s="8">
        <v>1494</v>
      </c>
      <c r="H32" s="8">
        <v>5614</v>
      </c>
      <c r="I32" s="8">
        <v>1262</v>
      </c>
      <c r="J32" s="8">
        <v>1081</v>
      </c>
      <c r="K32" s="8">
        <v>2343</v>
      </c>
      <c r="L32" s="8">
        <v>1797</v>
      </c>
      <c r="M32" s="8">
        <v>1709</v>
      </c>
      <c r="N32" s="8">
        <v>1544</v>
      </c>
      <c r="O32" s="8">
        <v>1946</v>
      </c>
      <c r="P32" s="8">
        <v>3490</v>
      </c>
      <c r="Q32" s="4" t="s">
        <v>105</v>
      </c>
      <c r="R32" s="18" t="s">
        <v>206</v>
      </c>
      <c r="S32" s="8">
        <v>865</v>
      </c>
      <c r="T32" s="8">
        <v>1221</v>
      </c>
      <c r="U32" s="8">
        <v>1055</v>
      </c>
      <c r="V32" s="8">
        <v>733</v>
      </c>
      <c r="W32" s="8">
        <v>2345</v>
      </c>
      <c r="X32" s="8">
        <v>1101</v>
      </c>
      <c r="Y32" s="8">
        <v>689</v>
      </c>
      <c r="Z32" s="8">
        <v>1525</v>
      </c>
      <c r="AA32" s="8">
        <v>506</v>
      </c>
      <c r="AB32" s="8">
        <v>912</v>
      </c>
      <c r="AC32" s="8">
        <v>788</v>
      </c>
      <c r="AD32" s="8">
        <v>237</v>
      </c>
      <c r="AE32" s="8">
        <v>1028</v>
      </c>
      <c r="AF32" s="8">
        <v>787</v>
      </c>
      <c r="AG32" s="8">
        <v>920</v>
      </c>
    </row>
    <row r="33" spans="1:33" s="6" customFormat="1" ht="32.1" customHeight="1" thickBot="1">
      <c r="A33" s="5"/>
      <c r="B33" s="18" t="s">
        <v>148</v>
      </c>
      <c r="C33" s="12">
        <v>20914</v>
      </c>
      <c r="D33" s="204">
        <v>21259</v>
      </c>
      <c r="E33" s="205">
        <v>-345</v>
      </c>
      <c r="F33" s="9">
        <v>2559</v>
      </c>
      <c r="G33" s="8">
        <v>982</v>
      </c>
      <c r="H33" s="8">
        <v>3541</v>
      </c>
      <c r="I33" s="8">
        <v>921</v>
      </c>
      <c r="J33" s="8">
        <v>794</v>
      </c>
      <c r="K33" s="8">
        <v>1715</v>
      </c>
      <c r="L33" s="8">
        <v>1242</v>
      </c>
      <c r="M33" s="8">
        <v>1240</v>
      </c>
      <c r="N33" s="8">
        <v>955</v>
      </c>
      <c r="O33" s="8">
        <v>1316</v>
      </c>
      <c r="P33" s="8">
        <v>2271</v>
      </c>
      <c r="Q33" s="5"/>
      <c r="R33" s="18" t="s">
        <v>148</v>
      </c>
      <c r="S33" s="8">
        <v>593</v>
      </c>
      <c r="T33" s="8">
        <v>909</v>
      </c>
      <c r="U33" s="8">
        <v>775</v>
      </c>
      <c r="V33" s="8">
        <v>523</v>
      </c>
      <c r="W33" s="8">
        <v>1743</v>
      </c>
      <c r="X33" s="8">
        <v>833</v>
      </c>
      <c r="Y33" s="8">
        <v>466</v>
      </c>
      <c r="Z33" s="8">
        <v>1219</v>
      </c>
      <c r="AA33" s="8">
        <v>380</v>
      </c>
      <c r="AB33" s="8">
        <v>673</v>
      </c>
      <c r="AC33" s="8">
        <v>605</v>
      </c>
      <c r="AD33" s="8">
        <v>168</v>
      </c>
      <c r="AE33" s="8">
        <v>727</v>
      </c>
      <c r="AF33" s="8">
        <v>572</v>
      </c>
      <c r="AG33" s="8">
        <v>719</v>
      </c>
    </row>
  </sheetData>
  <mergeCells count="36"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D10" sqref="D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506</v>
      </c>
      <c r="M1" s="24"/>
      <c r="N1" s="24"/>
      <c r="O1" s="24"/>
      <c r="P1" s="24"/>
      <c r="Q1" s="266" t="str">
        <f>A1</f>
        <v>TABELA 38. OSOBY OBJĘTE INDYWIDUALNYM PLANEM DZIAŁANIA (BEZROBOTNI I POSZUKUJĄCY PRACY) W PAŹDZIERNIKU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6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6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68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68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69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69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8627</v>
      </c>
      <c r="D7" s="72">
        <v>7949</v>
      </c>
      <c r="E7" s="73">
        <v>678</v>
      </c>
      <c r="F7" s="74">
        <v>984</v>
      </c>
      <c r="G7" s="72">
        <v>396</v>
      </c>
      <c r="H7" s="72">
        <v>1380</v>
      </c>
      <c r="I7" s="72">
        <v>620</v>
      </c>
      <c r="J7" s="72">
        <v>290</v>
      </c>
      <c r="K7" s="72">
        <v>910</v>
      </c>
      <c r="L7" s="72">
        <v>527</v>
      </c>
      <c r="M7" s="72">
        <v>402</v>
      </c>
      <c r="N7" s="72">
        <v>637</v>
      </c>
      <c r="O7" s="72">
        <v>560</v>
      </c>
      <c r="P7" s="72">
        <v>1197</v>
      </c>
      <c r="Q7" s="86"/>
      <c r="R7" s="76" t="s">
        <v>138</v>
      </c>
      <c r="S7" s="72">
        <v>240</v>
      </c>
      <c r="T7" s="72">
        <v>269</v>
      </c>
      <c r="U7" s="72">
        <v>237</v>
      </c>
      <c r="V7" s="72">
        <v>248</v>
      </c>
      <c r="W7" s="72">
        <v>774</v>
      </c>
      <c r="X7" s="72">
        <v>405</v>
      </c>
      <c r="Y7" s="72">
        <v>216</v>
      </c>
      <c r="Z7" s="72">
        <v>314</v>
      </c>
      <c r="AA7" s="72">
        <v>190</v>
      </c>
      <c r="AB7" s="72">
        <v>211</v>
      </c>
      <c r="AC7" s="72">
        <v>229</v>
      </c>
      <c r="AD7" s="72">
        <v>244</v>
      </c>
      <c r="AE7" s="72">
        <v>178</v>
      </c>
      <c r="AF7" s="72">
        <v>196</v>
      </c>
      <c r="AG7" s="72">
        <v>260</v>
      </c>
    </row>
    <row r="8" spans="1:33" s="6" customFormat="1" ht="30" customHeight="1">
      <c r="A8" s="86"/>
      <c r="B8" s="18" t="s">
        <v>196</v>
      </c>
      <c r="C8" s="10">
        <v>94415</v>
      </c>
      <c r="D8" s="8">
        <v>85788</v>
      </c>
      <c r="E8" s="27">
        <v>8627</v>
      </c>
      <c r="F8" s="9">
        <v>9475</v>
      </c>
      <c r="G8" s="8">
        <v>3880</v>
      </c>
      <c r="H8" s="8">
        <v>13355</v>
      </c>
      <c r="I8" s="8">
        <v>5351</v>
      </c>
      <c r="J8" s="8">
        <v>2685</v>
      </c>
      <c r="K8" s="8">
        <v>8036</v>
      </c>
      <c r="L8" s="8">
        <v>5201</v>
      </c>
      <c r="M8" s="8">
        <v>4020</v>
      </c>
      <c r="N8" s="8">
        <v>9912</v>
      </c>
      <c r="O8" s="8">
        <v>9288</v>
      </c>
      <c r="P8" s="8">
        <v>19200</v>
      </c>
      <c r="Q8" s="84"/>
      <c r="R8" s="18" t="s">
        <v>196</v>
      </c>
      <c r="S8" s="8">
        <v>2636</v>
      </c>
      <c r="T8" s="8">
        <v>2742</v>
      </c>
      <c r="U8" s="8">
        <v>2336</v>
      </c>
      <c r="V8" s="8">
        <v>2195</v>
      </c>
      <c r="W8" s="8">
        <v>7540</v>
      </c>
      <c r="X8" s="8">
        <v>4350</v>
      </c>
      <c r="Y8" s="8">
        <v>2099</v>
      </c>
      <c r="Z8" s="8">
        <v>3555</v>
      </c>
      <c r="AA8" s="8">
        <v>2681</v>
      </c>
      <c r="AB8" s="8">
        <v>2131</v>
      </c>
      <c r="AC8" s="8">
        <v>2578</v>
      </c>
      <c r="AD8" s="8">
        <v>3214</v>
      </c>
      <c r="AE8" s="8">
        <v>2135</v>
      </c>
      <c r="AF8" s="8">
        <v>1704</v>
      </c>
      <c r="AG8" s="8">
        <v>2707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1" customFormat="1" ht="30" customHeight="1">
      <c r="A10" s="188"/>
      <c r="B10" s="189" t="s">
        <v>138</v>
      </c>
      <c r="C10" s="190">
        <v>6368</v>
      </c>
      <c r="D10" s="72">
        <v>6254</v>
      </c>
      <c r="E10" s="96">
        <v>114</v>
      </c>
      <c r="F10" s="74">
        <v>888</v>
      </c>
      <c r="G10" s="72">
        <v>340</v>
      </c>
      <c r="H10" s="72">
        <v>1228</v>
      </c>
      <c r="I10" s="72">
        <v>434</v>
      </c>
      <c r="J10" s="72">
        <v>247</v>
      </c>
      <c r="K10" s="72">
        <v>681</v>
      </c>
      <c r="L10" s="72">
        <v>448</v>
      </c>
      <c r="M10" s="72">
        <v>364</v>
      </c>
      <c r="N10" s="72">
        <v>391</v>
      </c>
      <c r="O10" s="72">
        <v>311</v>
      </c>
      <c r="P10" s="72">
        <v>702</v>
      </c>
      <c r="Q10" s="188"/>
      <c r="R10" s="189" t="s">
        <v>138</v>
      </c>
      <c r="S10" s="72">
        <v>195</v>
      </c>
      <c r="T10" s="72">
        <v>233</v>
      </c>
      <c r="U10" s="72">
        <v>121</v>
      </c>
      <c r="V10" s="72">
        <v>209</v>
      </c>
      <c r="W10" s="72">
        <v>251</v>
      </c>
      <c r="X10" s="72">
        <v>314</v>
      </c>
      <c r="Y10" s="72">
        <v>203</v>
      </c>
      <c r="Z10" s="72">
        <v>181</v>
      </c>
      <c r="AA10" s="72">
        <v>48</v>
      </c>
      <c r="AB10" s="72">
        <v>174</v>
      </c>
      <c r="AC10" s="72">
        <v>189</v>
      </c>
      <c r="AD10" s="72">
        <v>338</v>
      </c>
      <c r="AE10" s="72">
        <v>104</v>
      </c>
      <c r="AF10" s="72">
        <v>143</v>
      </c>
      <c r="AG10" s="72">
        <v>242</v>
      </c>
    </row>
    <row r="11" spans="1:33" s="6" customFormat="1" ht="30" customHeight="1">
      <c r="A11" s="86"/>
      <c r="B11" s="18" t="s">
        <v>196</v>
      </c>
      <c r="C11" s="10">
        <v>62926</v>
      </c>
      <c r="D11" s="8">
        <v>56558</v>
      </c>
      <c r="E11" s="11">
        <v>6368</v>
      </c>
      <c r="F11" s="9">
        <v>8076</v>
      </c>
      <c r="G11" s="8">
        <v>3235</v>
      </c>
      <c r="H11" s="8">
        <v>11311</v>
      </c>
      <c r="I11" s="8">
        <v>4432</v>
      </c>
      <c r="J11" s="8">
        <v>2324</v>
      </c>
      <c r="K11" s="8">
        <v>6756</v>
      </c>
      <c r="L11" s="8">
        <v>4164</v>
      </c>
      <c r="M11" s="8">
        <v>3301</v>
      </c>
      <c r="N11" s="8">
        <v>4090</v>
      </c>
      <c r="O11" s="8">
        <v>3772</v>
      </c>
      <c r="P11" s="8">
        <v>7862</v>
      </c>
      <c r="Q11" s="86"/>
      <c r="R11" s="18" t="s">
        <v>196</v>
      </c>
      <c r="S11" s="8">
        <v>2408</v>
      </c>
      <c r="T11" s="8">
        <v>2371</v>
      </c>
      <c r="U11" s="8">
        <v>1354</v>
      </c>
      <c r="V11" s="8">
        <v>1862</v>
      </c>
      <c r="W11" s="8">
        <v>2566</v>
      </c>
      <c r="X11" s="8">
        <v>3352</v>
      </c>
      <c r="Y11" s="8">
        <v>1660</v>
      </c>
      <c r="Z11" s="8">
        <v>1625</v>
      </c>
      <c r="AA11" s="8">
        <v>548</v>
      </c>
      <c r="AB11" s="8">
        <v>2051</v>
      </c>
      <c r="AC11" s="8">
        <v>2137</v>
      </c>
      <c r="AD11" s="8">
        <v>2827</v>
      </c>
      <c r="AE11" s="8">
        <v>955</v>
      </c>
      <c r="AF11" s="8">
        <v>1281</v>
      </c>
      <c r="AG11" s="8">
        <v>2535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3745</v>
      </c>
      <c r="D13" s="72">
        <v>3890</v>
      </c>
      <c r="E13" s="73">
        <v>-145</v>
      </c>
      <c r="F13" s="74">
        <v>509</v>
      </c>
      <c r="G13" s="72">
        <v>176</v>
      </c>
      <c r="H13" s="72">
        <v>685</v>
      </c>
      <c r="I13" s="72">
        <v>271</v>
      </c>
      <c r="J13" s="72">
        <v>189</v>
      </c>
      <c r="K13" s="72">
        <v>460</v>
      </c>
      <c r="L13" s="72">
        <v>272</v>
      </c>
      <c r="M13" s="72">
        <v>212</v>
      </c>
      <c r="N13" s="72">
        <v>359</v>
      </c>
      <c r="O13" s="72">
        <v>295</v>
      </c>
      <c r="P13" s="72">
        <v>654</v>
      </c>
      <c r="Q13" s="86"/>
      <c r="R13" s="70" t="s">
        <v>138</v>
      </c>
      <c r="S13" s="72">
        <v>114</v>
      </c>
      <c r="T13" s="72">
        <v>120</v>
      </c>
      <c r="U13" s="72">
        <v>0</v>
      </c>
      <c r="V13" s="72">
        <v>122</v>
      </c>
      <c r="W13" s="72">
        <v>5</v>
      </c>
      <c r="X13" s="72">
        <v>163</v>
      </c>
      <c r="Y13" s="72">
        <v>151</v>
      </c>
      <c r="Z13" s="72">
        <v>90</v>
      </c>
      <c r="AA13" s="72">
        <v>11</v>
      </c>
      <c r="AB13" s="72">
        <v>109</v>
      </c>
      <c r="AC13" s="72">
        <v>135</v>
      </c>
      <c r="AD13" s="72">
        <v>184</v>
      </c>
      <c r="AE13" s="72">
        <v>42</v>
      </c>
      <c r="AF13" s="72">
        <v>87</v>
      </c>
      <c r="AG13" s="72">
        <v>129</v>
      </c>
    </row>
    <row r="14" spans="1:33" s="6" customFormat="1" ht="30" customHeight="1">
      <c r="A14" s="86"/>
      <c r="B14" s="18" t="s">
        <v>196</v>
      </c>
      <c r="C14" s="10">
        <v>35367</v>
      </c>
      <c r="D14" s="8">
        <v>31622</v>
      </c>
      <c r="E14" s="11">
        <v>3745</v>
      </c>
      <c r="F14" s="9">
        <v>4149</v>
      </c>
      <c r="G14" s="8">
        <v>1631</v>
      </c>
      <c r="H14" s="8">
        <v>5780</v>
      </c>
      <c r="I14" s="8">
        <v>2534</v>
      </c>
      <c r="J14" s="8">
        <v>1594</v>
      </c>
      <c r="K14" s="8">
        <v>4128</v>
      </c>
      <c r="L14" s="8">
        <v>2570</v>
      </c>
      <c r="M14" s="8">
        <v>1774</v>
      </c>
      <c r="N14" s="8">
        <v>3425</v>
      </c>
      <c r="O14" s="8">
        <v>3392</v>
      </c>
      <c r="P14" s="8">
        <v>6817</v>
      </c>
      <c r="Q14" s="84"/>
      <c r="R14" s="18" t="s">
        <v>196</v>
      </c>
      <c r="S14" s="8">
        <v>1421</v>
      </c>
      <c r="T14" s="8">
        <v>1114</v>
      </c>
      <c r="U14" s="8">
        <v>9</v>
      </c>
      <c r="V14" s="8">
        <v>995</v>
      </c>
      <c r="W14" s="8">
        <v>37</v>
      </c>
      <c r="X14" s="8">
        <v>1629</v>
      </c>
      <c r="Y14" s="8">
        <v>1167</v>
      </c>
      <c r="Z14" s="8">
        <v>799</v>
      </c>
      <c r="AA14" s="8">
        <v>117</v>
      </c>
      <c r="AB14" s="8">
        <v>1241</v>
      </c>
      <c r="AC14" s="8">
        <v>1583</v>
      </c>
      <c r="AD14" s="8">
        <v>1658</v>
      </c>
      <c r="AE14" s="8">
        <v>329</v>
      </c>
      <c r="AF14" s="8">
        <v>747</v>
      </c>
      <c r="AG14" s="8">
        <v>1452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3124</v>
      </c>
      <c r="D16" s="72">
        <v>3280</v>
      </c>
      <c r="E16" s="73">
        <v>-156</v>
      </c>
      <c r="F16" s="74">
        <v>130</v>
      </c>
      <c r="G16" s="72">
        <v>40</v>
      </c>
      <c r="H16" s="72">
        <v>170</v>
      </c>
      <c r="I16" s="72">
        <v>148</v>
      </c>
      <c r="J16" s="72">
        <v>59</v>
      </c>
      <c r="K16" s="72">
        <v>207</v>
      </c>
      <c r="L16" s="72">
        <v>71</v>
      </c>
      <c r="M16" s="72">
        <v>119</v>
      </c>
      <c r="N16" s="72">
        <v>349</v>
      </c>
      <c r="O16" s="72">
        <v>277</v>
      </c>
      <c r="P16" s="72">
        <v>626</v>
      </c>
      <c r="Q16" s="86"/>
      <c r="R16" s="70" t="s">
        <v>138</v>
      </c>
      <c r="S16" s="72">
        <v>56</v>
      </c>
      <c r="T16" s="72">
        <v>80</v>
      </c>
      <c r="U16" s="72">
        <v>33</v>
      </c>
      <c r="V16" s="72">
        <v>75</v>
      </c>
      <c r="W16" s="72">
        <v>589</v>
      </c>
      <c r="X16" s="72">
        <v>59</v>
      </c>
      <c r="Y16" s="72">
        <v>57</v>
      </c>
      <c r="Z16" s="72">
        <v>206</v>
      </c>
      <c r="AA16" s="72">
        <v>203</v>
      </c>
      <c r="AB16" s="72">
        <v>34</v>
      </c>
      <c r="AC16" s="72">
        <v>89</v>
      </c>
      <c r="AD16" s="72">
        <v>185</v>
      </c>
      <c r="AE16" s="72">
        <v>135</v>
      </c>
      <c r="AF16" s="72">
        <v>73</v>
      </c>
      <c r="AG16" s="72">
        <v>57</v>
      </c>
    </row>
    <row r="17" spans="1:33" s="6" customFormat="1" ht="30" customHeight="1">
      <c r="A17" s="86"/>
      <c r="B17" s="18" t="s">
        <v>196</v>
      </c>
      <c r="C17" s="10">
        <v>32692</v>
      </c>
      <c r="D17" s="8">
        <v>29568</v>
      </c>
      <c r="E17" s="11">
        <v>3124</v>
      </c>
      <c r="F17" s="9">
        <v>1634</v>
      </c>
      <c r="G17" s="8">
        <v>645</v>
      </c>
      <c r="H17" s="8">
        <v>2279</v>
      </c>
      <c r="I17" s="8">
        <v>1384</v>
      </c>
      <c r="J17" s="8">
        <v>681</v>
      </c>
      <c r="K17" s="8">
        <v>2065</v>
      </c>
      <c r="L17" s="8">
        <v>812</v>
      </c>
      <c r="M17" s="8">
        <v>876</v>
      </c>
      <c r="N17" s="8">
        <v>4471</v>
      </c>
      <c r="O17" s="8">
        <v>3863</v>
      </c>
      <c r="P17" s="8">
        <v>8334</v>
      </c>
      <c r="Q17" s="84"/>
      <c r="R17" s="18" t="s">
        <v>196</v>
      </c>
      <c r="S17" s="8">
        <v>623</v>
      </c>
      <c r="T17" s="8">
        <v>566</v>
      </c>
      <c r="U17" s="8">
        <v>304</v>
      </c>
      <c r="V17" s="8">
        <v>702</v>
      </c>
      <c r="W17" s="8">
        <v>6196</v>
      </c>
      <c r="X17" s="8">
        <v>732</v>
      </c>
      <c r="Y17" s="8">
        <v>562</v>
      </c>
      <c r="Z17" s="8">
        <v>2039</v>
      </c>
      <c r="AA17" s="8">
        <v>1976</v>
      </c>
      <c r="AB17" s="8">
        <v>413</v>
      </c>
      <c r="AC17" s="8">
        <v>574</v>
      </c>
      <c r="AD17" s="8">
        <v>862</v>
      </c>
      <c r="AE17" s="8">
        <v>1529</v>
      </c>
      <c r="AF17" s="8">
        <v>692</v>
      </c>
      <c r="AG17" s="8">
        <v>556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75350</v>
      </c>
      <c r="D19" s="72">
        <v>76612</v>
      </c>
      <c r="E19" s="73">
        <v>-1262</v>
      </c>
      <c r="F19" s="74">
        <v>6285</v>
      </c>
      <c r="G19" s="72">
        <v>2494</v>
      </c>
      <c r="H19" s="72">
        <v>8779</v>
      </c>
      <c r="I19" s="72">
        <v>3887</v>
      </c>
      <c r="J19" s="72">
        <v>1911</v>
      </c>
      <c r="K19" s="72">
        <v>5798</v>
      </c>
      <c r="L19" s="72">
        <v>5863</v>
      </c>
      <c r="M19" s="72">
        <v>3857</v>
      </c>
      <c r="N19" s="72">
        <v>4934</v>
      </c>
      <c r="O19" s="72">
        <v>4997</v>
      </c>
      <c r="P19" s="72">
        <v>9931</v>
      </c>
      <c r="Q19" s="86"/>
      <c r="R19" s="70" t="s">
        <v>194</v>
      </c>
      <c r="S19" s="72">
        <v>2010</v>
      </c>
      <c r="T19" s="72">
        <v>2388</v>
      </c>
      <c r="U19" s="72">
        <v>2101</v>
      </c>
      <c r="V19" s="72">
        <v>1955</v>
      </c>
      <c r="W19" s="72">
        <v>7187</v>
      </c>
      <c r="X19" s="72">
        <v>3738</v>
      </c>
      <c r="Y19" s="72">
        <v>1732</v>
      </c>
      <c r="Z19" s="72">
        <v>4522</v>
      </c>
      <c r="AA19" s="72">
        <v>3099</v>
      </c>
      <c r="AB19" s="72">
        <v>1521</v>
      </c>
      <c r="AC19" s="72">
        <v>1384</v>
      </c>
      <c r="AD19" s="72">
        <v>2657</v>
      </c>
      <c r="AE19" s="72">
        <v>2407</v>
      </c>
      <c r="AF19" s="72">
        <v>1493</v>
      </c>
      <c r="AG19" s="72">
        <v>2928</v>
      </c>
    </row>
    <row r="20" spans="1:33" s="6" customFormat="1" ht="30" customHeight="1">
      <c r="A20" s="84"/>
      <c r="B20" s="18" t="s">
        <v>195</v>
      </c>
      <c r="C20" s="10">
        <v>46280</v>
      </c>
      <c r="D20" s="8">
        <v>47296</v>
      </c>
      <c r="E20" s="11">
        <v>-1016</v>
      </c>
      <c r="F20" s="9">
        <v>3695</v>
      </c>
      <c r="G20" s="8">
        <v>1519</v>
      </c>
      <c r="H20" s="8">
        <v>5214</v>
      </c>
      <c r="I20" s="8">
        <v>2336</v>
      </c>
      <c r="J20" s="8">
        <v>1240</v>
      </c>
      <c r="K20" s="8">
        <v>3576</v>
      </c>
      <c r="L20" s="8">
        <v>3363</v>
      </c>
      <c r="M20" s="8">
        <v>2458</v>
      </c>
      <c r="N20" s="8">
        <v>2803</v>
      </c>
      <c r="O20" s="8">
        <v>2927</v>
      </c>
      <c r="P20" s="8">
        <v>5730</v>
      </c>
      <c r="Q20" s="84"/>
      <c r="R20" s="18" t="s">
        <v>195</v>
      </c>
      <c r="S20" s="8">
        <v>1136</v>
      </c>
      <c r="T20" s="8">
        <v>1591</v>
      </c>
      <c r="U20" s="8">
        <v>1341</v>
      </c>
      <c r="V20" s="8">
        <v>1268</v>
      </c>
      <c r="W20" s="8">
        <v>4426</v>
      </c>
      <c r="X20" s="8">
        <v>2333</v>
      </c>
      <c r="Y20" s="8">
        <v>1132</v>
      </c>
      <c r="Z20" s="8">
        <v>2705</v>
      </c>
      <c r="AA20" s="8">
        <v>1857</v>
      </c>
      <c r="AB20" s="8">
        <v>1078</v>
      </c>
      <c r="AC20" s="8">
        <v>938</v>
      </c>
      <c r="AD20" s="8">
        <v>1759</v>
      </c>
      <c r="AE20" s="8">
        <v>1489</v>
      </c>
      <c r="AF20" s="8">
        <v>965</v>
      </c>
      <c r="AG20" s="8">
        <v>1921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86</v>
      </c>
      <c r="D22" s="72">
        <v>71</v>
      </c>
      <c r="E22" s="73">
        <v>15</v>
      </c>
      <c r="F22" s="74">
        <v>17</v>
      </c>
      <c r="G22" s="72">
        <v>4</v>
      </c>
      <c r="H22" s="72">
        <v>21</v>
      </c>
      <c r="I22" s="72">
        <v>11</v>
      </c>
      <c r="J22" s="72">
        <v>5</v>
      </c>
      <c r="K22" s="72">
        <v>16</v>
      </c>
      <c r="L22" s="72">
        <v>2</v>
      </c>
      <c r="M22" s="72">
        <v>1</v>
      </c>
      <c r="N22" s="72">
        <v>2</v>
      </c>
      <c r="O22" s="72">
        <v>1</v>
      </c>
      <c r="P22" s="72">
        <v>3</v>
      </c>
      <c r="Q22" s="86"/>
      <c r="R22" s="70" t="s">
        <v>138</v>
      </c>
      <c r="S22" s="72">
        <v>0</v>
      </c>
      <c r="T22" s="72">
        <v>8</v>
      </c>
      <c r="U22" s="72">
        <v>4</v>
      </c>
      <c r="V22" s="72">
        <v>2</v>
      </c>
      <c r="W22" s="72">
        <v>6</v>
      </c>
      <c r="X22" s="72">
        <v>11</v>
      </c>
      <c r="Y22" s="72">
        <v>1</v>
      </c>
      <c r="Z22" s="72">
        <v>5</v>
      </c>
      <c r="AA22" s="72">
        <v>0</v>
      </c>
      <c r="AB22" s="72">
        <v>0</v>
      </c>
      <c r="AC22" s="72">
        <v>2</v>
      </c>
      <c r="AD22" s="72">
        <v>0</v>
      </c>
      <c r="AE22" s="72">
        <v>0</v>
      </c>
      <c r="AF22" s="72">
        <v>3</v>
      </c>
      <c r="AG22" s="72">
        <v>1</v>
      </c>
    </row>
    <row r="23" spans="1:33" s="6" customFormat="1" ht="30" customHeight="1">
      <c r="A23" s="86"/>
      <c r="B23" s="18" t="s">
        <v>196</v>
      </c>
      <c r="C23" s="10">
        <v>660</v>
      </c>
      <c r="D23" s="8">
        <v>574</v>
      </c>
      <c r="E23" s="11">
        <v>86</v>
      </c>
      <c r="F23" s="9">
        <v>142</v>
      </c>
      <c r="G23" s="8">
        <v>38</v>
      </c>
      <c r="H23" s="8">
        <v>180</v>
      </c>
      <c r="I23" s="8">
        <v>119</v>
      </c>
      <c r="J23" s="8">
        <v>43</v>
      </c>
      <c r="K23" s="8">
        <v>162</v>
      </c>
      <c r="L23" s="8">
        <v>21</v>
      </c>
      <c r="M23" s="8">
        <v>15</v>
      </c>
      <c r="N23" s="8">
        <v>20</v>
      </c>
      <c r="O23" s="8">
        <v>21</v>
      </c>
      <c r="P23" s="8">
        <v>41</v>
      </c>
      <c r="Q23" s="84"/>
      <c r="R23" s="18" t="s">
        <v>196</v>
      </c>
      <c r="S23" s="8">
        <v>7</v>
      </c>
      <c r="T23" s="8">
        <v>21</v>
      </c>
      <c r="U23" s="8">
        <v>17</v>
      </c>
      <c r="V23" s="8">
        <v>8</v>
      </c>
      <c r="W23" s="8">
        <v>62</v>
      </c>
      <c r="X23" s="8">
        <v>11</v>
      </c>
      <c r="Y23" s="8">
        <v>14</v>
      </c>
      <c r="Z23" s="8">
        <v>21</v>
      </c>
      <c r="AA23" s="8">
        <v>12</v>
      </c>
      <c r="AB23" s="8">
        <v>0</v>
      </c>
      <c r="AC23" s="8">
        <v>3</v>
      </c>
      <c r="AD23" s="8">
        <v>18</v>
      </c>
      <c r="AE23" s="8">
        <v>12</v>
      </c>
      <c r="AF23" s="8">
        <v>15</v>
      </c>
      <c r="AG23" s="8">
        <v>20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7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114</v>
      </c>
      <c r="D25" s="72">
        <v>88</v>
      </c>
      <c r="E25" s="73">
        <v>26</v>
      </c>
      <c r="F25" s="74">
        <v>28</v>
      </c>
      <c r="G25" s="72">
        <v>8</v>
      </c>
      <c r="H25" s="72">
        <v>36</v>
      </c>
      <c r="I25" s="72">
        <v>12</v>
      </c>
      <c r="J25" s="72">
        <v>7</v>
      </c>
      <c r="K25" s="72">
        <v>19</v>
      </c>
      <c r="L25" s="72">
        <v>3</v>
      </c>
      <c r="M25" s="72">
        <v>1</v>
      </c>
      <c r="N25" s="72">
        <v>1</v>
      </c>
      <c r="O25" s="72">
        <v>0</v>
      </c>
      <c r="P25" s="72">
        <v>1</v>
      </c>
      <c r="Q25" s="86"/>
      <c r="R25" s="70" t="s">
        <v>138</v>
      </c>
      <c r="S25" s="72">
        <v>0</v>
      </c>
      <c r="T25" s="72">
        <v>9</v>
      </c>
      <c r="U25" s="72">
        <v>1</v>
      </c>
      <c r="V25" s="72">
        <v>3</v>
      </c>
      <c r="W25" s="72">
        <v>2</v>
      </c>
      <c r="X25" s="72">
        <v>13</v>
      </c>
      <c r="Y25" s="72">
        <v>3</v>
      </c>
      <c r="Z25" s="72">
        <v>4</v>
      </c>
      <c r="AA25" s="72">
        <v>1</v>
      </c>
      <c r="AB25" s="72">
        <v>0</v>
      </c>
      <c r="AC25" s="72">
        <v>0</v>
      </c>
      <c r="AD25" s="72">
        <v>9</v>
      </c>
      <c r="AE25" s="72">
        <v>0</v>
      </c>
      <c r="AF25" s="72">
        <v>2</v>
      </c>
      <c r="AG25" s="72">
        <v>7</v>
      </c>
    </row>
    <row r="26" spans="1:33" s="6" customFormat="1" ht="30" customHeight="1">
      <c r="A26" s="86"/>
      <c r="B26" s="18" t="s">
        <v>196</v>
      </c>
      <c r="C26" s="10">
        <v>933</v>
      </c>
      <c r="D26" s="8">
        <v>819</v>
      </c>
      <c r="E26" s="11">
        <v>114</v>
      </c>
      <c r="F26" s="9">
        <v>276</v>
      </c>
      <c r="G26" s="8">
        <v>78</v>
      </c>
      <c r="H26" s="8">
        <v>354</v>
      </c>
      <c r="I26" s="8">
        <v>162</v>
      </c>
      <c r="J26" s="8">
        <v>54</v>
      </c>
      <c r="K26" s="8">
        <v>216</v>
      </c>
      <c r="L26" s="8">
        <v>24</v>
      </c>
      <c r="M26" s="8">
        <v>12</v>
      </c>
      <c r="N26" s="8">
        <v>18</v>
      </c>
      <c r="O26" s="8">
        <v>15</v>
      </c>
      <c r="P26" s="8">
        <v>33</v>
      </c>
      <c r="Q26" s="86"/>
      <c r="R26" s="18" t="s">
        <v>196</v>
      </c>
      <c r="S26" s="8">
        <v>2</v>
      </c>
      <c r="T26" s="8">
        <v>34</v>
      </c>
      <c r="U26" s="8">
        <v>11</v>
      </c>
      <c r="V26" s="8">
        <v>31</v>
      </c>
      <c r="W26" s="8">
        <v>25</v>
      </c>
      <c r="X26" s="8">
        <v>13</v>
      </c>
      <c r="Y26" s="8">
        <v>18</v>
      </c>
      <c r="Z26" s="8">
        <v>15</v>
      </c>
      <c r="AA26" s="8">
        <v>10</v>
      </c>
      <c r="AB26" s="8">
        <v>0</v>
      </c>
      <c r="AC26" s="8">
        <v>0</v>
      </c>
      <c r="AD26" s="8">
        <v>41</v>
      </c>
      <c r="AE26" s="8">
        <v>8</v>
      </c>
      <c r="AF26" s="8">
        <v>21</v>
      </c>
      <c r="AG26" s="8">
        <v>65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27</v>
      </c>
      <c r="D28" s="72">
        <v>25</v>
      </c>
      <c r="E28" s="73">
        <v>2</v>
      </c>
      <c r="F28" s="74">
        <v>2</v>
      </c>
      <c r="G28" s="72">
        <v>0</v>
      </c>
      <c r="H28" s="72">
        <v>2</v>
      </c>
      <c r="I28" s="72">
        <v>8</v>
      </c>
      <c r="J28" s="72">
        <v>2</v>
      </c>
      <c r="K28" s="72">
        <v>10</v>
      </c>
      <c r="L28" s="72">
        <v>1</v>
      </c>
      <c r="M28" s="72">
        <v>0</v>
      </c>
      <c r="N28" s="72">
        <v>1</v>
      </c>
      <c r="O28" s="72">
        <v>0</v>
      </c>
      <c r="P28" s="72">
        <v>1</v>
      </c>
      <c r="Q28" s="86"/>
      <c r="R28" s="70" t="s">
        <v>138</v>
      </c>
      <c r="S28" s="72">
        <v>0</v>
      </c>
      <c r="T28" s="72">
        <v>3</v>
      </c>
      <c r="U28" s="72">
        <v>1</v>
      </c>
      <c r="V28" s="72">
        <v>0</v>
      </c>
      <c r="W28" s="72">
        <v>0</v>
      </c>
      <c r="X28" s="72">
        <v>9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  <c r="AG28" s="72">
        <v>0</v>
      </c>
    </row>
    <row r="29" spans="1:33" s="6" customFormat="1" ht="30" customHeight="1">
      <c r="A29" s="86"/>
      <c r="B29" s="18" t="s">
        <v>196</v>
      </c>
      <c r="C29" s="10">
        <v>225</v>
      </c>
      <c r="D29" s="8">
        <v>198</v>
      </c>
      <c r="E29" s="11">
        <v>27</v>
      </c>
      <c r="F29" s="9">
        <v>24</v>
      </c>
      <c r="G29" s="8">
        <v>16</v>
      </c>
      <c r="H29" s="8">
        <v>40</v>
      </c>
      <c r="I29" s="8">
        <v>64</v>
      </c>
      <c r="J29" s="8">
        <v>28</v>
      </c>
      <c r="K29" s="8">
        <v>92</v>
      </c>
      <c r="L29" s="8">
        <v>11</v>
      </c>
      <c r="M29" s="8">
        <v>1</v>
      </c>
      <c r="N29" s="8">
        <v>13</v>
      </c>
      <c r="O29" s="8">
        <v>12</v>
      </c>
      <c r="P29" s="8">
        <v>25</v>
      </c>
      <c r="Q29" s="84"/>
      <c r="R29" s="18" t="s">
        <v>196</v>
      </c>
      <c r="S29" s="8">
        <v>0</v>
      </c>
      <c r="T29" s="8">
        <v>10</v>
      </c>
      <c r="U29" s="8">
        <v>5</v>
      </c>
      <c r="V29" s="8">
        <v>1</v>
      </c>
      <c r="W29" s="8">
        <v>0</v>
      </c>
      <c r="X29" s="8">
        <v>9</v>
      </c>
      <c r="Y29" s="8">
        <v>3</v>
      </c>
      <c r="Z29" s="8">
        <v>1</v>
      </c>
      <c r="AA29" s="8">
        <v>0</v>
      </c>
      <c r="AB29" s="8">
        <v>0</v>
      </c>
      <c r="AC29" s="8">
        <v>0</v>
      </c>
      <c r="AD29" s="8">
        <v>9</v>
      </c>
      <c r="AE29" s="8">
        <v>5</v>
      </c>
      <c r="AF29" s="8">
        <v>3</v>
      </c>
      <c r="AG29" s="8">
        <v>10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37</v>
      </c>
      <c r="D31" s="72">
        <v>34</v>
      </c>
      <c r="E31" s="73">
        <v>3</v>
      </c>
      <c r="F31" s="74">
        <v>0</v>
      </c>
      <c r="G31" s="72">
        <v>1</v>
      </c>
      <c r="H31" s="72">
        <v>1</v>
      </c>
      <c r="I31" s="72">
        <v>6</v>
      </c>
      <c r="J31" s="72">
        <v>0</v>
      </c>
      <c r="K31" s="72">
        <v>6</v>
      </c>
      <c r="L31" s="72">
        <v>0</v>
      </c>
      <c r="M31" s="72">
        <v>0</v>
      </c>
      <c r="N31" s="72">
        <v>1</v>
      </c>
      <c r="O31" s="72">
        <v>1</v>
      </c>
      <c r="P31" s="72">
        <v>2</v>
      </c>
      <c r="Q31" s="86"/>
      <c r="R31" s="70" t="s">
        <v>138</v>
      </c>
      <c r="S31" s="72">
        <v>0</v>
      </c>
      <c r="T31" s="72">
        <v>1</v>
      </c>
      <c r="U31" s="72">
        <v>0</v>
      </c>
      <c r="V31" s="72">
        <v>0</v>
      </c>
      <c r="W31" s="72">
        <v>9</v>
      </c>
      <c r="X31" s="72">
        <v>1</v>
      </c>
      <c r="Y31" s="72">
        <v>1</v>
      </c>
      <c r="Z31" s="72">
        <v>5</v>
      </c>
      <c r="AA31" s="72">
        <v>2</v>
      </c>
      <c r="AB31" s="72">
        <v>0</v>
      </c>
      <c r="AC31" s="72">
        <v>0</v>
      </c>
      <c r="AD31" s="72">
        <v>8</v>
      </c>
      <c r="AE31" s="72">
        <v>0</v>
      </c>
      <c r="AF31" s="72">
        <v>1</v>
      </c>
      <c r="AG31" s="72">
        <v>0</v>
      </c>
    </row>
    <row r="32" spans="1:33" s="6" customFormat="1" ht="30" customHeight="1">
      <c r="A32" s="86"/>
      <c r="B32" s="18" t="s">
        <v>196</v>
      </c>
      <c r="C32" s="10">
        <v>313</v>
      </c>
      <c r="D32" s="8">
        <v>276</v>
      </c>
      <c r="E32" s="11">
        <v>37</v>
      </c>
      <c r="F32" s="9">
        <v>1</v>
      </c>
      <c r="G32" s="8">
        <v>1</v>
      </c>
      <c r="H32" s="8">
        <v>2</v>
      </c>
      <c r="I32" s="8">
        <v>41</v>
      </c>
      <c r="J32" s="8">
        <v>7</v>
      </c>
      <c r="K32" s="8">
        <v>48</v>
      </c>
      <c r="L32" s="8">
        <v>13</v>
      </c>
      <c r="M32" s="8">
        <v>2</v>
      </c>
      <c r="N32" s="8">
        <v>2</v>
      </c>
      <c r="O32" s="8">
        <v>6</v>
      </c>
      <c r="P32" s="8">
        <v>8</v>
      </c>
      <c r="Q32" s="84"/>
      <c r="R32" s="18" t="s">
        <v>196</v>
      </c>
      <c r="S32" s="8">
        <v>0</v>
      </c>
      <c r="T32" s="8">
        <v>13</v>
      </c>
      <c r="U32" s="8">
        <v>2</v>
      </c>
      <c r="V32" s="8">
        <v>3</v>
      </c>
      <c r="W32" s="8">
        <v>112</v>
      </c>
      <c r="X32" s="8">
        <v>5</v>
      </c>
      <c r="Y32" s="8">
        <v>8</v>
      </c>
      <c r="Z32" s="8">
        <v>41</v>
      </c>
      <c r="AA32" s="8">
        <v>14</v>
      </c>
      <c r="AB32" s="8">
        <v>0</v>
      </c>
      <c r="AC32" s="8">
        <v>2</v>
      </c>
      <c r="AD32" s="8">
        <v>21</v>
      </c>
      <c r="AE32" s="8">
        <v>14</v>
      </c>
      <c r="AF32" s="8">
        <v>3</v>
      </c>
      <c r="AG32" s="8">
        <v>2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797</v>
      </c>
      <c r="D34" s="44">
        <v>799</v>
      </c>
      <c r="E34" s="90">
        <v>-2</v>
      </c>
      <c r="F34" s="74">
        <v>10</v>
      </c>
      <c r="G34" s="44">
        <v>1</v>
      </c>
      <c r="H34" s="44">
        <v>11</v>
      </c>
      <c r="I34" s="44">
        <v>124</v>
      </c>
      <c r="J34" s="44">
        <v>35</v>
      </c>
      <c r="K34" s="44">
        <v>159</v>
      </c>
      <c r="L34" s="44">
        <v>96</v>
      </c>
      <c r="M34" s="44">
        <v>51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5</v>
      </c>
      <c r="T34" s="44">
        <v>37</v>
      </c>
      <c r="U34" s="44">
        <v>19</v>
      </c>
      <c r="V34" s="44">
        <v>31</v>
      </c>
      <c r="W34" s="44">
        <v>80</v>
      </c>
      <c r="X34" s="44">
        <v>9</v>
      </c>
      <c r="Y34" s="44">
        <v>47</v>
      </c>
      <c r="Z34" s="44">
        <v>64</v>
      </c>
      <c r="AA34" s="44">
        <v>19</v>
      </c>
      <c r="AB34" s="44">
        <v>0</v>
      </c>
      <c r="AC34" s="44">
        <v>3</v>
      </c>
      <c r="AD34" s="44">
        <v>56</v>
      </c>
      <c r="AE34" s="44">
        <v>47</v>
      </c>
      <c r="AF34" s="44">
        <v>13</v>
      </c>
      <c r="AG34" s="44">
        <v>50</v>
      </c>
    </row>
    <row r="35" spans="1:33" s="81" customFormat="1" ht="30" customHeight="1" thickBot="1">
      <c r="A35" s="84"/>
      <c r="B35" s="91" t="s">
        <v>195</v>
      </c>
      <c r="C35" s="92">
        <v>376</v>
      </c>
      <c r="D35" s="93">
        <v>366</v>
      </c>
      <c r="E35" s="94">
        <v>10</v>
      </c>
      <c r="F35" s="9">
        <v>5</v>
      </c>
      <c r="G35" s="95">
        <v>1</v>
      </c>
      <c r="H35" s="95">
        <v>6</v>
      </c>
      <c r="I35" s="95">
        <v>59</v>
      </c>
      <c r="J35" s="95">
        <v>21</v>
      </c>
      <c r="K35" s="95">
        <v>80</v>
      </c>
      <c r="L35" s="95">
        <v>55</v>
      </c>
      <c r="M35" s="95">
        <v>25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4</v>
      </c>
      <c r="T35" s="95">
        <v>17</v>
      </c>
      <c r="U35" s="95">
        <v>9</v>
      </c>
      <c r="V35" s="95">
        <v>13</v>
      </c>
      <c r="W35" s="95">
        <v>29</v>
      </c>
      <c r="X35" s="95">
        <v>4</v>
      </c>
      <c r="Y35" s="95">
        <v>19</v>
      </c>
      <c r="Z35" s="95">
        <v>28</v>
      </c>
      <c r="AA35" s="95">
        <v>11</v>
      </c>
      <c r="AB35" s="95">
        <v>0</v>
      </c>
      <c r="AC35" s="95">
        <v>2</v>
      </c>
      <c r="AD35" s="95">
        <v>30</v>
      </c>
      <c r="AE35" s="95">
        <v>19</v>
      </c>
      <c r="AF35" s="95">
        <v>4</v>
      </c>
      <c r="AG35" s="95">
        <v>21</v>
      </c>
    </row>
  </sheetData>
  <mergeCells count="34">
    <mergeCell ref="Y4:Y5"/>
    <mergeCell ref="Z4:Z5"/>
    <mergeCell ref="AA4:AA5"/>
    <mergeCell ref="U4:U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Q2:AG2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K9" sqref="K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7" t="s">
        <v>434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 t="s">
        <v>435</v>
      </c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</row>
    <row r="2" spans="1:33" s="25" customFormat="1" ht="19.5" thickBot="1">
      <c r="A2" s="238" t="str">
        <f>'1-STRUKTURA-PODST'!A2:P2</f>
        <v>31.10.2018 r.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 t="str">
        <f>A2</f>
        <v>31.10.2018 r.</v>
      </c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59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9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61"/>
      <c r="B7" s="19" t="s">
        <v>58</v>
      </c>
      <c r="C7" s="10">
        <v>9144</v>
      </c>
      <c r="D7" s="8">
        <v>9624</v>
      </c>
      <c r="E7" s="11">
        <v>-480</v>
      </c>
      <c r="F7" s="9">
        <v>829</v>
      </c>
      <c r="G7" s="8">
        <v>342</v>
      </c>
      <c r="H7" s="8">
        <v>1171</v>
      </c>
      <c r="I7" s="8">
        <v>544</v>
      </c>
      <c r="J7" s="8">
        <v>273</v>
      </c>
      <c r="K7" s="8">
        <v>817</v>
      </c>
      <c r="L7" s="8">
        <v>527</v>
      </c>
      <c r="M7" s="8">
        <v>489</v>
      </c>
      <c r="N7" s="8">
        <v>509</v>
      </c>
      <c r="O7" s="8">
        <v>456</v>
      </c>
      <c r="P7" s="8">
        <v>965</v>
      </c>
      <c r="Q7" s="261"/>
      <c r="R7" s="18" t="s">
        <v>58</v>
      </c>
      <c r="S7" s="8">
        <v>335</v>
      </c>
      <c r="T7" s="8">
        <v>310</v>
      </c>
      <c r="U7" s="8">
        <v>276</v>
      </c>
      <c r="V7" s="8">
        <v>291</v>
      </c>
      <c r="W7" s="8">
        <v>892</v>
      </c>
      <c r="X7" s="8">
        <v>531</v>
      </c>
      <c r="Y7" s="8">
        <v>267</v>
      </c>
      <c r="Z7" s="8">
        <v>371</v>
      </c>
      <c r="AA7" s="8">
        <v>317</v>
      </c>
      <c r="AB7" s="8">
        <v>244</v>
      </c>
      <c r="AC7" s="8">
        <v>258</v>
      </c>
      <c r="AD7" s="8">
        <v>383</v>
      </c>
      <c r="AE7" s="8">
        <v>250</v>
      </c>
      <c r="AF7" s="8">
        <v>159</v>
      </c>
      <c r="AG7" s="8">
        <v>291</v>
      </c>
    </row>
    <row r="8" spans="1:33" s="6" customFormat="1" ht="30" customHeight="1">
      <c r="A8" s="261"/>
      <c r="B8" s="18" t="s">
        <v>59</v>
      </c>
      <c r="C8" s="10">
        <v>88198</v>
      </c>
      <c r="D8" s="8">
        <v>79054</v>
      </c>
      <c r="E8" s="27">
        <v>9144</v>
      </c>
      <c r="F8" s="9">
        <v>7835</v>
      </c>
      <c r="G8" s="8">
        <v>3333</v>
      </c>
      <c r="H8" s="8">
        <v>11168</v>
      </c>
      <c r="I8" s="8">
        <v>5185</v>
      </c>
      <c r="J8" s="8">
        <v>2811</v>
      </c>
      <c r="K8" s="8">
        <v>7996</v>
      </c>
      <c r="L8" s="8">
        <v>5391</v>
      </c>
      <c r="M8" s="8">
        <v>4629</v>
      </c>
      <c r="N8" s="8">
        <v>4891</v>
      </c>
      <c r="O8" s="8">
        <v>4682</v>
      </c>
      <c r="P8" s="8">
        <v>9573</v>
      </c>
      <c r="Q8" s="261"/>
      <c r="R8" s="18" t="s">
        <v>59</v>
      </c>
      <c r="S8" s="8">
        <v>2814</v>
      </c>
      <c r="T8" s="8">
        <v>2788</v>
      </c>
      <c r="U8" s="8">
        <v>2566</v>
      </c>
      <c r="V8" s="8">
        <v>2428</v>
      </c>
      <c r="W8" s="8">
        <v>8849</v>
      </c>
      <c r="X8" s="8">
        <v>5107</v>
      </c>
      <c r="Y8" s="8">
        <v>2327</v>
      </c>
      <c r="Z8" s="8">
        <v>4080</v>
      </c>
      <c r="AA8" s="8">
        <v>2721</v>
      </c>
      <c r="AB8" s="8">
        <v>2338</v>
      </c>
      <c r="AC8" s="8">
        <v>2544</v>
      </c>
      <c r="AD8" s="8">
        <v>3589</v>
      </c>
      <c r="AE8" s="8">
        <v>2437</v>
      </c>
      <c r="AF8" s="8">
        <v>1737</v>
      </c>
      <c r="AG8" s="8">
        <v>3116</v>
      </c>
    </row>
    <row r="9" spans="1:33" s="152" customFormat="1" ht="30" customHeight="1">
      <c r="A9" s="261"/>
      <c r="B9" s="150" t="s">
        <v>60</v>
      </c>
      <c r="C9" s="10">
        <v>4721</v>
      </c>
      <c r="D9" s="8">
        <v>4897</v>
      </c>
      <c r="E9" s="27">
        <v>-176</v>
      </c>
      <c r="F9" s="9">
        <v>446</v>
      </c>
      <c r="G9" s="8">
        <v>151</v>
      </c>
      <c r="H9" s="8">
        <v>597</v>
      </c>
      <c r="I9" s="8">
        <v>266</v>
      </c>
      <c r="J9" s="8">
        <v>173</v>
      </c>
      <c r="K9" s="8">
        <v>439</v>
      </c>
      <c r="L9" s="8">
        <v>314</v>
      </c>
      <c r="M9" s="8">
        <v>247</v>
      </c>
      <c r="N9" s="8">
        <v>296</v>
      </c>
      <c r="O9" s="8">
        <v>237</v>
      </c>
      <c r="P9" s="8">
        <v>533</v>
      </c>
      <c r="Q9" s="261"/>
      <c r="R9" s="151" t="s">
        <v>60</v>
      </c>
      <c r="S9" s="8">
        <v>117</v>
      </c>
      <c r="T9" s="8">
        <v>160</v>
      </c>
      <c r="U9" s="8">
        <v>150</v>
      </c>
      <c r="V9" s="8">
        <v>125</v>
      </c>
      <c r="W9" s="8">
        <v>505</v>
      </c>
      <c r="X9" s="8">
        <v>194</v>
      </c>
      <c r="Y9" s="8">
        <v>159</v>
      </c>
      <c r="Z9" s="8">
        <v>194</v>
      </c>
      <c r="AA9" s="8">
        <v>140</v>
      </c>
      <c r="AB9" s="8">
        <v>117</v>
      </c>
      <c r="AC9" s="8">
        <v>139</v>
      </c>
      <c r="AD9" s="8">
        <v>188</v>
      </c>
      <c r="AE9" s="8">
        <v>151</v>
      </c>
      <c r="AF9" s="8">
        <v>110</v>
      </c>
      <c r="AG9" s="8">
        <v>142</v>
      </c>
    </row>
    <row r="10" spans="1:33" s="152" customFormat="1" ht="30" customHeight="1">
      <c r="A10" s="261"/>
      <c r="B10" s="151" t="s">
        <v>59</v>
      </c>
      <c r="C10" s="153">
        <v>42476</v>
      </c>
      <c r="D10" s="8">
        <v>37755</v>
      </c>
      <c r="E10" s="27">
        <v>4721</v>
      </c>
      <c r="F10" s="9">
        <v>3364</v>
      </c>
      <c r="G10" s="8">
        <v>1368</v>
      </c>
      <c r="H10" s="8">
        <v>4732</v>
      </c>
      <c r="I10" s="8">
        <v>2336</v>
      </c>
      <c r="J10" s="8">
        <v>1409</v>
      </c>
      <c r="K10" s="8">
        <v>3745</v>
      </c>
      <c r="L10" s="8">
        <v>2688</v>
      </c>
      <c r="M10" s="8">
        <v>2280</v>
      </c>
      <c r="N10" s="8">
        <v>2421</v>
      </c>
      <c r="O10" s="8">
        <v>2615</v>
      </c>
      <c r="P10" s="8">
        <v>5036</v>
      </c>
      <c r="Q10" s="261"/>
      <c r="R10" s="151" t="s">
        <v>59</v>
      </c>
      <c r="S10" s="8">
        <v>1346</v>
      </c>
      <c r="T10" s="8">
        <v>1300</v>
      </c>
      <c r="U10" s="8">
        <v>1317</v>
      </c>
      <c r="V10" s="8">
        <v>994</v>
      </c>
      <c r="W10" s="8">
        <v>4296</v>
      </c>
      <c r="X10" s="8">
        <v>1877</v>
      </c>
      <c r="Y10" s="8">
        <v>1244</v>
      </c>
      <c r="Z10" s="8">
        <v>1652</v>
      </c>
      <c r="AA10" s="8">
        <v>1365</v>
      </c>
      <c r="AB10" s="8">
        <v>1178</v>
      </c>
      <c r="AC10" s="8">
        <v>1661</v>
      </c>
      <c r="AD10" s="8">
        <v>1813</v>
      </c>
      <c r="AE10" s="8">
        <v>1388</v>
      </c>
      <c r="AF10" s="8">
        <v>952</v>
      </c>
      <c r="AG10" s="8">
        <v>1612</v>
      </c>
    </row>
    <row r="11" spans="1:33" s="6" customFormat="1" ht="30" customHeight="1">
      <c r="A11" s="260"/>
      <c r="B11" s="19" t="s">
        <v>61</v>
      </c>
      <c r="C11" s="10">
        <v>60441</v>
      </c>
      <c r="D11" s="8">
        <v>61099</v>
      </c>
      <c r="E11" s="11">
        <v>-658</v>
      </c>
      <c r="F11" s="9">
        <v>5028</v>
      </c>
      <c r="G11" s="8">
        <v>2018</v>
      </c>
      <c r="H11" s="8">
        <v>7046</v>
      </c>
      <c r="I11" s="8">
        <v>2755</v>
      </c>
      <c r="J11" s="8">
        <v>1581</v>
      </c>
      <c r="K11" s="8">
        <v>4336</v>
      </c>
      <c r="L11" s="8">
        <v>3666</v>
      </c>
      <c r="M11" s="8">
        <v>3153</v>
      </c>
      <c r="N11" s="8">
        <v>4319</v>
      </c>
      <c r="O11" s="8">
        <v>4412</v>
      </c>
      <c r="P11" s="8">
        <v>8731</v>
      </c>
      <c r="Q11" s="260"/>
      <c r="R11" s="18" t="s">
        <v>61</v>
      </c>
      <c r="S11" s="8">
        <v>2044</v>
      </c>
      <c r="T11" s="8">
        <v>1884</v>
      </c>
      <c r="U11" s="8">
        <v>1846</v>
      </c>
      <c r="V11" s="8">
        <v>1585</v>
      </c>
      <c r="W11" s="8">
        <v>6233</v>
      </c>
      <c r="X11" s="8">
        <v>3203</v>
      </c>
      <c r="Y11" s="8">
        <v>1553</v>
      </c>
      <c r="Z11" s="8">
        <v>2718</v>
      </c>
      <c r="AA11" s="8">
        <v>2227</v>
      </c>
      <c r="AB11" s="8">
        <v>1435</v>
      </c>
      <c r="AC11" s="8">
        <v>1431</v>
      </c>
      <c r="AD11" s="8">
        <v>2128</v>
      </c>
      <c r="AE11" s="8">
        <v>1747</v>
      </c>
      <c r="AF11" s="8">
        <v>1358</v>
      </c>
      <c r="AG11" s="8">
        <v>2117</v>
      </c>
    </row>
    <row r="12" spans="1:33" s="15" customFormat="1" ht="30" customHeight="1">
      <c r="A12" s="259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9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61"/>
      <c r="B13" s="19" t="s">
        <v>58</v>
      </c>
      <c r="C13" s="10">
        <v>209</v>
      </c>
      <c r="D13" s="164">
        <v>167</v>
      </c>
      <c r="E13" s="27">
        <v>42</v>
      </c>
      <c r="F13" s="9">
        <v>2</v>
      </c>
      <c r="G13" s="8">
        <v>2</v>
      </c>
      <c r="H13" s="8">
        <v>4</v>
      </c>
      <c r="I13" s="8">
        <v>3</v>
      </c>
      <c r="J13" s="8">
        <v>1</v>
      </c>
      <c r="K13" s="8">
        <v>4</v>
      </c>
      <c r="L13" s="8">
        <v>16</v>
      </c>
      <c r="M13" s="8">
        <v>0</v>
      </c>
      <c r="N13" s="8">
        <v>38</v>
      </c>
      <c r="O13" s="8">
        <v>31</v>
      </c>
      <c r="P13" s="8">
        <v>69</v>
      </c>
      <c r="Q13" s="261"/>
      <c r="R13" s="18" t="s">
        <v>58</v>
      </c>
      <c r="S13" s="8">
        <v>0</v>
      </c>
      <c r="T13" s="8">
        <v>4</v>
      </c>
      <c r="U13" s="8">
        <v>0</v>
      </c>
      <c r="V13" s="8">
        <v>4</v>
      </c>
      <c r="W13" s="8">
        <v>0</v>
      </c>
      <c r="X13" s="8">
        <v>6</v>
      </c>
      <c r="Y13" s="8">
        <v>0</v>
      </c>
      <c r="Z13" s="8">
        <v>16</v>
      </c>
      <c r="AA13" s="8">
        <v>22</v>
      </c>
      <c r="AB13" s="8">
        <v>7</v>
      </c>
      <c r="AC13" s="8">
        <v>2</v>
      </c>
      <c r="AD13" s="8">
        <v>34</v>
      </c>
      <c r="AE13" s="8">
        <v>12</v>
      </c>
      <c r="AF13" s="8">
        <v>4</v>
      </c>
      <c r="AG13" s="8">
        <v>5</v>
      </c>
    </row>
    <row r="14" spans="1:33" s="6" customFormat="1" ht="30" customHeight="1">
      <c r="A14" s="261"/>
      <c r="B14" s="18" t="s">
        <v>59</v>
      </c>
      <c r="C14" s="10">
        <v>1748</v>
      </c>
      <c r="D14" s="164">
        <v>1539</v>
      </c>
      <c r="E14" s="27">
        <v>209</v>
      </c>
      <c r="F14" s="9">
        <v>20</v>
      </c>
      <c r="G14" s="8">
        <v>8</v>
      </c>
      <c r="H14" s="8">
        <v>28</v>
      </c>
      <c r="I14" s="8">
        <v>42</v>
      </c>
      <c r="J14" s="8">
        <v>10</v>
      </c>
      <c r="K14" s="8">
        <v>52</v>
      </c>
      <c r="L14" s="8">
        <v>128</v>
      </c>
      <c r="M14" s="8">
        <v>2</v>
      </c>
      <c r="N14" s="8">
        <v>299</v>
      </c>
      <c r="O14" s="8">
        <v>274</v>
      </c>
      <c r="P14" s="8">
        <v>573</v>
      </c>
      <c r="Q14" s="261"/>
      <c r="R14" s="18" t="s">
        <v>59</v>
      </c>
      <c r="S14" s="8">
        <v>1</v>
      </c>
      <c r="T14" s="8">
        <v>112</v>
      </c>
      <c r="U14" s="8">
        <v>0</v>
      </c>
      <c r="V14" s="8">
        <v>66</v>
      </c>
      <c r="W14" s="8">
        <v>0</v>
      </c>
      <c r="X14" s="8">
        <v>123</v>
      </c>
      <c r="Y14" s="8">
        <v>0</v>
      </c>
      <c r="Z14" s="8">
        <v>113</v>
      </c>
      <c r="AA14" s="8">
        <v>44</v>
      </c>
      <c r="AB14" s="8">
        <v>52</v>
      </c>
      <c r="AC14" s="8">
        <v>9</v>
      </c>
      <c r="AD14" s="8">
        <v>298</v>
      </c>
      <c r="AE14" s="8">
        <v>35</v>
      </c>
      <c r="AF14" s="8">
        <v>64</v>
      </c>
      <c r="AG14" s="8">
        <v>48</v>
      </c>
    </row>
    <row r="15" spans="1:33" s="6" customFormat="1" ht="30" customHeight="1">
      <c r="A15" s="261"/>
      <c r="B15" s="19" t="s">
        <v>60</v>
      </c>
      <c r="C15" s="10">
        <v>66</v>
      </c>
      <c r="D15" s="164">
        <v>84</v>
      </c>
      <c r="E15" s="27">
        <v>-18</v>
      </c>
      <c r="F15" s="9">
        <v>0</v>
      </c>
      <c r="G15" s="8">
        <v>0</v>
      </c>
      <c r="H15" s="8">
        <v>0</v>
      </c>
      <c r="I15" s="8">
        <v>1</v>
      </c>
      <c r="J15" s="8">
        <v>0</v>
      </c>
      <c r="K15" s="8">
        <v>1</v>
      </c>
      <c r="L15" s="8">
        <v>8</v>
      </c>
      <c r="M15" s="8">
        <v>0</v>
      </c>
      <c r="N15" s="8">
        <v>24</v>
      </c>
      <c r="O15" s="8">
        <v>15</v>
      </c>
      <c r="P15" s="8">
        <v>39</v>
      </c>
      <c r="Q15" s="261"/>
      <c r="R15" s="18" t="s">
        <v>60</v>
      </c>
      <c r="S15" s="8">
        <v>0</v>
      </c>
      <c r="T15" s="8">
        <v>1</v>
      </c>
      <c r="U15" s="8">
        <v>0</v>
      </c>
      <c r="V15" s="8">
        <v>2</v>
      </c>
      <c r="W15" s="8">
        <v>0</v>
      </c>
      <c r="X15" s="8">
        <v>1</v>
      </c>
      <c r="Y15" s="8">
        <v>0</v>
      </c>
      <c r="Z15" s="8">
        <v>3</v>
      </c>
      <c r="AA15" s="8">
        <v>1</v>
      </c>
      <c r="AB15" s="8">
        <v>0</v>
      </c>
      <c r="AC15" s="8">
        <v>0</v>
      </c>
      <c r="AD15" s="8">
        <v>9</v>
      </c>
      <c r="AE15" s="8">
        <v>1</v>
      </c>
      <c r="AF15" s="8">
        <v>0</v>
      </c>
      <c r="AG15" s="8">
        <v>0</v>
      </c>
    </row>
    <row r="16" spans="1:33" s="6" customFormat="1" ht="30" customHeight="1">
      <c r="A16" s="261"/>
      <c r="B16" s="18" t="s">
        <v>59</v>
      </c>
      <c r="C16" s="10">
        <v>721</v>
      </c>
      <c r="D16" s="164">
        <v>655</v>
      </c>
      <c r="E16" s="27">
        <v>66</v>
      </c>
      <c r="F16" s="9">
        <v>0</v>
      </c>
      <c r="G16" s="8">
        <v>1</v>
      </c>
      <c r="H16" s="8">
        <v>1</v>
      </c>
      <c r="I16" s="8">
        <v>12</v>
      </c>
      <c r="J16" s="8">
        <v>4</v>
      </c>
      <c r="K16" s="8">
        <v>16</v>
      </c>
      <c r="L16" s="8">
        <v>71</v>
      </c>
      <c r="M16" s="8">
        <v>0</v>
      </c>
      <c r="N16" s="8">
        <v>219</v>
      </c>
      <c r="O16" s="8">
        <v>177</v>
      </c>
      <c r="P16" s="8">
        <v>396</v>
      </c>
      <c r="Q16" s="261"/>
      <c r="R16" s="18" t="s">
        <v>59</v>
      </c>
      <c r="S16" s="8">
        <v>1</v>
      </c>
      <c r="T16" s="8">
        <v>10</v>
      </c>
      <c r="U16" s="8">
        <v>0</v>
      </c>
      <c r="V16" s="8">
        <v>11</v>
      </c>
      <c r="W16" s="8">
        <v>0</v>
      </c>
      <c r="X16" s="8">
        <v>29</v>
      </c>
      <c r="Y16" s="8">
        <v>0</v>
      </c>
      <c r="Z16" s="8">
        <v>15</v>
      </c>
      <c r="AA16" s="8">
        <v>11</v>
      </c>
      <c r="AB16" s="8">
        <v>5</v>
      </c>
      <c r="AC16" s="8">
        <v>2</v>
      </c>
      <c r="AD16" s="8">
        <v>118</v>
      </c>
      <c r="AE16" s="8">
        <v>7</v>
      </c>
      <c r="AF16" s="8">
        <v>18</v>
      </c>
      <c r="AG16" s="8">
        <v>10</v>
      </c>
    </row>
    <row r="17" spans="1:33" s="6" customFormat="1" ht="30" customHeight="1">
      <c r="A17" s="260"/>
      <c r="B17" s="19" t="s">
        <v>61</v>
      </c>
      <c r="C17" s="10">
        <v>2649</v>
      </c>
      <c r="D17" s="164">
        <v>2685</v>
      </c>
      <c r="E17" s="27">
        <v>-36</v>
      </c>
      <c r="F17" s="9">
        <v>5</v>
      </c>
      <c r="G17" s="8">
        <v>2</v>
      </c>
      <c r="H17" s="8">
        <v>7</v>
      </c>
      <c r="I17" s="8">
        <v>8</v>
      </c>
      <c r="J17" s="8">
        <v>1</v>
      </c>
      <c r="K17" s="8">
        <v>9</v>
      </c>
      <c r="L17" s="8">
        <v>180</v>
      </c>
      <c r="M17" s="8">
        <v>1</v>
      </c>
      <c r="N17" s="8">
        <v>1050</v>
      </c>
      <c r="O17" s="8">
        <v>826</v>
      </c>
      <c r="P17" s="8">
        <v>1876</v>
      </c>
      <c r="Q17" s="260"/>
      <c r="R17" s="18" t="s">
        <v>61</v>
      </c>
      <c r="S17" s="8">
        <v>2</v>
      </c>
      <c r="T17" s="8">
        <v>36</v>
      </c>
      <c r="U17" s="8">
        <v>0</v>
      </c>
      <c r="V17" s="8">
        <v>33</v>
      </c>
      <c r="W17" s="8">
        <v>0</v>
      </c>
      <c r="X17" s="8">
        <v>124</v>
      </c>
      <c r="Y17" s="8">
        <v>0</v>
      </c>
      <c r="Z17" s="8">
        <v>34</v>
      </c>
      <c r="AA17" s="8">
        <v>24</v>
      </c>
      <c r="AB17" s="8">
        <v>12</v>
      </c>
      <c r="AC17" s="8">
        <v>2</v>
      </c>
      <c r="AD17" s="8">
        <v>222</v>
      </c>
      <c r="AE17" s="8">
        <v>42</v>
      </c>
      <c r="AF17" s="8">
        <v>26</v>
      </c>
      <c r="AG17" s="8">
        <v>19</v>
      </c>
    </row>
    <row r="18" spans="1:33" s="15" customFormat="1" ht="30" customHeight="1">
      <c r="A18" s="259" t="s">
        <v>19</v>
      </c>
      <c r="B18" s="38" t="s">
        <v>71</v>
      </c>
      <c r="C18" s="39"/>
      <c r="D18" s="201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9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61"/>
      <c r="B19" s="19" t="s">
        <v>58</v>
      </c>
      <c r="C19" s="10">
        <v>1574</v>
      </c>
      <c r="D19" s="164">
        <v>1583</v>
      </c>
      <c r="E19" s="27">
        <v>-9</v>
      </c>
      <c r="F19" s="9">
        <v>189</v>
      </c>
      <c r="G19" s="8">
        <v>80</v>
      </c>
      <c r="H19" s="8">
        <v>269</v>
      </c>
      <c r="I19" s="8">
        <v>108</v>
      </c>
      <c r="J19" s="8">
        <v>43</v>
      </c>
      <c r="K19" s="8">
        <v>151</v>
      </c>
      <c r="L19" s="8">
        <v>96</v>
      </c>
      <c r="M19" s="8">
        <v>69</v>
      </c>
      <c r="N19" s="8">
        <v>84</v>
      </c>
      <c r="O19" s="8">
        <v>59</v>
      </c>
      <c r="P19" s="8">
        <v>143</v>
      </c>
      <c r="Q19" s="261"/>
      <c r="R19" s="18" t="s">
        <v>58</v>
      </c>
      <c r="S19" s="8">
        <v>45</v>
      </c>
      <c r="T19" s="8">
        <v>70</v>
      </c>
      <c r="U19" s="8">
        <v>57</v>
      </c>
      <c r="V19" s="8">
        <v>54</v>
      </c>
      <c r="W19" s="8">
        <v>118</v>
      </c>
      <c r="X19" s="8">
        <v>104</v>
      </c>
      <c r="Y19" s="8">
        <v>48</v>
      </c>
      <c r="Z19" s="8">
        <v>64</v>
      </c>
      <c r="AA19" s="8">
        <v>32</v>
      </c>
      <c r="AB19" s="8">
        <v>49</v>
      </c>
      <c r="AC19" s="8">
        <v>47</v>
      </c>
      <c r="AD19" s="8">
        <v>63</v>
      </c>
      <c r="AE19" s="8">
        <v>32</v>
      </c>
      <c r="AF19" s="8">
        <v>18</v>
      </c>
      <c r="AG19" s="8">
        <v>45</v>
      </c>
    </row>
    <row r="20" spans="1:33" s="6" customFormat="1" ht="30" customHeight="1">
      <c r="A20" s="261"/>
      <c r="B20" s="18" t="s">
        <v>59</v>
      </c>
      <c r="C20" s="10">
        <v>15469</v>
      </c>
      <c r="D20" s="164">
        <v>13895</v>
      </c>
      <c r="E20" s="27">
        <v>1574</v>
      </c>
      <c r="F20" s="9">
        <v>1754</v>
      </c>
      <c r="G20" s="8">
        <v>708</v>
      </c>
      <c r="H20" s="8">
        <v>2462</v>
      </c>
      <c r="I20" s="8">
        <v>1090</v>
      </c>
      <c r="J20" s="8">
        <v>501</v>
      </c>
      <c r="K20" s="8">
        <v>1591</v>
      </c>
      <c r="L20" s="8">
        <v>1072</v>
      </c>
      <c r="M20" s="8">
        <v>691</v>
      </c>
      <c r="N20" s="8">
        <v>790</v>
      </c>
      <c r="O20" s="8">
        <v>525</v>
      </c>
      <c r="P20" s="8">
        <v>1315</v>
      </c>
      <c r="Q20" s="261"/>
      <c r="R20" s="18" t="s">
        <v>59</v>
      </c>
      <c r="S20" s="8">
        <v>466</v>
      </c>
      <c r="T20" s="8">
        <v>681</v>
      </c>
      <c r="U20" s="8">
        <v>508</v>
      </c>
      <c r="V20" s="8">
        <v>438</v>
      </c>
      <c r="W20" s="8">
        <v>1054</v>
      </c>
      <c r="X20" s="8">
        <v>1001</v>
      </c>
      <c r="Y20" s="8">
        <v>410</v>
      </c>
      <c r="Z20" s="8">
        <v>715</v>
      </c>
      <c r="AA20" s="8">
        <v>386</v>
      </c>
      <c r="AB20" s="8">
        <v>461</v>
      </c>
      <c r="AC20" s="8">
        <v>466</v>
      </c>
      <c r="AD20" s="8">
        <v>722</v>
      </c>
      <c r="AE20" s="8">
        <v>466</v>
      </c>
      <c r="AF20" s="8">
        <v>181</v>
      </c>
      <c r="AG20" s="8">
        <v>383</v>
      </c>
    </row>
    <row r="21" spans="1:33" s="6" customFormat="1" ht="30" customHeight="1">
      <c r="A21" s="261"/>
      <c r="B21" s="19" t="s">
        <v>60</v>
      </c>
      <c r="C21" s="10">
        <v>967</v>
      </c>
      <c r="D21" s="164">
        <v>1105</v>
      </c>
      <c r="E21" s="27">
        <v>-138</v>
      </c>
      <c r="F21" s="9">
        <v>136</v>
      </c>
      <c r="G21" s="8">
        <v>50</v>
      </c>
      <c r="H21" s="8">
        <v>186</v>
      </c>
      <c r="I21" s="8">
        <v>59</v>
      </c>
      <c r="J21" s="8">
        <v>28</v>
      </c>
      <c r="K21" s="8">
        <v>87</v>
      </c>
      <c r="L21" s="8">
        <v>86</v>
      </c>
      <c r="M21" s="8">
        <v>50</v>
      </c>
      <c r="N21" s="8">
        <v>46</v>
      </c>
      <c r="O21" s="8">
        <v>35</v>
      </c>
      <c r="P21" s="8">
        <v>81</v>
      </c>
      <c r="Q21" s="261"/>
      <c r="R21" s="18" t="s">
        <v>60</v>
      </c>
      <c r="S21" s="8">
        <v>24</v>
      </c>
      <c r="T21" s="8">
        <v>46</v>
      </c>
      <c r="U21" s="8">
        <v>35</v>
      </c>
      <c r="V21" s="8">
        <v>27</v>
      </c>
      <c r="W21" s="8">
        <v>54</v>
      </c>
      <c r="X21" s="8">
        <v>40</v>
      </c>
      <c r="Y21" s="8">
        <v>31</v>
      </c>
      <c r="Z21" s="8">
        <v>30</v>
      </c>
      <c r="AA21" s="8">
        <v>22</v>
      </c>
      <c r="AB21" s="8">
        <v>31</v>
      </c>
      <c r="AC21" s="8">
        <v>34</v>
      </c>
      <c r="AD21" s="8">
        <v>42</v>
      </c>
      <c r="AE21" s="8">
        <v>26</v>
      </c>
      <c r="AF21" s="8">
        <v>16</v>
      </c>
      <c r="AG21" s="8">
        <v>19</v>
      </c>
    </row>
    <row r="22" spans="1:33" s="6" customFormat="1" ht="30" customHeight="1">
      <c r="A22" s="261"/>
      <c r="B22" s="18" t="s">
        <v>59</v>
      </c>
      <c r="C22" s="10">
        <v>7971</v>
      </c>
      <c r="D22" s="164">
        <v>7004</v>
      </c>
      <c r="E22" s="27">
        <v>967</v>
      </c>
      <c r="F22" s="9">
        <v>860</v>
      </c>
      <c r="G22" s="8">
        <v>303</v>
      </c>
      <c r="H22" s="8">
        <v>1163</v>
      </c>
      <c r="I22" s="8">
        <v>528</v>
      </c>
      <c r="J22" s="8">
        <v>253</v>
      </c>
      <c r="K22" s="8">
        <v>781</v>
      </c>
      <c r="L22" s="8">
        <v>626</v>
      </c>
      <c r="M22" s="8">
        <v>392</v>
      </c>
      <c r="N22" s="8">
        <v>401</v>
      </c>
      <c r="O22" s="8">
        <v>316</v>
      </c>
      <c r="P22" s="8">
        <v>717</v>
      </c>
      <c r="Q22" s="261"/>
      <c r="R22" s="18" t="s">
        <v>59</v>
      </c>
      <c r="S22" s="8">
        <v>269</v>
      </c>
      <c r="T22" s="8">
        <v>329</v>
      </c>
      <c r="U22" s="8">
        <v>282</v>
      </c>
      <c r="V22" s="8">
        <v>184</v>
      </c>
      <c r="W22" s="8">
        <v>509</v>
      </c>
      <c r="X22" s="8">
        <v>399</v>
      </c>
      <c r="Y22" s="8">
        <v>234</v>
      </c>
      <c r="Z22" s="8">
        <v>299</v>
      </c>
      <c r="AA22" s="8">
        <v>224</v>
      </c>
      <c r="AB22" s="8">
        <v>252</v>
      </c>
      <c r="AC22" s="8">
        <v>319</v>
      </c>
      <c r="AD22" s="8">
        <v>365</v>
      </c>
      <c r="AE22" s="8">
        <v>302</v>
      </c>
      <c r="AF22" s="8">
        <v>118</v>
      </c>
      <c r="AG22" s="8">
        <v>207</v>
      </c>
    </row>
    <row r="23" spans="1:33" s="6" customFormat="1" ht="30" customHeight="1">
      <c r="A23" s="260"/>
      <c r="B23" s="19" t="s">
        <v>61</v>
      </c>
      <c r="C23" s="10">
        <v>16831</v>
      </c>
      <c r="D23" s="164">
        <v>17033</v>
      </c>
      <c r="E23" s="27">
        <v>-202</v>
      </c>
      <c r="F23" s="9">
        <v>1462</v>
      </c>
      <c r="G23" s="8">
        <v>632</v>
      </c>
      <c r="H23" s="8">
        <v>2094</v>
      </c>
      <c r="I23" s="8">
        <v>894</v>
      </c>
      <c r="J23" s="8">
        <v>535</v>
      </c>
      <c r="K23" s="8">
        <v>1429</v>
      </c>
      <c r="L23" s="8">
        <v>1053</v>
      </c>
      <c r="M23" s="8">
        <v>857</v>
      </c>
      <c r="N23" s="8">
        <v>816</v>
      </c>
      <c r="O23" s="8">
        <v>845</v>
      </c>
      <c r="P23" s="8">
        <v>1661</v>
      </c>
      <c r="Q23" s="260"/>
      <c r="R23" s="18" t="s">
        <v>61</v>
      </c>
      <c r="S23" s="8">
        <v>551</v>
      </c>
      <c r="T23" s="8">
        <v>745</v>
      </c>
      <c r="U23" s="8">
        <v>599</v>
      </c>
      <c r="V23" s="8">
        <v>494</v>
      </c>
      <c r="W23" s="8">
        <v>1387</v>
      </c>
      <c r="X23" s="8">
        <v>990</v>
      </c>
      <c r="Y23" s="8">
        <v>511</v>
      </c>
      <c r="Z23" s="8">
        <v>917</v>
      </c>
      <c r="AA23" s="8">
        <v>518</v>
      </c>
      <c r="AB23" s="8">
        <v>512</v>
      </c>
      <c r="AC23" s="8">
        <v>456</v>
      </c>
      <c r="AD23" s="8">
        <v>633</v>
      </c>
      <c r="AE23" s="8">
        <v>547</v>
      </c>
      <c r="AF23" s="8">
        <v>306</v>
      </c>
      <c r="AG23" s="8">
        <v>571</v>
      </c>
    </row>
    <row r="24" spans="1:33" s="15" customFormat="1" ht="37.5">
      <c r="A24" s="259" t="s">
        <v>22</v>
      </c>
      <c r="B24" s="38" t="s">
        <v>70</v>
      </c>
      <c r="C24" s="39"/>
      <c r="D24" s="201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59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61"/>
      <c r="B25" s="19" t="s">
        <v>58</v>
      </c>
      <c r="C25" s="10">
        <v>23</v>
      </c>
      <c r="D25" s="164">
        <v>28</v>
      </c>
      <c r="E25" s="27">
        <v>-5</v>
      </c>
      <c r="F25" s="9">
        <v>6</v>
      </c>
      <c r="G25" s="8">
        <v>2</v>
      </c>
      <c r="H25" s="8">
        <v>8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1</v>
      </c>
      <c r="P25" s="8">
        <v>1</v>
      </c>
      <c r="Q25" s="261"/>
      <c r="R25" s="18" t="s">
        <v>58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4</v>
      </c>
      <c r="AA25" s="8">
        <v>3</v>
      </c>
      <c r="AB25" s="8">
        <v>0</v>
      </c>
      <c r="AC25" s="8">
        <v>1</v>
      </c>
      <c r="AD25" s="8">
        <v>0</v>
      </c>
      <c r="AE25" s="8">
        <v>2</v>
      </c>
      <c r="AF25" s="8">
        <v>0</v>
      </c>
      <c r="AG25" s="8">
        <v>0</v>
      </c>
    </row>
    <row r="26" spans="1:33" s="6" customFormat="1" ht="30" customHeight="1">
      <c r="A26" s="261"/>
      <c r="B26" s="18" t="s">
        <v>59</v>
      </c>
      <c r="C26" s="10">
        <v>245</v>
      </c>
      <c r="D26" s="164">
        <v>222</v>
      </c>
      <c r="E26" s="27">
        <v>23</v>
      </c>
      <c r="F26" s="9">
        <v>40</v>
      </c>
      <c r="G26" s="8">
        <v>24</v>
      </c>
      <c r="H26" s="8">
        <v>64</v>
      </c>
      <c r="I26" s="8">
        <v>12</v>
      </c>
      <c r="J26" s="8">
        <v>7</v>
      </c>
      <c r="K26" s="8">
        <v>19</v>
      </c>
      <c r="L26" s="8">
        <v>2</v>
      </c>
      <c r="M26" s="8">
        <v>3</v>
      </c>
      <c r="N26" s="8">
        <v>18</v>
      </c>
      <c r="O26" s="8">
        <v>11</v>
      </c>
      <c r="P26" s="8">
        <v>29</v>
      </c>
      <c r="Q26" s="261"/>
      <c r="R26" s="18" t="s">
        <v>59</v>
      </c>
      <c r="S26" s="8">
        <v>1</v>
      </c>
      <c r="T26" s="8">
        <v>6</v>
      </c>
      <c r="U26" s="8">
        <v>13</v>
      </c>
      <c r="V26" s="8">
        <v>0</v>
      </c>
      <c r="W26" s="8">
        <v>16</v>
      </c>
      <c r="X26" s="8">
        <v>0</v>
      </c>
      <c r="Y26" s="8">
        <v>3</v>
      </c>
      <c r="Z26" s="8">
        <v>21</v>
      </c>
      <c r="AA26" s="8">
        <v>19</v>
      </c>
      <c r="AB26" s="8">
        <v>2</v>
      </c>
      <c r="AC26" s="8">
        <v>15</v>
      </c>
      <c r="AD26" s="8">
        <v>1</v>
      </c>
      <c r="AE26" s="8">
        <v>31</v>
      </c>
      <c r="AF26" s="8">
        <v>0</v>
      </c>
      <c r="AG26" s="8">
        <v>0</v>
      </c>
    </row>
    <row r="27" spans="1:33" s="6" customFormat="1" ht="30" customHeight="1">
      <c r="A27" s="261"/>
      <c r="B27" s="19" t="s">
        <v>60</v>
      </c>
      <c r="C27" s="10">
        <v>16</v>
      </c>
      <c r="D27" s="164">
        <v>27</v>
      </c>
      <c r="E27" s="27">
        <v>-11</v>
      </c>
      <c r="F27" s="9">
        <v>3</v>
      </c>
      <c r="G27" s="8">
        <v>1</v>
      </c>
      <c r="H27" s="8">
        <v>4</v>
      </c>
      <c r="I27" s="8">
        <v>1</v>
      </c>
      <c r="J27" s="8">
        <v>0</v>
      </c>
      <c r="K27" s="8">
        <v>1</v>
      </c>
      <c r="L27" s="8">
        <v>0</v>
      </c>
      <c r="M27" s="8">
        <v>0</v>
      </c>
      <c r="N27" s="8">
        <v>1</v>
      </c>
      <c r="O27" s="8">
        <v>1</v>
      </c>
      <c r="P27" s="8">
        <v>2</v>
      </c>
      <c r="Q27" s="261"/>
      <c r="R27" s="18" t="s">
        <v>60</v>
      </c>
      <c r="S27" s="8">
        <v>0</v>
      </c>
      <c r="T27" s="8">
        <v>0</v>
      </c>
      <c r="U27" s="8">
        <v>1</v>
      </c>
      <c r="V27" s="8">
        <v>0</v>
      </c>
      <c r="W27" s="8">
        <v>2</v>
      </c>
      <c r="X27" s="8">
        <v>0</v>
      </c>
      <c r="Y27" s="8">
        <v>1</v>
      </c>
      <c r="Z27" s="8">
        <v>0</v>
      </c>
      <c r="AA27" s="8">
        <v>0</v>
      </c>
      <c r="AB27" s="8">
        <v>0</v>
      </c>
      <c r="AC27" s="8">
        <v>1</v>
      </c>
      <c r="AD27" s="8">
        <v>0</v>
      </c>
      <c r="AE27" s="8">
        <v>4</v>
      </c>
      <c r="AF27" s="8">
        <v>0</v>
      </c>
      <c r="AG27" s="8">
        <v>0</v>
      </c>
    </row>
    <row r="28" spans="1:33" s="6" customFormat="1" ht="30" customHeight="1">
      <c r="A28" s="261"/>
      <c r="B28" s="18" t="s">
        <v>59</v>
      </c>
      <c r="C28" s="10">
        <v>117</v>
      </c>
      <c r="D28" s="164">
        <v>101</v>
      </c>
      <c r="E28" s="27">
        <v>16</v>
      </c>
      <c r="F28" s="9">
        <v>17</v>
      </c>
      <c r="G28" s="8">
        <v>8</v>
      </c>
      <c r="H28" s="8">
        <v>25</v>
      </c>
      <c r="I28" s="8">
        <v>6</v>
      </c>
      <c r="J28" s="8">
        <v>3</v>
      </c>
      <c r="K28" s="8">
        <v>9</v>
      </c>
      <c r="L28" s="8">
        <v>1</v>
      </c>
      <c r="M28" s="8">
        <v>3</v>
      </c>
      <c r="N28" s="8">
        <v>9</v>
      </c>
      <c r="O28" s="8">
        <v>7</v>
      </c>
      <c r="P28" s="8">
        <v>16</v>
      </c>
      <c r="Q28" s="261"/>
      <c r="R28" s="18" t="s">
        <v>59</v>
      </c>
      <c r="S28" s="8">
        <v>0</v>
      </c>
      <c r="T28" s="8">
        <v>0</v>
      </c>
      <c r="U28" s="8">
        <v>8</v>
      </c>
      <c r="V28" s="8">
        <v>1</v>
      </c>
      <c r="W28" s="8">
        <v>10</v>
      </c>
      <c r="X28" s="8">
        <v>0</v>
      </c>
      <c r="Y28" s="8">
        <v>2</v>
      </c>
      <c r="Z28" s="8">
        <v>10</v>
      </c>
      <c r="AA28" s="8">
        <v>7</v>
      </c>
      <c r="AB28" s="8">
        <v>2</v>
      </c>
      <c r="AC28" s="8">
        <v>5</v>
      </c>
      <c r="AD28" s="8">
        <v>1</v>
      </c>
      <c r="AE28" s="8">
        <v>17</v>
      </c>
      <c r="AF28" s="8">
        <v>0</v>
      </c>
      <c r="AG28" s="8">
        <v>0</v>
      </c>
    </row>
    <row r="29" spans="1:33" s="6" customFormat="1" ht="30" customHeight="1">
      <c r="A29" s="260"/>
      <c r="B29" s="19" t="s">
        <v>61</v>
      </c>
      <c r="C29" s="10">
        <v>177</v>
      </c>
      <c r="D29" s="164">
        <v>190</v>
      </c>
      <c r="E29" s="27">
        <v>-13</v>
      </c>
      <c r="F29" s="9">
        <v>31</v>
      </c>
      <c r="G29" s="8">
        <v>13</v>
      </c>
      <c r="H29" s="8">
        <v>44</v>
      </c>
      <c r="I29" s="8">
        <v>11</v>
      </c>
      <c r="J29" s="8">
        <v>10</v>
      </c>
      <c r="K29" s="8">
        <v>21</v>
      </c>
      <c r="L29" s="8">
        <v>4</v>
      </c>
      <c r="M29" s="8">
        <v>4</v>
      </c>
      <c r="N29" s="8">
        <v>17</v>
      </c>
      <c r="O29" s="8">
        <v>6</v>
      </c>
      <c r="P29" s="8">
        <v>23</v>
      </c>
      <c r="Q29" s="260"/>
      <c r="R29" s="18" t="s">
        <v>61</v>
      </c>
      <c r="S29" s="8">
        <v>2</v>
      </c>
      <c r="T29" s="8">
        <v>4</v>
      </c>
      <c r="U29" s="8">
        <v>10</v>
      </c>
      <c r="V29" s="8">
        <v>1</v>
      </c>
      <c r="W29" s="8">
        <v>11</v>
      </c>
      <c r="X29" s="8">
        <v>2</v>
      </c>
      <c r="Y29" s="8">
        <v>6</v>
      </c>
      <c r="Z29" s="8">
        <v>18</v>
      </c>
      <c r="AA29" s="8">
        <v>11</v>
      </c>
      <c r="AB29" s="8">
        <v>1</v>
      </c>
      <c r="AC29" s="8">
        <v>7</v>
      </c>
      <c r="AD29" s="8">
        <v>1</v>
      </c>
      <c r="AE29" s="8">
        <v>7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C12" sqref="C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506</v>
      </c>
      <c r="M1" s="24"/>
      <c r="N1" s="24"/>
      <c r="O1" s="24"/>
      <c r="P1" s="24"/>
      <c r="Q1" s="266" t="str">
        <f>A1</f>
        <v>TABELA 39. OSOBY UPRAWNIONE DO DODATKU AKTYWIZACYJNEGO ORAZ CUDZOZIEMCY Z PRAWEM DO ZASIŁKU W PAŹDZIERNIKU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107" customFormat="1" ht="20.100000000000001" customHeight="1">
      <c r="A3" s="267" t="s">
        <v>1</v>
      </c>
      <c r="B3" s="286" t="s">
        <v>2</v>
      </c>
      <c r="C3" s="289" t="s">
        <v>32</v>
      </c>
      <c r="D3" s="290"/>
      <c r="E3" s="291"/>
      <c r="F3" s="293" t="s">
        <v>3</v>
      </c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67" t="s">
        <v>1</v>
      </c>
      <c r="R3" s="286" t="s">
        <v>2</v>
      </c>
      <c r="S3" s="299" t="s">
        <v>3</v>
      </c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</row>
    <row r="4" spans="1:33" s="107" customFormat="1" ht="35.1" customHeight="1">
      <c r="A4" s="268"/>
      <c r="B4" s="287"/>
      <c r="C4" s="284" t="str">
        <f>'1-STRUKTURA-PODST'!C4:C5</f>
        <v>X 2018</v>
      </c>
      <c r="D4" s="267" t="str">
        <f>'1-STRUKTURA-PODST'!D4:D5</f>
        <v>IX 2018</v>
      </c>
      <c r="E4" s="294" t="s">
        <v>33</v>
      </c>
      <c r="F4" s="292" t="s">
        <v>4</v>
      </c>
      <c r="G4" s="292"/>
      <c r="H4" s="293"/>
      <c r="I4" s="300" t="s">
        <v>8</v>
      </c>
      <c r="J4" s="292"/>
      <c r="K4" s="293"/>
      <c r="L4" s="299" t="s">
        <v>9</v>
      </c>
      <c r="M4" s="299" t="s">
        <v>10</v>
      </c>
      <c r="N4" s="300" t="s">
        <v>11</v>
      </c>
      <c r="O4" s="292"/>
      <c r="P4" s="293"/>
      <c r="Q4" s="268"/>
      <c r="R4" s="287"/>
      <c r="S4" s="299" t="s">
        <v>42</v>
      </c>
      <c r="T4" s="299" t="s">
        <v>43</v>
      </c>
      <c r="U4" s="296" t="s">
        <v>44</v>
      </c>
      <c r="V4" s="297" t="s">
        <v>45</v>
      </c>
      <c r="W4" s="296" t="s">
        <v>46</v>
      </c>
      <c r="X4" s="296" t="s">
        <v>47</v>
      </c>
      <c r="Y4" s="296" t="s">
        <v>48</v>
      </c>
      <c r="Z4" s="297" t="s">
        <v>49</v>
      </c>
      <c r="AA4" s="296" t="s">
        <v>50</v>
      </c>
      <c r="AB4" s="296" t="s">
        <v>51</v>
      </c>
      <c r="AC4" s="297" t="s">
        <v>52</v>
      </c>
      <c r="AD4" s="296" t="s">
        <v>53</v>
      </c>
      <c r="AE4" s="296" t="s">
        <v>54</v>
      </c>
      <c r="AF4" s="296" t="s">
        <v>56</v>
      </c>
      <c r="AG4" s="296" t="s">
        <v>55</v>
      </c>
    </row>
    <row r="5" spans="1:33" s="107" customFormat="1" ht="20.100000000000001" customHeight="1">
      <c r="A5" s="269"/>
      <c r="B5" s="288"/>
      <c r="C5" s="285"/>
      <c r="D5" s="269"/>
      <c r="E5" s="295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299"/>
      <c r="M5" s="299"/>
      <c r="N5" s="109" t="s">
        <v>5</v>
      </c>
      <c r="O5" s="109" t="s">
        <v>6</v>
      </c>
      <c r="P5" s="109" t="s">
        <v>7</v>
      </c>
      <c r="Q5" s="269"/>
      <c r="R5" s="288"/>
      <c r="S5" s="299"/>
      <c r="T5" s="299"/>
      <c r="U5" s="296"/>
      <c r="V5" s="298"/>
      <c r="W5" s="296"/>
      <c r="X5" s="296"/>
      <c r="Y5" s="296"/>
      <c r="Z5" s="298"/>
      <c r="AA5" s="296"/>
      <c r="AB5" s="296"/>
      <c r="AC5" s="298"/>
      <c r="AD5" s="296"/>
      <c r="AE5" s="296"/>
      <c r="AF5" s="296"/>
      <c r="AG5" s="296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3</v>
      </c>
      <c r="D9" s="8">
        <v>3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0</v>
      </c>
      <c r="AF9" s="8">
        <v>1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750</v>
      </c>
      <c r="D11" s="72">
        <v>776</v>
      </c>
      <c r="E11" s="73">
        <v>-26</v>
      </c>
      <c r="F11" s="74">
        <v>99</v>
      </c>
      <c r="G11" s="72">
        <v>38</v>
      </c>
      <c r="H11" s="72">
        <v>137</v>
      </c>
      <c r="I11" s="72">
        <v>41</v>
      </c>
      <c r="J11" s="72">
        <v>16</v>
      </c>
      <c r="K11" s="72">
        <v>57</v>
      </c>
      <c r="L11" s="72">
        <v>67</v>
      </c>
      <c r="M11" s="72">
        <v>55</v>
      </c>
      <c r="N11" s="72">
        <v>54</v>
      </c>
      <c r="O11" s="72">
        <v>24</v>
      </c>
      <c r="P11" s="72">
        <v>78</v>
      </c>
      <c r="Q11" s="86"/>
      <c r="R11" s="70" t="s">
        <v>222</v>
      </c>
      <c r="S11" s="72">
        <v>22</v>
      </c>
      <c r="T11" s="72">
        <v>25</v>
      </c>
      <c r="U11" s="72">
        <v>22</v>
      </c>
      <c r="V11" s="72">
        <v>18</v>
      </c>
      <c r="W11" s="72">
        <v>55</v>
      </c>
      <c r="X11" s="72">
        <v>27</v>
      </c>
      <c r="Y11" s="72">
        <v>41</v>
      </c>
      <c r="Z11" s="72">
        <v>34</v>
      </c>
      <c r="AA11" s="72">
        <v>8</v>
      </c>
      <c r="AB11" s="72">
        <v>13</v>
      </c>
      <c r="AC11" s="72">
        <v>19</v>
      </c>
      <c r="AD11" s="72">
        <v>16</v>
      </c>
      <c r="AE11" s="72">
        <v>15</v>
      </c>
      <c r="AF11" s="72">
        <v>23</v>
      </c>
      <c r="AG11" s="72">
        <v>18</v>
      </c>
    </row>
    <row r="12" spans="1:33" s="6" customFormat="1" ht="32.1" customHeight="1">
      <c r="A12" s="86"/>
      <c r="B12" s="18" t="s">
        <v>218</v>
      </c>
      <c r="C12" s="10">
        <v>6497</v>
      </c>
      <c r="D12" s="8">
        <v>5747</v>
      </c>
      <c r="E12" s="11">
        <v>750</v>
      </c>
      <c r="F12" s="9">
        <v>842</v>
      </c>
      <c r="G12" s="8">
        <v>216</v>
      </c>
      <c r="H12" s="8">
        <v>1058</v>
      </c>
      <c r="I12" s="8">
        <v>255</v>
      </c>
      <c r="J12" s="8">
        <v>95</v>
      </c>
      <c r="K12" s="8">
        <v>350</v>
      </c>
      <c r="L12" s="8">
        <v>530</v>
      </c>
      <c r="M12" s="8">
        <v>395</v>
      </c>
      <c r="N12" s="8">
        <v>391</v>
      </c>
      <c r="O12" s="8">
        <v>294</v>
      </c>
      <c r="P12" s="8">
        <v>685</v>
      </c>
      <c r="Q12" s="86"/>
      <c r="R12" s="18" t="s">
        <v>218</v>
      </c>
      <c r="S12" s="8">
        <v>197</v>
      </c>
      <c r="T12" s="8">
        <v>186</v>
      </c>
      <c r="U12" s="8">
        <v>200</v>
      </c>
      <c r="V12" s="8">
        <v>162</v>
      </c>
      <c r="W12" s="8">
        <v>637</v>
      </c>
      <c r="X12" s="8">
        <v>202</v>
      </c>
      <c r="Y12" s="8">
        <v>201</v>
      </c>
      <c r="Z12" s="8">
        <v>401</v>
      </c>
      <c r="AA12" s="8">
        <v>117</v>
      </c>
      <c r="AB12" s="8">
        <v>174</v>
      </c>
      <c r="AC12" s="8">
        <v>156</v>
      </c>
      <c r="AD12" s="8">
        <v>221</v>
      </c>
      <c r="AE12" s="8">
        <v>180</v>
      </c>
      <c r="AF12" s="8">
        <v>174</v>
      </c>
      <c r="AG12" s="8">
        <v>271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1924</v>
      </c>
      <c r="D14" s="72">
        <v>1844</v>
      </c>
      <c r="E14" s="73">
        <v>80</v>
      </c>
      <c r="F14" s="74">
        <v>150</v>
      </c>
      <c r="G14" s="72">
        <v>50</v>
      </c>
      <c r="H14" s="72">
        <v>200</v>
      </c>
      <c r="I14" s="72">
        <v>97</v>
      </c>
      <c r="J14" s="72">
        <v>37</v>
      </c>
      <c r="K14" s="72">
        <v>134</v>
      </c>
      <c r="L14" s="72">
        <v>126</v>
      </c>
      <c r="M14" s="72">
        <v>158</v>
      </c>
      <c r="N14" s="72">
        <v>137</v>
      </c>
      <c r="O14" s="72">
        <v>86</v>
      </c>
      <c r="P14" s="72">
        <v>223</v>
      </c>
      <c r="Q14" s="86"/>
      <c r="R14" s="70" t="s">
        <v>225</v>
      </c>
      <c r="S14" s="72">
        <v>71</v>
      </c>
      <c r="T14" s="72">
        <v>34</v>
      </c>
      <c r="U14" s="72">
        <v>65</v>
      </c>
      <c r="V14" s="72">
        <v>56</v>
      </c>
      <c r="W14" s="72">
        <v>225</v>
      </c>
      <c r="X14" s="72">
        <v>66</v>
      </c>
      <c r="Y14" s="72">
        <v>79</v>
      </c>
      <c r="Z14" s="72">
        <v>118</v>
      </c>
      <c r="AA14" s="72">
        <v>38</v>
      </c>
      <c r="AB14" s="72">
        <v>43</v>
      </c>
      <c r="AC14" s="72">
        <v>52</v>
      </c>
      <c r="AD14" s="72">
        <v>38</v>
      </c>
      <c r="AE14" s="72">
        <v>61</v>
      </c>
      <c r="AF14" s="72">
        <v>68</v>
      </c>
      <c r="AG14" s="72">
        <v>69</v>
      </c>
    </row>
    <row r="15" spans="1:33" s="6" customFormat="1" ht="32.1" customHeight="1">
      <c r="A15" s="84"/>
      <c r="B15" s="19" t="s">
        <v>226</v>
      </c>
      <c r="C15" s="10">
        <v>1099</v>
      </c>
      <c r="D15" s="8">
        <v>1021</v>
      </c>
      <c r="E15" s="11">
        <v>78</v>
      </c>
      <c r="F15" s="9">
        <v>98</v>
      </c>
      <c r="G15" s="8">
        <v>30</v>
      </c>
      <c r="H15" s="8">
        <v>128</v>
      </c>
      <c r="I15" s="8">
        <v>63</v>
      </c>
      <c r="J15" s="8">
        <v>22</v>
      </c>
      <c r="K15" s="8">
        <v>85</v>
      </c>
      <c r="L15" s="8">
        <v>73</v>
      </c>
      <c r="M15" s="8">
        <v>101</v>
      </c>
      <c r="N15" s="8">
        <v>77</v>
      </c>
      <c r="O15" s="8">
        <v>39</v>
      </c>
      <c r="P15" s="8">
        <v>116</v>
      </c>
      <c r="Q15" s="84"/>
      <c r="R15" s="19" t="s">
        <v>226</v>
      </c>
      <c r="S15" s="8">
        <v>40</v>
      </c>
      <c r="T15" s="8">
        <v>25</v>
      </c>
      <c r="U15" s="8">
        <v>42</v>
      </c>
      <c r="V15" s="8">
        <v>29</v>
      </c>
      <c r="W15" s="8">
        <v>122</v>
      </c>
      <c r="X15" s="8">
        <v>24</v>
      </c>
      <c r="Y15" s="8">
        <v>40</v>
      </c>
      <c r="Z15" s="8">
        <v>74</v>
      </c>
      <c r="AA15" s="8">
        <v>16</v>
      </c>
      <c r="AB15" s="8">
        <v>24</v>
      </c>
      <c r="AC15" s="8">
        <v>32</v>
      </c>
      <c r="AD15" s="8">
        <v>19</v>
      </c>
      <c r="AE15" s="8">
        <v>31</v>
      </c>
      <c r="AF15" s="8">
        <v>37</v>
      </c>
      <c r="AG15" s="8">
        <v>41</v>
      </c>
    </row>
    <row r="16" spans="1:33" s="32" customFormat="1" ht="18.75">
      <c r="A16" s="270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70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71"/>
      <c r="B17" s="76" t="s">
        <v>217</v>
      </c>
      <c r="C17" s="71">
        <v>6</v>
      </c>
      <c r="D17" s="72">
        <v>3</v>
      </c>
      <c r="E17" s="73">
        <v>3</v>
      </c>
      <c r="F17" s="74">
        <v>1</v>
      </c>
      <c r="G17" s="72">
        <v>0</v>
      </c>
      <c r="H17" s="72">
        <v>1</v>
      </c>
      <c r="I17" s="72">
        <v>1</v>
      </c>
      <c r="J17" s="72">
        <v>0</v>
      </c>
      <c r="K17" s="72">
        <v>1</v>
      </c>
      <c r="L17" s="72">
        <v>1</v>
      </c>
      <c r="M17" s="72">
        <v>0</v>
      </c>
      <c r="N17" s="72">
        <v>0</v>
      </c>
      <c r="O17" s="72">
        <v>0</v>
      </c>
      <c r="P17" s="72">
        <v>0</v>
      </c>
      <c r="Q17" s="271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1</v>
      </c>
      <c r="Y17" s="72">
        <v>0</v>
      </c>
      <c r="Z17" s="72">
        <v>1</v>
      </c>
      <c r="AA17" s="72">
        <v>0</v>
      </c>
      <c r="AB17" s="72">
        <v>0</v>
      </c>
      <c r="AC17" s="72">
        <v>0</v>
      </c>
      <c r="AD17" s="72">
        <v>1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71"/>
      <c r="B18" s="18" t="s">
        <v>228</v>
      </c>
      <c r="C18" s="10">
        <v>1</v>
      </c>
      <c r="D18" s="8">
        <v>0</v>
      </c>
      <c r="E18" s="11">
        <v>1</v>
      </c>
      <c r="F18" s="9">
        <v>1</v>
      </c>
      <c r="G18" s="8">
        <v>0</v>
      </c>
      <c r="H18" s="8">
        <v>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71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71"/>
      <c r="B19" s="19" t="s">
        <v>218</v>
      </c>
      <c r="C19" s="10">
        <v>28</v>
      </c>
      <c r="D19" s="8">
        <v>22</v>
      </c>
      <c r="E19" s="11">
        <v>6</v>
      </c>
      <c r="F19" s="9">
        <v>8</v>
      </c>
      <c r="G19" s="8">
        <v>1</v>
      </c>
      <c r="H19" s="8">
        <v>9</v>
      </c>
      <c r="I19" s="8">
        <v>3</v>
      </c>
      <c r="J19" s="8">
        <v>0</v>
      </c>
      <c r="K19" s="8">
        <v>3</v>
      </c>
      <c r="L19" s="8">
        <v>1</v>
      </c>
      <c r="M19" s="8">
        <v>0</v>
      </c>
      <c r="N19" s="8">
        <v>2</v>
      </c>
      <c r="O19" s="8">
        <v>0</v>
      </c>
      <c r="P19" s="8">
        <v>2</v>
      </c>
      <c r="Q19" s="271"/>
      <c r="R19" s="19" t="s">
        <v>218</v>
      </c>
      <c r="S19" s="8">
        <v>0</v>
      </c>
      <c r="T19" s="8">
        <v>4</v>
      </c>
      <c r="U19" s="8">
        <v>1</v>
      </c>
      <c r="V19" s="8">
        <v>1</v>
      </c>
      <c r="W19" s="8">
        <v>1</v>
      </c>
      <c r="X19" s="8">
        <v>3</v>
      </c>
      <c r="Y19" s="8">
        <v>0</v>
      </c>
      <c r="Z19" s="8">
        <v>1</v>
      </c>
      <c r="AA19" s="8">
        <v>0</v>
      </c>
      <c r="AB19" s="8">
        <v>0</v>
      </c>
      <c r="AC19" s="8">
        <v>0</v>
      </c>
      <c r="AD19" s="8">
        <v>1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71"/>
      <c r="B20" s="18" t="s">
        <v>228</v>
      </c>
      <c r="C20" s="10">
        <v>7</v>
      </c>
      <c r="D20" s="8">
        <v>6</v>
      </c>
      <c r="E20" s="11">
        <v>1</v>
      </c>
      <c r="F20" s="9">
        <v>1</v>
      </c>
      <c r="G20" s="8">
        <v>0</v>
      </c>
      <c r="H20" s="8">
        <v>1</v>
      </c>
      <c r="I20" s="8">
        <v>2</v>
      </c>
      <c r="J20" s="8">
        <v>0</v>
      </c>
      <c r="K20" s="8">
        <v>2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71"/>
      <c r="R20" s="18" t="s">
        <v>228</v>
      </c>
      <c r="S20" s="8">
        <v>0</v>
      </c>
      <c r="T20" s="8">
        <v>1</v>
      </c>
      <c r="U20" s="8">
        <v>0</v>
      </c>
      <c r="V20" s="8">
        <v>1</v>
      </c>
      <c r="W20" s="8">
        <v>0</v>
      </c>
      <c r="X20" s="8">
        <v>1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71"/>
      <c r="B21" s="19" t="s">
        <v>229</v>
      </c>
      <c r="C21" s="10">
        <v>11</v>
      </c>
      <c r="D21" s="8">
        <v>13</v>
      </c>
      <c r="E21" s="11">
        <v>-2</v>
      </c>
      <c r="F21" s="9">
        <v>3</v>
      </c>
      <c r="G21" s="8">
        <v>1</v>
      </c>
      <c r="H21" s="8">
        <v>4</v>
      </c>
      <c r="I21" s="8">
        <v>1</v>
      </c>
      <c r="J21" s="8">
        <v>0</v>
      </c>
      <c r="K21" s="8">
        <v>1</v>
      </c>
      <c r="L21" s="8">
        <v>1</v>
      </c>
      <c r="M21" s="8">
        <v>0</v>
      </c>
      <c r="N21" s="8">
        <v>1</v>
      </c>
      <c r="O21" s="8">
        <v>0</v>
      </c>
      <c r="P21" s="8">
        <v>1</v>
      </c>
      <c r="Q21" s="271"/>
      <c r="R21" s="19" t="s">
        <v>229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1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272"/>
      <c r="B22" s="18" t="s">
        <v>228</v>
      </c>
      <c r="C22" s="10">
        <v>2</v>
      </c>
      <c r="D22" s="8">
        <v>3</v>
      </c>
      <c r="E22" s="11">
        <v>-1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72"/>
      <c r="R22" s="18" t="s">
        <v>228</v>
      </c>
      <c r="S22" s="8">
        <v>0</v>
      </c>
      <c r="T22" s="8">
        <v>1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70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70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71"/>
      <c r="B24" s="70" t="s">
        <v>217</v>
      </c>
      <c r="C24" s="71">
        <v>12</v>
      </c>
      <c r="D24" s="72">
        <v>12</v>
      </c>
      <c r="E24" s="73">
        <v>0</v>
      </c>
      <c r="F24" s="74">
        <v>2</v>
      </c>
      <c r="G24" s="72">
        <v>0</v>
      </c>
      <c r="H24" s="72">
        <v>2</v>
      </c>
      <c r="I24" s="72">
        <v>1</v>
      </c>
      <c r="J24" s="72">
        <v>0</v>
      </c>
      <c r="K24" s="72">
        <v>1</v>
      </c>
      <c r="L24" s="72">
        <v>2</v>
      </c>
      <c r="M24" s="72">
        <v>1</v>
      </c>
      <c r="N24" s="72">
        <v>1</v>
      </c>
      <c r="O24" s="72">
        <v>0</v>
      </c>
      <c r="P24" s="206">
        <v>1</v>
      </c>
      <c r="Q24" s="271"/>
      <c r="R24" s="70" t="s">
        <v>217</v>
      </c>
      <c r="S24" s="72">
        <v>1</v>
      </c>
      <c r="T24" s="72">
        <v>0</v>
      </c>
      <c r="U24" s="72">
        <v>0</v>
      </c>
      <c r="V24" s="72">
        <v>0</v>
      </c>
      <c r="W24" s="72">
        <v>2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1</v>
      </c>
      <c r="AD24" s="72">
        <v>1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71"/>
      <c r="B25" s="19" t="s">
        <v>228</v>
      </c>
      <c r="C25" s="10">
        <v>5</v>
      </c>
      <c r="D25" s="8">
        <v>0</v>
      </c>
      <c r="E25" s="11">
        <v>5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1</v>
      </c>
      <c r="O25" s="8">
        <v>0</v>
      </c>
      <c r="P25" s="8">
        <v>1</v>
      </c>
      <c r="Q25" s="271"/>
      <c r="R25" s="19" t="s">
        <v>228</v>
      </c>
      <c r="S25" s="8">
        <v>1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71"/>
      <c r="B26" s="18" t="s">
        <v>218</v>
      </c>
      <c r="C26" s="10">
        <v>129</v>
      </c>
      <c r="D26" s="8">
        <v>117</v>
      </c>
      <c r="E26" s="11">
        <v>12</v>
      </c>
      <c r="F26" s="9">
        <v>25</v>
      </c>
      <c r="G26" s="8">
        <v>6</v>
      </c>
      <c r="H26" s="8">
        <v>31</v>
      </c>
      <c r="I26" s="8">
        <v>12</v>
      </c>
      <c r="J26" s="8">
        <v>0</v>
      </c>
      <c r="K26" s="8">
        <v>12</v>
      </c>
      <c r="L26" s="8">
        <v>23</v>
      </c>
      <c r="M26" s="8">
        <v>10</v>
      </c>
      <c r="N26" s="8">
        <v>7</v>
      </c>
      <c r="O26" s="8">
        <v>5</v>
      </c>
      <c r="P26" s="8">
        <v>12</v>
      </c>
      <c r="Q26" s="271"/>
      <c r="R26" s="18" t="s">
        <v>218</v>
      </c>
      <c r="S26" s="8">
        <v>5</v>
      </c>
      <c r="T26" s="8">
        <v>5</v>
      </c>
      <c r="U26" s="8">
        <v>2</v>
      </c>
      <c r="V26" s="8">
        <v>0</v>
      </c>
      <c r="W26" s="8">
        <v>9</v>
      </c>
      <c r="X26" s="8">
        <v>2</v>
      </c>
      <c r="Y26" s="8">
        <v>2</v>
      </c>
      <c r="Z26" s="8">
        <v>2</v>
      </c>
      <c r="AA26" s="8">
        <v>1</v>
      </c>
      <c r="AB26" s="8">
        <v>1</v>
      </c>
      <c r="AC26" s="8">
        <v>1</v>
      </c>
      <c r="AD26" s="8">
        <v>8</v>
      </c>
      <c r="AE26" s="8">
        <v>0</v>
      </c>
      <c r="AF26" s="8">
        <v>0</v>
      </c>
      <c r="AG26" s="8">
        <v>3</v>
      </c>
    </row>
    <row r="27" spans="1:33" s="6" customFormat="1" ht="32.1" customHeight="1">
      <c r="A27" s="271"/>
      <c r="B27" s="19" t="s">
        <v>228</v>
      </c>
      <c r="C27" s="10">
        <v>36</v>
      </c>
      <c r="D27" s="8">
        <v>31</v>
      </c>
      <c r="E27" s="11">
        <v>5</v>
      </c>
      <c r="F27" s="9">
        <v>6</v>
      </c>
      <c r="G27" s="8">
        <v>3</v>
      </c>
      <c r="H27" s="8">
        <v>9</v>
      </c>
      <c r="I27" s="8">
        <v>2</v>
      </c>
      <c r="J27" s="8">
        <v>0</v>
      </c>
      <c r="K27" s="8">
        <v>2</v>
      </c>
      <c r="L27" s="8">
        <v>6</v>
      </c>
      <c r="M27" s="8">
        <v>5</v>
      </c>
      <c r="N27" s="8">
        <v>2</v>
      </c>
      <c r="O27" s="8">
        <v>0</v>
      </c>
      <c r="P27" s="8">
        <v>2</v>
      </c>
      <c r="Q27" s="271"/>
      <c r="R27" s="19" t="s">
        <v>228</v>
      </c>
      <c r="S27" s="8">
        <v>3</v>
      </c>
      <c r="T27" s="8">
        <v>1</v>
      </c>
      <c r="U27" s="8">
        <v>2</v>
      </c>
      <c r="V27" s="8">
        <v>0</v>
      </c>
      <c r="W27" s="8">
        <v>1</v>
      </c>
      <c r="X27" s="8">
        <v>1</v>
      </c>
      <c r="Y27" s="8">
        <v>1</v>
      </c>
      <c r="Z27" s="8">
        <v>1</v>
      </c>
      <c r="AA27" s="8">
        <v>1</v>
      </c>
      <c r="AB27" s="8">
        <v>0</v>
      </c>
      <c r="AC27" s="8">
        <v>0</v>
      </c>
      <c r="AD27" s="8">
        <v>1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271"/>
      <c r="B28" s="18" t="s">
        <v>229</v>
      </c>
      <c r="C28" s="10">
        <v>82</v>
      </c>
      <c r="D28" s="8">
        <v>80</v>
      </c>
      <c r="E28" s="11">
        <v>2</v>
      </c>
      <c r="F28" s="9">
        <v>17</v>
      </c>
      <c r="G28" s="8">
        <v>3</v>
      </c>
      <c r="H28" s="8">
        <v>20</v>
      </c>
      <c r="I28" s="8">
        <v>11</v>
      </c>
      <c r="J28" s="8">
        <v>0</v>
      </c>
      <c r="K28" s="8">
        <v>11</v>
      </c>
      <c r="L28" s="8">
        <v>11</v>
      </c>
      <c r="M28" s="8">
        <v>3</v>
      </c>
      <c r="N28" s="8">
        <v>12</v>
      </c>
      <c r="O28" s="8">
        <v>0</v>
      </c>
      <c r="P28" s="8">
        <v>12</v>
      </c>
      <c r="Q28" s="271"/>
      <c r="R28" s="18" t="s">
        <v>229</v>
      </c>
      <c r="S28" s="8">
        <v>2</v>
      </c>
      <c r="T28" s="8">
        <v>3</v>
      </c>
      <c r="U28" s="8">
        <v>0</v>
      </c>
      <c r="V28" s="8">
        <v>0</v>
      </c>
      <c r="W28" s="8">
        <v>5</v>
      </c>
      <c r="X28" s="8">
        <v>0</v>
      </c>
      <c r="Y28" s="8">
        <v>0</v>
      </c>
      <c r="Z28" s="8">
        <v>1</v>
      </c>
      <c r="AA28" s="8">
        <v>6</v>
      </c>
      <c r="AB28" s="8">
        <v>1</v>
      </c>
      <c r="AC28" s="8">
        <v>1</v>
      </c>
      <c r="AD28" s="8">
        <v>5</v>
      </c>
      <c r="AE28" s="8">
        <v>0</v>
      </c>
      <c r="AF28" s="8">
        <v>0</v>
      </c>
      <c r="AG28" s="8">
        <v>1</v>
      </c>
    </row>
    <row r="29" spans="1:33" s="6" customFormat="1" ht="32.1" customHeight="1">
      <c r="A29" s="272"/>
      <c r="B29" s="19" t="s">
        <v>228</v>
      </c>
      <c r="C29" s="10">
        <v>26</v>
      </c>
      <c r="D29" s="8">
        <v>22</v>
      </c>
      <c r="E29" s="11">
        <v>4</v>
      </c>
      <c r="F29" s="9">
        <v>5</v>
      </c>
      <c r="G29" s="8">
        <v>2</v>
      </c>
      <c r="H29" s="8">
        <v>7</v>
      </c>
      <c r="I29" s="8">
        <v>0</v>
      </c>
      <c r="J29" s="8">
        <v>0</v>
      </c>
      <c r="K29" s="8">
        <v>0</v>
      </c>
      <c r="L29" s="8">
        <v>3</v>
      </c>
      <c r="M29" s="8">
        <v>1</v>
      </c>
      <c r="N29" s="8">
        <v>6</v>
      </c>
      <c r="O29" s="8">
        <v>0</v>
      </c>
      <c r="P29" s="8">
        <v>6</v>
      </c>
      <c r="Q29" s="272"/>
      <c r="R29" s="19" t="s">
        <v>228</v>
      </c>
      <c r="S29" s="8">
        <v>1</v>
      </c>
      <c r="T29" s="8">
        <v>0</v>
      </c>
      <c r="U29" s="8">
        <v>0</v>
      </c>
      <c r="V29" s="8">
        <v>0</v>
      </c>
      <c r="W29" s="8">
        <v>1</v>
      </c>
      <c r="X29" s="8">
        <v>0</v>
      </c>
      <c r="Y29" s="8">
        <v>0</v>
      </c>
      <c r="Z29" s="8">
        <v>0</v>
      </c>
      <c r="AA29" s="8">
        <v>6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1</v>
      </c>
    </row>
    <row r="30" spans="1:33" s="32" customFormat="1" ht="18.75">
      <c r="A30" s="270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70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71"/>
      <c r="B31" s="76" t="s">
        <v>217</v>
      </c>
      <c r="C31" s="71">
        <v>25</v>
      </c>
      <c r="D31" s="72">
        <v>18</v>
      </c>
      <c r="E31" s="73">
        <v>7</v>
      </c>
      <c r="F31" s="74">
        <v>0</v>
      </c>
      <c r="G31" s="72">
        <v>1</v>
      </c>
      <c r="H31" s="72">
        <v>1</v>
      </c>
      <c r="I31" s="72">
        <v>1</v>
      </c>
      <c r="J31" s="72">
        <v>1</v>
      </c>
      <c r="K31" s="72">
        <v>2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71"/>
      <c r="R31" s="76" t="s">
        <v>217</v>
      </c>
      <c r="S31" s="72">
        <v>0</v>
      </c>
      <c r="T31" s="72">
        <v>6</v>
      </c>
      <c r="U31" s="72">
        <v>1</v>
      </c>
      <c r="V31" s="72">
        <v>2</v>
      </c>
      <c r="W31" s="72">
        <v>0</v>
      </c>
      <c r="X31" s="72">
        <v>5</v>
      </c>
      <c r="Y31" s="72">
        <v>1</v>
      </c>
      <c r="Z31" s="72">
        <v>2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2</v>
      </c>
      <c r="AG31" s="72">
        <v>3</v>
      </c>
    </row>
    <row r="32" spans="1:33" s="6" customFormat="1" ht="32.1" customHeight="1">
      <c r="A32" s="271"/>
      <c r="B32" s="18" t="s">
        <v>21</v>
      </c>
      <c r="C32" s="10">
        <v>9</v>
      </c>
      <c r="D32" s="8">
        <v>8</v>
      </c>
      <c r="E32" s="11">
        <v>1</v>
      </c>
      <c r="F32" s="9">
        <v>0</v>
      </c>
      <c r="G32" s="8">
        <v>1</v>
      </c>
      <c r="H32" s="8">
        <v>1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71"/>
      <c r="R32" s="18" t="s">
        <v>21</v>
      </c>
      <c r="S32" s="8">
        <v>0</v>
      </c>
      <c r="T32" s="8">
        <v>3</v>
      </c>
      <c r="U32" s="8">
        <v>1</v>
      </c>
      <c r="V32" s="8">
        <v>0</v>
      </c>
      <c r="W32" s="8">
        <v>0</v>
      </c>
      <c r="X32" s="8">
        <v>3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</row>
    <row r="33" spans="1:33" s="6" customFormat="1" ht="32.1" customHeight="1">
      <c r="A33" s="271"/>
      <c r="B33" s="19" t="s">
        <v>218</v>
      </c>
      <c r="C33" s="10">
        <v>206</v>
      </c>
      <c r="D33" s="8">
        <v>181</v>
      </c>
      <c r="E33" s="11">
        <v>25</v>
      </c>
      <c r="F33" s="9">
        <v>4</v>
      </c>
      <c r="G33" s="8">
        <v>7</v>
      </c>
      <c r="H33" s="8">
        <v>11</v>
      </c>
      <c r="I33" s="8">
        <v>17</v>
      </c>
      <c r="J33" s="8">
        <v>8</v>
      </c>
      <c r="K33" s="8">
        <v>25</v>
      </c>
      <c r="L33" s="8">
        <v>0</v>
      </c>
      <c r="M33" s="8">
        <v>8</v>
      </c>
      <c r="N33" s="8">
        <v>0</v>
      </c>
      <c r="O33" s="8">
        <v>2</v>
      </c>
      <c r="P33" s="8">
        <v>2</v>
      </c>
      <c r="Q33" s="271"/>
      <c r="R33" s="19" t="s">
        <v>218</v>
      </c>
      <c r="S33" s="8">
        <v>8</v>
      </c>
      <c r="T33" s="8">
        <v>29</v>
      </c>
      <c r="U33" s="8">
        <v>8</v>
      </c>
      <c r="V33" s="8">
        <v>6</v>
      </c>
      <c r="W33" s="8">
        <v>0</v>
      </c>
      <c r="X33" s="8">
        <v>23</v>
      </c>
      <c r="Y33" s="8">
        <v>13</v>
      </c>
      <c r="Z33" s="8">
        <v>33</v>
      </c>
      <c r="AA33" s="8">
        <v>4</v>
      </c>
      <c r="AB33" s="8">
        <v>0</v>
      </c>
      <c r="AC33" s="8">
        <v>0</v>
      </c>
      <c r="AD33" s="8">
        <v>0</v>
      </c>
      <c r="AE33" s="8">
        <v>0</v>
      </c>
      <c r="AF33" s="8">
        <v>4</v>
      </c>
      <c r="AG33" s="8">
        <v>32</v>
      </c>
    </row>
    <row r="34" spans="1:33" s="6" customFormat="1" ht="32.1" customHeight="1">
      <c r="A34" s="271"/>
      <c r="B34" s="19" t="s">
        <v>21</v>
      </c>
      <c r="C34" s="10">
        <v>81</v>
      </c>
      <c r="D34" s="8">
        <v>72</v>
      </c>
      <c r="E34" s="11">
        <v>9</v>
      </c>
      <c r="F34" s="9">
        <v>1</v>
      </c>
      <c r="G34" s="8">
        <v>6</v>
      </c>
      <c r="H34" s="8">
        <v>7</v>
      </c>
      <c r="I34" s="8">
        <v>6</v>
      </c>
      <c r="J34" s="8">
        <v>2</v>
      </c>
      <c r="K34" s="8">
        <v>8</v>
      </c>
      <c r="L34" s="8">
        <v>0</v>
      </c>
      <c r="M34" s="8">
        <v>4</v>
      </c>
      <c r="N34" s="8">
        <v>0</v>
      </c>
      <c r="O34" s="8">
        <v>0</v>
      </c>
      <c r="P34" s="8">
        <v>0</v>
      </c>
      <c r="Q34" s="271"/>
      <c r="R34" s="19" t="s">
        <v>21</v>
      </c>
      <c r="S34" s="8">
        <v>2</v>
      </c>
      <c r="T34" s="8">
        <v>12</v>
      </c>
      <c r="U34" s="8">
        <v>3</v>
      </c>
      <c r="V34" s="8">
        <v>0</v>
      </c>
      <c r="W34" s="8">
        <v>0</v>
      </c>
      <c r="X34" s="8">
        <v>9</v>
      </c>
      <c r="Y34" s="8">
        <v>3</v>
      </c>
      <c r="Z34" s="8">
        <v>16</v>
      </c>
      <c r="AA34" s="8">
        <v>3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14</v>
      </c>
    </row>
    <row r="35" spans="1:33" s="6" customFormat="1" ht="32.1" customHeight="1">
      <c r="A35" s="271"/>
      <c r="B35" s="19" t="s">
        <v>219</v>
      </c>
      <c r="C35" s="10">
        <v>73</v>
      </c>
      <c r="D35" s="8">
        <v>74</v>
      </c>
      <c r="E35" s="11">
        <v>-1</v>
      </c>
      <c r="F35" s="9">
        <v>2</v>
      </c>
      <c r="G35" s="8">
        <v>3</v>
      </c>
      <c r="H35" s="8">
        <v>5</v>
      </c>
      <c r="I35" s="8">
        <v>4</v>
      </c>
      <c r="J35" s="8">
        <v>3</v>
      </c>
      <c r="K35" s="8">
        <v>7</v>
      </c>
      <c r="L35" s="8">
        <v>0</v>
      </c>
      <c r="M35" s="8">
        <v>2</v>
      </c>
      <c r="N35" s="8">
        <v>0</v>
      </c>
      <c r="O35" s="8">
        <v>2</v>
      </c>
      <c r="P35" s="8">
        <v>2</v>
      </c>
      <c r="Q35" s="271"/>
      <c r="R35" s="19" t="s">
        <v>219</v>
      </c>
      <c r="S35" s="8">
        <v>0</v>
      </c>
      <c r="T35" s="8">
        <v>11</v>
      </c>
      <c r="U35" s="8">
        <v>4</v>
      </c>
      <c r="V35" s="8">
        <v>3</v>
      </c>
      <c r="W35" s="8">
        <v>0</v>
      </c>
      <c r="X35" s="8">
        <v>12</v>
      </c>
      <c r="Y35" s="8">
        <v>6</v>
      </c>
      <c r="Z35" s="8">
        <v>11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2</v>
      </c>
      <c r="AG35" s="8">
        <v>8</v>
      </c>
    </row>
    <row r="36" spans="1:33" s="6" customFormat="1" ht="32.1" customHeight="1" thickBot="1">
      <c r="A36" s="272"/>
      <c r="B36" s="19" t="s">
        <v>21</v>
      </c>
      <c r="C36" s="12">
        <f t="shared" ref="C31:C36" si="0">H36+K36+L36+M36+P36+SUM(S36:AG36)</f>
        <v>29</v>
      </c>
      <c r="D36" s="13">
        <v>27</v>
      </c>
      <c r="E36" s="14">
        <f t="shared" ref="E31:E36" si="1">C36-D36</f>
        <v>2</v>
      </c>
      <c r="F36" s="9">
        <f>'[1]str 5'!$J$14</f>
        <v>0</v>
      </c>
      <c r="G36" s="8">
        <f>'[2]str 5'!$J$14</f>
        <v>3</v>
      </c>
      <c r="H36" s="8">
        <f t="shared" ref="H31:H36" si="2">F36+G36</f>
        <v>3</v>
      </c>
      <c r="I36" s="8">
        <f>'[3]str 5'!$J$14</f>
        <v>2</v>
      </c>
      <c r="J36" s="8">
        <f>'[4]str 5'!$J$14</f>
        <v>1</v>
      </c>
      <c r="K36" s="8">
        <f t="shared" ref="K31:K36" si="3">I36+J36</f>
        <v>3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0</v>
      </c>
      <c r="P36" s="8">
        <f t="shared" ref="P31:P36" si="4">N36+O36</f>
        <v>0</v>
      </c>
      <c r="Q36" s="272"/>
      <c r="R36" s="19" t="str">
        <f>B36</f>
        <v>- w tym kobiety</v>
      </c>
      <c r="S36" s="8">
        <f>'[9]str 5'!$J$14</f>
        <v>0</v>
      </c>
      <c r="T36" s="8">
        <f>'[10]str 5'!$J$14</f>
        <v>5</v>
      </c>
      <c r="U36" s="8">
        <f>'[11]str 5'!$J$14</f>
        <v>2</v>
      </c>
      <c r="V36" s="8">
        <f>'[12]str 5'!$J$14</f>
        <v>0</v>
      </c>
      <c r="W36" s="8">
        <f>'[13]str 5'!$J$14</f>
        <v>0</v>
      </c>
      <c r="X36" s="8">
        <f>'[14]str 5'!$J$14</f>
        <v>5</v>
      </c>
      <c r="Y36" s="8">
        <f>'[15]str 5'!$J$14</f>
        <v>1</v>
      </c>
      <c r="Z36" s="8">
        <f>'[16]str 5'!$J$14</f>
        <v>6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4</v>
      </c>
    </row>
  </sheetData>
  <mergeCells count="40">
    <mergeCell ref="S3:AG3"/>
    <mergeCell ref="AC4:AC5"/>
    <mergeCell ref="AE4:AE5"/>
    <mergeCell ref="AD4:AD5"/>
    <mergeCell ref="AA4:AA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A30:A36"/>
    <mergeCell ref="E4:E5"/>
    <mergeCell ref="D4:D5"/>
    <mergeCell ref="A23:A29"/>
    <mergeCell ref="A16:A22"/>
    <mergeCell ref="A1:K1"/>
    <mergeCell ref="C4:C5"/>
    <mergeCell ref="B3:B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C9" sqref="C9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554</v>
      </c>
      <c r="B1" s="266"/>
      <c r="C1" s="266"/>
      <c r="D1" s="266"/>
      <c r="E1" s="266"/>
      <c r="F1" s="266"/>
      <c r="G1" s="266"/>
      <c r="H1" s="36" t="s">
        <v>506</v>
      </c>
      <c r="I1" s="24"/>
      <c r="J1" s="24"/>
      <c r="K1" s="24"/>
      <c r="L1" s="24"/>
      <c r="M1" s="24"/>
      <c r="N1" s="24"/>
      <c r="O1" s="24"/>
      <c r="P1" s="24"/>
      <c r="Q1" s="266" t="str">
        <f>A1</f>
        <v>TABELA 40. POSZUKUJĄCY PRACY W PAŹDZIERNIKU</v>
      </c>
      <c r="R1" s="266"/>
      <c r="S1" s="266"/>
      <c r="T1" s="266"/>
      <c r="U1" s="266"/>
      <c r="V1" s="266"/>
      <c r="W1" s="266"/>
      <c r="X1" s="36" t="s">
        <v>507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6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6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68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68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69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69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2.1" customHeight="1">
      <c r="A6" s="270" t="s">
        <v>12</v>
      </c>
      <c r="B6" s="38" t="s">
        <v>232</v>
      </c>
      <c r="C6" s="10">
        <v>262</v>
      </c>
      <c r="D6" s="8">
        <v>218</v>
      </c>
      <c r="E6" s="11">
        <v>44</v>
      </c>
      <c r="F6" s="9">
        <v>69</v>
      </c>
      <c r="G6" s="8">
        <v>15</v>
      </c>
      <c r="H6" s="8">
        <v>84</v>
      </c>
      <c r="I6" s="8">
        <v>10</v>
      </c>
      <c r="J6" s="8">
        <v>5</v>
      </c>
      <c r="K6" s="8">
        <v>15</v>
      </c>
      <c r="L6" s="8">
        <v>20</v>
      </c>
      <c r="M6" s="8">
        <v>8</v>
      </c>
      <c r="N6" s="8">
        <v>35</v>
      </c>
      <c r="O6" s="8">
        <v>16</v>
      </c>
      <c r="P6" s="8">
        <v>51</v>
      </c>
      <c r="Q6" s="270" t="s">
        <v>12</v>
      </c>
      <c r="R6" s="38" t="s">
        <v>232</v>
      </c>
      <c r="S6" s="8">
        <v>4</v>
      </c>
      <c r="T6" s="8">
        <v>12</v>
      </c>
      <c r="U6" s="8">
        <v>6</v>
      </c>
      <c r="V6" s="8">
        <v>3</v>
      </c>
      <c r="W6" s="8">
        <v>9</v>
      </c>
      <c r="X6" s="8">
        <v>17</v>
      </c>
      <c r="Y6" s="8">
        <v>2</v>
      </c>
      <c r="Z6" s="8">
        <v>8</v>
      </c>
      <c r="AA6" s="8">
        <v>3</v>
      </c>
      <c r="AB6" s="8">
        <v>6</v>
      </c>
      <c r="AC6" s="8">
        <v>4</v>
      </c>
      <c r="AD6" s="8">
        <v>3</v>
      </c>
      <c r="AE6" s="8">
        <v>2</v>
      </c>
      <c r="AF6" s="8">
        <v>2</v>
      </c>
      <c r="AG6" s="8">
        <v>3</v>
      </c>
    </row>
    <row r="7" spans="1:33" s="6" customFormat="1" ht="32.1" customHeight="1">
      <c r="A7" s="271"/>
      <c r="B7" s="18" t="s">
        <v>21</v>
      </c>
      <c r="C7" s="10">
        <v>102</v>
      </c>
      <c r="D7" s="8">
        <v>84</v>
      </c>
      <c r="E7" s="11">
        <v>18</v>
      </c>
      <c r="F7" s="9">
        <v>28</v>
      </c>
      <c r="G7" s="8">
        <v>10</v>
      </c>
      <c r="H7" s="8">
        <v>38</v>
      </c>
      <c r="I7" s="8">
        <v>4</v>
      </c>
      <c r="J7" s="8">
        <v>2</v>
      </c>
      <c r="K7" s="8">
        <v>6</v>
      </c>
      <c r="L7" s="8">
        <v>7</v>
      </c>
      <c r="M7" s="8">
        <v>2</v>
      </c>
      <c r="N7" s="8">
        <v>7</v>
      </c>
      <c r="O7" s="8">
        <v>9</v>
      </c>
      <c r="P7" s="8">
        <v>16</v>
      </c>
      <c r="Q7" s="271"/>
      <c r="R7" s="18" t="s">
        <v>21</v>
      </c>
      <c r="S7" s="8">
        <v>1</v>
      </c>
      <c r="T7" s="8">
        <v>5</v>
      </c>
      <c r="U7" s="8">
        <v>3</v>
      </c>
      <c r="V7" s="8">
        <v>1</v>
      </c>
      <c r="W7" s="8">
        <v>4</v>
      </c>
      <c r="X7" s="8">
        <v>6</v>
      </c>
      <c r="Y7" s="8">
        <v>1</v>
      </c>
      <c r="Z7" s="8">
        <v>0</v>
      </c>
      <c r="AA7" s="8">
        <v>1</v>
      </c>
      <c r="AB7" s="8">
        <v>3</v>
      </c>
      <c r="AC7" s="8">
        <v>2</v>
      </c>
      <c r="AD7" s="8">
        <v>3</v>
      </c>
      <c r="AE7" s="8">
        <v>2</v>
      </c>
      <c r="AF7" s="8">
        <v>0</v>
      </c>
      <c r="AG7" s="8">
        <v>1</v>
      </c>
    </row>
    <row r="8" spans="1:33" s="6" customFormat="1" ht="32.1" customHeight="1">
      <c r="A8" s="271"/>
      <c r="B8" s="18" t="s">
        <v>218</v>
      </c>
      <c r="C8" s="10">
        <v>2135</v>
      </c>
      <c r="D8" s="8">
        <v>1873</v>
      </c>
      <c r="E8" s="27">
        <v>262</v>
      </c>
      <c r="F8" s="9">
        <v>547</v>
      </c>
      <c r="G8" s="8">
        <v>143</v>
      </c>
      <c r="H8" s="8">
        <v>690</v>
      </c>
      <c r="I8" s="8">
        <v>101</v>
      </c>
      <c r="J8" s="8">
        <v>22</v>
      </c>
      <c r="K8" s="8">
        <v>123</v>
      </c>
      <c r="L8" s="8">
        <v>208</v>
      </c>
      <c r="M8" s="8">
        <v>73</v>
      </c>
      <c r="N8" s="8">
        <v>274</v>
      </c>
      <c r="O8" s="8">
        <v>73</v>
      </c>
      <c r="P8" s="8">
        <v>347</v>
      </c>
      <c r="Q8" s="271"/>
      <c r="R8" s="18" t="s">
        <v>218</v>
      </c>
      <c r="S8" s="8">
        <v>62</v>
      </c>
      <c r="T8" s="8">
        <v>66</v>
      </c>
      <c r="U8" s="8">
        <v>39</v>
      </c>
      <c r="V8" s="8">
        <v>35</v>
      </c>
      <c r="W8" s="8">
        <v>59</v>
      </c>
      <c r="X8" s="8">
        <v>99</v>
      </c>
      <c r="Y8" s="8">
        <v>24</v>
      </c>
      <c r="Z8" s="8">
        <v>93</v>
      </c>
      <c r="AA8" s="8">
        <v>20</v>
      </c>
      <c r="AB8" s="8">
        <v>38</v>
      </c>
      <c r="AC8" s="8">
        <v>32</v>
      </c>
      <c r="AD8" s="8">
        <v>46</v>
      </c>
      <c r="AE8" s="8">
        <v>27</v>
      </c>
      <c r="AF8" s="8">
        <v>10</v>
      </c>
      <c r="AG8" s="8">
        <v>44</v>
      </c>
    </row>
    <row r="9" spans="1:33" s="152" customFormat="1" ht="32.1" customHeight="1">
      <c r="A9" s="272"/>
      <c r="B9" s="151" t="s">
        <v>21</v>
      </c>
      <c r="C9" s="10">
        <v>813</v>
      </c>
      <c r="D9" s="8">
        <v>711</v>
      </c>
      <c r="E9" s="27">
        <v>102</v>
      </c>
      <c r="F9" s="9">
        <v>224</v>
      </c>
      <c r="G9" s="8">
        <v>59</v>
      </c>
      <c r="H9" s="8">
        <v>283</v>
      </c>
      <c r="I9" s="8">
        <v>31</v>
      </c>
      <c r="J9" s="8">
        <v>12</v>
      </c>
      <c r="K9" s="8">
        <v>43</v>
      </c>
      <c r="L9" s="8">
        <v>89</v>
      </c>
      <c r="M9" s="8">
        <v>23</v>
      </c>
      <c r="N9" s="8">
        <v>86</v>
      </c>
      <c r="O9" s="8">
        <v>34</v>
      </c>
      <c r="P9" s="8">
        <v>120</v>
      </c>
      <c r="Q9" s="272"/>
      <c r="R9" s="151" t="s">
        <v>21</v>
      </c>
      <c r="S9" s="8">
        <v>20</v>
      </c>
      <c r="T9" s="8">
        <v>21</v>
      </c>
      <c r="U9" s="8">
        <v>13</v>
      </c>
      <c r="V9" s="8">
        <v>8</v>
      </c>
      <c r="W9" s="8">
        <v>21</v>
      </c>
      <c r="X9" s="8">
        <v>39</v>
      </c>
      <c r="Y9" s="8">
        <v>9</v>
      </c>
      <c r="Z9" s="8">
        <v>30</v>
      </c>
      <c r="AA9" s="8">
        <v>10</v>
      </c>
      <c r="AB9" s="8">
        <v>18</v>
      </c>
      <c r="AC9" s="8">
        <v>15</v>
      </c>
      <c r="AD9" s="8">
        <v>17</v>
      </c>
      <c r="AE9" s="8">
        <v>14</v>
      </c>
      <c r="AF9" s="8">
        <v>2</v>
      </c>
      <c r="AG9" s="8">
        <v>18</v>
      </c>
    </row>
    <row r="10" spans="1:33" s="152" customFormat="1" ht="32.1" customHeight="1">
      <c r="A10" s="188" t="s">
        <v>17</v>
      </c>
      <c r="B10" s="158" t="s">
        <v>233</v>
      </c>
      <c r="C10" s="153">
        <v>271</v>
      </c>
      <c r="D10" s="8">
        <v>211</v>
      </c>
      <c r="E10" s="27">
        <v>60</v>
      </c>
      <c r="F10" s="9">
        <v>68</v>
      </c>
      <c r="G10" s="8">
        <v>18</v>
      </c>
      <c r="H10" s="8">
        <v>86</v>
      </c>
      <c r="I10" s="8">
        <v>12</v>
      </c>
      <c r="J10" s="8">
        <v>4</v>
      </c>
      <c r="K10" s="8">
        <v>16</v>
      </c>
      <c r="L10" s="8">
        <v>29</v>
      </c>
      <c r="M10" s="8">
        <v>12</v>
      </c>
      <c r="N10" s="8">
        <v>35</v>
      </c>
      <c r="O10" s="8">
        <v>5</v>
      </c>
      <c r="P10" s="8">
        <v>40</v>
      </c>
      <c r="Q10" s="188" t="s">
        <v>17</v>
      </c>
      <c r="R10" s="158" t="s">
        <v>233</v>
      </c>
      <c r="S10" s="8">
        <v>6</v>
      </c>
      <c r="T10" s="8">
        <v>3</v>
      </c>
      <c r="U10" s="8">
        <v>5</v>
      </c>
      <c r="V10" s="8">
        <v>1</v>
      </c>
      <c r="W10" s="8">
        <v>10</v>
      </c>
      <c r="X10" s="8">
        <v>11</v>
      </c>
      <c r="Y10" s="8">
        <v>5</v>
      </c>
      <c r="Z10" s="8">
        <v>11</v>
      </c>
      <c r="AA10" s="8">
        <v>5</v>
      </c>
      <c r="AB10" s="8">
        <v>4</v>
      </c>
      <c r="AC10" s="8">
        <v>8</v>
      </c>
      <c r="AD10" s="8">
        <v>7</v>
      </c>
      <c r="AE10" s="8">
        <v>4</v>
      </c>
      <c r="AF10" s="8">
        <v>0</v>
      </c>
      <c r="AG10" s="8">
        <v>8</v>
      </c>
    </row>
    <row r="11" spans="1:33" s="6" customFormat="1" ht="32.1" customHeight="1">
      <c r="A11" s="86"/>
      <c r="B11" s="18" t="s">
        <v>21</v>
      </c>
      <c r="C11" s="10">
        <v>115</v>
      </c>
      <c r="D11" s="8">
        <v>84</v>
      </c>
      <c r="E11" s="11">
        <v>31</v>
      </c>
      <c r="F11" s="9">
        <v>30</v>
      </c>
      <c r="G11" s="8">
        <v>11</v>
      </c>
      <c r="H11" s="8">
        <v>41</v>
      </c>
      <c r="I11" s="8">
        <v>1</v>
      </c>
      <c r="J11" s="8">
        <v>1</v>
      </c>
      <c r="K11" s="8">
        <v>2</v>
      </c>
      <c r="L11" s="8">
        <v>18</v>
      </c>
      <c r="M11" s="8">
        <v>7</v>
      </c>
      <c r="N11" s="8">
        <v>10</v>
      </c>
      <c r="O11" s="8">
        <v>2</v>
      </c>
      <c r="P11" s="8">
        <v>12</v>
      </c>
      <c r="Q11" s="86"/>
      <c r="R11" s="18" t="s">
        <v>21</v>
      </c>
      <c r="S11" s="8">
        <v>1</v>
      </c>
      <c r="T11" s="8">
        <v>2</v>
      </c>
      <c r="U11" s="8">
        <v>0</v>
      </c>
      <c r="V11" s="8">
        <v>1</v>
      </c>
      <c r="W11" s="8">
        <v>5</v>
      </c>
      <c r="X11" s="8">
        <v>4</v>
      </c>
      <c r="Y11" s="8">
        <v>3</v>
      </c>
      <c r="Z11" s="8">
        <v>3</v>
      </c>
      <c r="AA11" s="8">
        <v>2</v>
      </c>
      <c r="AB11" s="8">
        <v>1</v>
      </c>
      <c r="AC11" s="8">
        <v>4</v>
      </c>
      <c r="AD11" s="8">
        <v>3</v>
      </c>
      <c r="AE11" s="8">
        <v>2</v>
      </c>
      <c r="AF11" s="8">
        <v>0</v>
      </c>
      <c r="AG11" s="8">
        <v>4</v>
      </c>
    </row>
    <row r="12" spans="1:33" s="6" customFormat="1" ht="32.1" customHeight="1">
      <c r="A12" s="86"/>
      <c r="B12" s="19" t="s">
        <v>218</v>
      </c>
      <c r="C12" s="10">
        <v>2346</v>
      </c>
      <c r="D12" s="8">
        <v>2075</v>
      </c>
      <c r="E12" s="11">
        <v>271</v>
      </c>
      <c r="F12" s="9">
        <v>547</v>
      </c>
      <c r="G12" s="8">
        <v>143</v>
      </c>
      <c r="H12" s="8">
        <v>690</v>
      </c>
      <c r="I12" s="8">
        <v>98</v>
      </c>
      <c r="J12" s="8">
        <v>25</v>
      </c>
      <c r="K12" s="8">
        <v>123</v>
      </c>
      <c r="L12" s="8">
        <v>239</v>
      </c>
      <c r="M12" s="8">
        <v>92</v>
      </c>
      <c r="N12" s="8">
        <v>323</v>
      </c>
      <c r="O12" s="8">
        <v>80</v>
      </c>
      <c r="P12" s="8">
        <v>403</v>
      </c>
      <c r="Q12" s="86"/>
      <c r="R12" s="19" t="s">
        <v>218</v>
      </c>
      <c r="S12" s="8">
        <v>74</v>
      </c>
      <c r="T12" s="8">
        <v>65</v>
      </c>
      <c r="U12" s="8">
        <v>34</v>
      </c>
      <c r="V12" s="8">
        <v>27</v>
      </c>
      <c r="W12" s="8">
        <v>65</v>
      </c>
      <c r="X12" s="8">
        <v>111</v>
      </c>
      <c r="Y12" s="8">
        <v>19</v>
      </c>
      <c r="Z12" s="8">
        <v>113</v>
      </c>
      <c r="AA12" s="8">
        <v>41</v>
      </c>
      <c r="AB12" s="8">
        <v>52</v>
      </c>
      <c r="AC12" s="8">
        <v>34</v>
      </c>
      <c r="AD12" s="8">
        <v>57</v>
      </c>
      <c r="AE12" s="8">
        <v>31</v>
      </c>
      <c r="AF12" s="8">
        <v>18</v>
      </c>
      <c r="AG12" s="8">
        <v>58</v>
      </c>
    </row>
    <row r="13" spans="1:33" s="6" customFormat="1" ht="32.1" customHeight="1">
      <c r="A13" s="86"/>
      <c r="B13" s="18" t="s">
        <v>21</v>
      </c>
      <c r="C13" s="10">
        <v>883</v>
      </c>
      <c r="D13" s="8">
        <v>768</v>
      </c>
      <c r="E13" s="11">
        <v>115</v>
      </c>
      <c r="F13" s="9">
        <v>228</v>
      </c>
      <c r="G13" s="8">
        <v>56</v>
      </c>
      <c r="H13" s="8">
        <v>284</v>
      </c>
      <c r="I13" s="8">
        <v>23</v>
      </c>
      <c r="J13" s="8">
        <v>13</v>
      </c>
      <c r="K13" s="8">
        <v>36</v>
      </c>
      <c r="L13" s="8">
        <v>109</v>
      </c>
      <c r="M13" s="8">
        <v>32</v>
      </c>
      <c r="N13" s="8">
        <v>106</v>
      </c>
      <c r="O13" s="8">
        <v>34</v>
      </c>
      <c r="P13" s="8">
        <v>140</v>
      </c>
      <c r="Q13" s="86"/>
      <c r="R13" s="18" t="s">
        <v>21</v>
      </c>
      <c r="S13" s="8">
        <v>32</v>
      </c>
      <c r="T13" s="8">
        <v>18</v>
      </c>
      <c r="U13" s="8">
        <v>8</v>
      </c>
      <c r="V13" s="8">
        <v>6</v>
      </c>
      <c r="W13" s="8">
        <v>21</v>
      </c>
      <c r="X13" s="8">
        <v>42</v>
      </c>
      <c r="Y13" s="8">
        <v>7</v>
      </c>
      <c r="Z13" s="8">
        <v>32</v>
      </c>
      <c r="AA13" s="8">
        <v>17</v>
      </c>
      <c r="AB13" s="8">
        <v>21</v>
      </c>
      <c r="AC13" s="8">
        <v>11</v>
      </c>
      <c r="AD13" s="8">
        <v>23</v>
      </c>
      <c r="AE13" s="8">
        <v>16</v>
      </c>
      <c r="AF13" s="8">
        <v>4</v>
      </c>
      <c r="AG13" s="8">
        <v>24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3</v>
      </c>
      <c r="D16" s="8">
        <v>3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3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1</v>
      </c>
      <c r="D17" s="8">
        <v>2</v>
      </c>
      <c r="E17" s="11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6</v>
      </c>
      <c r="D18" s="8">
        <v>5</v>
      </c>
      <c r="E18" s="11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5</v>
      </c>
      <c r="M18" s="8">
        <v>0</v>
      </c>
      <c r="N18" s="8">
        <v>1</v>
      </c>
      <c r="O18" s="8">
        <v>0</v>
      </c>
      <c r="P18" s="8">
        <v>1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85</v>
      </c>
      <c r="D21" s="8">
        <v>65</v>
      </c>
      <c r="E21" s="11">
        <v>20</v>
      </c>
      <c r="F21" s="9">
        <v>4</v>
      </c>
      <c r="G21" s="8">
        <v>4</v>
      </c>
      <c r="H21" s="8">
        <v>8</v>
      </c>
      <c r="I21" s="8">
        <v>7</v>
      </c>
      <c r="J21" s="8">
        <v>1</v>
      </c>
      <c r="K21" s="8">
        <v>8</v>
      </c>
      <c r="L21" s="8">
        <v>11</v>
      </c>
      <c r="M21" s="8">
        <v>6</v>
      </c>
      <c r="N21" s="8">
        <v>17</v>
      </c>
      <c r="O21" s="8">
        <v>3</v>
      </c>
      <c r="P21" s="8">
        <v>20</v>
      </c>
      <c r="Q21" s="86" t="s">
        <v>243</v>
      </c>
      <c r="R21" s="19" t="s">
        <v>239</v>
      </c>
      <c r="S21" s="8">
        <v>3</v>
      </c>
      <c r="T21" s="8">
        <v>1</v>
      </c>
      <c r="U21" s="8">
        <v>2</v>
      </c>
      <c r="V21" s="8">
        <v>1</v>
      </c>
      <c r="W21" s="8">
        <v>0</v>
      </c>
      <c r="X21" s="8">
        <v>5</v>
      </c>
      <c r="Y21" s="8">
        <v>0</v>
      </c>
      <c r="Z21" s="8">
        <v>6</v>
      </c>
      <c r="AA21" s="8">
        <v>2</v>
      </c>
      <c r="AB21" s="8">
        <v>1</v>
      </c>
      <c r="AC21" s="8">
        <v>4</v>
      </c>
      <c r="AD21" s="8">
        <v>2</v>
      </c>
      <c r="AE21" s="8">
        <v>0</v>
      </c>
      <c r="AF21" s="8">
        <v>0</v>
      </c>
      <c r="AG21" s="8">
        <v>5</v>
      </c>
    </row>
    <row r="22" spans="1:33" s="6" customFormat="1" ht="32.1" customHeight="1">
      <c r="A22" s="86"/>
      <c r="B22" s="6" t="s">
        <v>200</v>
      </c>
      <c r="C22" s="10">
        <v>754</v>
      </c>
      <c r="D22" s="8">
        <v>669</v>
      </c>
      <c r="E22" s="11">
        <v>85</v>
      </c>
      <c r="F22" s="9">
        <v>69</v>
      </c>
      <c r="G22" s="8">
        <v>16</v>
      </c>
      <c r="H22" s="8">
        <v>85</v>
      </c>
      <c r="I22" s="8">
        <v>46</v>
      </c>
      <c r="J22" s="8">
        <v>2</v>
      </c>
      <c r="K22" s="8">
        <v>48</v>
      </c>
      <c r="L22" s="8">
        <v>119</v>
      </c>
      <c r="M22" s="8">
        <v>33</v>
      </c>
      <c r="N22" s="8">
        <v>168</v>
      </c>
      <c r="O22" s="8">
        <v>30</v>
      </c>
      <c r="P22" s="8">
        <v>198</v>
      </c>
      <c r="Q22" s="86"/>
      <c r="R22" s="6" t="s">
        <v>200</v>
      </c>
      <c r="S22" s="8">
        <v>44</v>
      </c>
      <c r="T22" s="8">
        <v>21</v>
      </c>
      <c r="U22" s="8">
        <v>12</v>
      </c>
      <c r="V22" s="8">
        <v>14</v>
      </c>
      <c r="W22" s="8">
        <v>8</v>
      </c>
      <c r="X22" s="8">
        <v>47</v>
      </c>
      <c r="Y22" s="8">
        <v>1</v>
      </c>
      <c r="Z22" s="8">
        <v>28</v>
      </c>
      <c r="AA22" s="8">
        <v>16</v>
      </c>
      <c r="AB22" s="8">
        <v>12</v>
      </c>
      <c r="AC22" s="8">
        <v>8</v>
      </c>
      <c r="AD22" s="8">
        <v>31</v>
      </c>
      <c r="AE22" s="8">
        <v>8</v>
      </c>
      <c r="AF22" s="8">
        <v>5</v>
      </c>
      <c r="AG22" s="8">
        <v>16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80</v>
      </c>
      <c r="D25" s="8">
        <v>61</v>
      </c>
      <c r="E25" s="11">
        <v>19</v>
      </c>
      <c r="F25" s="9">
        <v>6</v>
      </c>
      <c r="G25" s="8">
        <v>3</v>
      </c>
      <c r="H25" s="8">
        <v>9</v>
      </c>
      <c r="I25" s="8">
        <v>3</v>
      </c>
      <c r="J25" s="8">
        <v>0</v>
      </c>
      <c r="K25" s="8">
        <v>3</v>
      </c>
      <c r="L25" s="8">
        <v>8</v>
      </c>
      <c r="M25" s="8">
        <v>0</v>
      </c>
      <c r="N25" s="8">
        <v>17</v>
      </c>
      <c r="O25" s="8">
        <v>1</v>
      </c>
      <c r="P25" s="8">
        <v>18</v>
      </c>
      <c r="Q25" s="86" t="s">
        <v>245</v>
      </c>
      <c r="R25" s="19" t="s">
        <v>241</v>
      </c>
      <c r="S25" s="8">
        <v>1</v>
      </c>
      <c r="T25" s="8">
        <v>2</v>
      </c>
      <c r="U25" s="8">
        <v>2</v>
      </c>
      <c r="V25" s="8">
        <v>0</v>
      </c>
      <c r="W25" s="8">
        <v>10</v>
      </c>
      <c r="X25" s="8">
        <v>6</v>
      </c>
      <c r="Y25" s="8">
        <v>4</v>
      </c>
      <c r="Z25" s="8">
        <v>1</v>
      </c>
      <c r="AA25" s="8">
        <v>3</v>
      </c>
      <c r="AB25" s="8">
        <v>2</v>
      </c>
      <c r="AC25" s="8">
        <v>3</v>
      </c>
      <c r="AD25" s="8">
        <v>2</v>
      </c>
      <c r="AE25" s="8">
        <v>3</v>
      </c>
      <c r="AF25" s="8">
        <v>0</v>
      </c>
      <c r="AG25" s="8">
        <v>3</v>
      </c>
    </row>
    <row r="26" spans="1:33" s="6" customFormat="1" ht="32.1" customHeight="1">
      <c r="A26" s="86"/>
      <c r="B26" s="6" t="s">
        <v>200</v>
      </c>
      <c r="C26" s="10">
        <v>754</v>
      </c>
      <c r="D26" s="8">
        <v>674</v>
      </c>
      <c r="E26" s="11">
        <v>80</v>
      </c>
      <c r="F26" s="9">
        <v>47</v>
      </c>
      <c r="G26" s="8">
        <v>23</v>
      </c>
      <c r="H26" s="8">
        <v>70</v>
      </c>
      <c r="I26" s="8">
        <v>29</v>
      </c>
      <c r="J26" s="8">
        <v>11</v>
      </c>
      <c r="K26" s="8">
        <v>40</v>
      </c>
      <c r="L26" s="8">
        <v>68</v>
      </c>
      <c r="M26" s="8">
        <v>0</v>
      </c>
      <c r="N26" s="8">
        <v>148</v>
      </c>
      <c r="O26" s="8">
        <v>44</v>
      </c>
      <c r="P26" s="8">
        <v>192</v>
      </c>
      <c r="Q26" s="86"/>
      <c r="R26" s="6" t="s">
        <v>200</v>
      </c>
      <c r="S26" s="8">
        <v>12</v>
      </c>
      <c r="T26" s="8">
        <v>40</v>
      </c>
      <c r="U26" s="8">
        <v>18</v>
      </c>
      <c r="V26" s="8">
        <v>13</v>
      </c>
      <c r="W26" s="8">
        <v>38</v>
      </c>
      <c r="X26" s="8">
        <v>63</v>
      </c>
      <c r="Y26" s="8">
        <v>9</v>
      </c>
      <c r="Z26" s="8">
        <v>50</v>
      </c>
      <c r="AA26" s="8">
        <v>19</v>
      </c>
      <c r="AB26" s="8">
        <v>9</v>
      </c>
      <c r="AC26" s="8">
        <v>23</v>
      </c>
      <c r="AD26" s="8">
        <v>16</v>
      </c>
      <c r="AE26" s="8">
        <v>21</v>
      </c>
      <c r="AF26" s="8">
        <v>13</v>
      </c>
      <c r="AG26" s="8">
        <v>40</v>
      </c>
    </row>
    <row r="27" spans="1:33" s="6" customFormat="1" ht="32.1" customHeight="1">
      <c r="A27" s="86" t="s">
        <v>246</v>
      </c>
      <c r="B27" s="18" t="s">
        <v>237</v>
      </c>
      <c r="C27" s="10">
        <v>105</v>
      </c>
      <c r="D27" s="8">
        <v>83</v>
      </c>
      <c r="E27" s="11">
        <v>22</v>
      </c>
      <c r="F27" s="9">
        <v>58</v>
      </c>
      <c r="G27" s="8">
        <v>11</v>
      </c>
      <c r="H27" s="8">
        <v>69</v>
      </c>
      <c r="I27" s="8">
        <v>2</v>
      </c>
      <c r="J27" s="8">
        <v>3</v>
      </c>
      <c r="K27" s="8">
        <v>5</v>
      </c>
      <c r="L27" s="8">
        <v>9</v>
      </c>
      <c r="M27" s="8">
        <v>6</v>
      </c>
      <c r="N27" s="8">
        <v>1</v>
      </c>
      <c r="O27" s="8">
        <v>1</v>
      </c>
      <c r="P27" s="8">
        <v>2</v>
      </c>
      <c r="Q27" s="86" t="s">
        <v>246</v>
      </c>
      <c r="R27" s="18" t="s">
        <v>237</v>
      </c>
      <c r="S27" s="8">
        <v>2</v>
      </c>
      <c r="T27" s="8">
        <v>0</v>
      </c>
      <c r="U27" s="8">
        <v>1</v>
      </c>
      <c r="V27" s="8">
        <v>0</v>
      </c>
      <c r="W27" s="8">
        <v>0</v>
      </c>
      <c r="X27" s="8">
        <v>0</v>
      </c>
      <c r="Y27" s="8">
        <v>1</v>
      </c>
      <c r="Z27" s="8">
        <v>4</v>
      </c>
      <c r="AA27" s="8">
        <v>0</v>
      </c>
      <c r="AB27" s="8">
        <v>1</v>
      </c>
      <c r="AC27" s="8">
        <v>1</v>
      </c>
      <c r="AD27" s="8">
        <v>3</v>
      </c>
      <c r="AE27" s="8">
        <v>1</v>
      </c>
      <c r="AF27" s="8">
        <v>0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829</v>
      </c>
      <c r="D28" s="8">
        <v>724</v>
      </c>
      <c r="E28" s="11">
        <v>105</v>
      </c>
      <c r="F28" s="9">
        <v>431</v>
      </c>
      <c r="G28" s="8">
        <v>104</v>
      </c>
      <c r="H28" s="8">
        <v>535</v>
      </c>
      <c r="I28" s="8">
        <v>23</v>
      </c>
      <c r="J28" s="8">
        <v>12</v>
      </c>
      <c r="K28" s="8">
        <v>35</v>
      </c>
      <c r="L28" s="8">
        <v>47</v>
      </c>
      <c r="M28" s="8">
        <v>59</v>
      </c>
      <c r="N28" s="8">
        <v>6</v>
      </c>
      <c r="O28" s="8">
        <v>6</v>
      </c>
      <c r="P28" s="8">
        <v>12</v>
      </c>
      <c r="Q28" s="84"/>
      <c r="R28" s="6" t="s">
        <v>200</v>
      </c>
      <c r="S28" s="8">
        <v>15</v>
      </c>
      <c r="T28" s="8">
        <v>4</v>
      </c>
      <c r="U28" s="8">
        <v>4</v>
      </c>
      <c r="V28" s="8">
        <v>0</v>
      </c>
      <c r="W28" s="8">
        <v>19</v>
      </c>
      <c r="X28" s="8">
        <v>1</v>
      </c>
      <c r="Y28" s="8">
        <v>9</v>
      </c>
      <c r="Z28" s="8">
        <v>35</v>
      </c>
      <c r="AA28" s="8">
        <v>6</v>
      </c>
      <c r="AB28" s="8">
        <v>31</v>
      </c>
      <c r="AC28" s="8">
        <v>3</v>
      </c>
      <c r="AD28" s="8">
        <v>10</v>
      </c>
      <c r="AE28" s="8">
        <v>2</v>
      </c>
      <c r="AF28" s="8">
        <v>0</v>
      </c>
      <c r="AG28" s="8">
        <v>2</v>
      </c>
    </row>
    <row r="29" spans="1:33" s="6" customFormat="1" ht="32.1" customHeight="1">
      <c r="A29" s="270" t="s">
        <v>19</v>
      </c>
      <c r="B29" s="38" t="s">
        <v>242</v>
      </c>
      <c r="C29" s="10">
        <v>1398</v>
      </c>
      <c r="D29" s="8">
        <v>1407</v>
      </c>
      <c r="E29" s="11">
        <v>-9</v>
      </c>
      <c r="F29" s="9">
        <v>149</v>
      </c>
      <c r="G29" s="8">
        <v>54</v>
      </c>
      <c r="H29" s="8">
        <v>203</v>
      </c>
      <c r="I29" s="8">
        <v>70</v>
      </c>
      <c r="J29" s="8">
        <v>20</v>
      </c>
      <c r="K29" s="8">
        <v>90</v>
      </c>
      <c r="L29" s="8">
        <v>187</v>
      </c>
      <c r="M29" s="8">
        <v>44</v>
      </c>
      <c r="N29" s="8">
        <v>161</v>
      </c>
      <c r="O29" s="8">
        <v>54</v>
      </c>
      <c r="P29" s="8">
        <v>215</v>
      </c>
      <c r="Q29" s="270" t="s">
        <v>19</v>
      </c>
      <c r="R29" s="38" t="s">
        <v>242</v>
      </c>
      <c r="S29" s="8">
        <v>65</v>
      </c>
      <c r="T29" s="8">
        <v>59</v>
      </c>
      <c r="U29" s="8">
        <v>57</v>
      </c>
      <c r="V29" s="8">
        <v>32</v>
      </c>
      <c r="W29" s="8">
        <v>53</v>
      </c>
      <c r="X29" s="8">
        <v>79</v>
      </c>
      <c r="Y29" s="8">
        <v>16</v>
      </c>
      <c r="Z29" s="8">
        <v>31</v>
      </c>
      <c r="AA29" s="8">
        <v>41</v>
      </c>
      <c r="AB29" s="8">
        <v>30</v>
      </c>
      <c r="AC29" s="8">
        <v>21</v>
      </c>
      <c r="AD29" s="8">
        <v>85</v>
      </c>
      <c r="AE29" s="8">
        <v>33</v>
      </c>
      <c r="AF29" s="8">
        <v>15</v>
      </c>
      <c r="AG29" s="8">
        <v>42</v>
      </c>
    </row>
    <row r="30" spans="1:33" s="6" customFormat="1" ht="32.1" customHeight="1" thickBot="1">
      <c r="A30" s="272"/>
      <c r="B30" s="18" t="s">
        <v>21</v>
      </c>
      <c r="C30" s="12">
        <v>535</v>
      </c>
      <c r="D30" s="13">
        <v>548</v>
      </c>
      <c r="E30" s="14">
        <v>-13</v>
      </c>
      <c r="F30" s="9">
        <v>46</v>
      </c>
      <c r="G30" s="8">
        <v>25</v>
      </c>
      <c r="H30" s="8">
        <v>71</v>
      </c>
      <c r="I30" s="8">
        <v>30</v>
      </c>
      <c r="J30" s="8">
        <v>11</v>
      </c>
      <c r="K30" s="8">
        <v>41</v>
      </c>
      <c r="L30" s="8">
        <v>70</v>
      </c>
      <c r="M30" s="8">
        <v>11</v>
      </c>
      <c r="N30" s="8">
        <v>56</v>
      </c>
      <c r="O30" s="8">
        <v>27</v>
      </c>
      <c r="P30" s="8">
        <v>83</v>
      </c>
      <c r="Q30" s="272"/>
      <c r="R30" s="18" t="s">
        <v>21</v>
      </c>
      <c r="S30" s="8">
        <v>20</v>
      </c>
      <c r="T30" s="8">
        <v>20</v>
      </c>
      <c r="U30" s="8">
        <v>28</v>
      </c>
      <c r="V30" s="8">
        <v>12</v>
      </c>
      <c r="W30" s="8">
        <v>23</v>
      </c>
      <c r="X30" s="8">
        <v>33</v>
      </c>
      <c r="Y30" s="8">
        <v>6</v>
      </c>
      <c r="Z30" s="8">
        <v>13</v>
      </c>
      <c r="AA30" s="8">
        <v>16</v>
      </c>
      <c r="AB30" s="8">
        <v>13</v>
      </c>
      <c r="AC30" s="8">
        <v>8</v>
      </c>
      <c r="AD30" s="8">
        <v>31</v>
      </c>
      <c r="AE30" s="8">
        <v>14</v>
      </c>
      <c r="AF30" s="8">
        <v>5</v>
      </c>
      <c r="AG30" s="8">
        <v>17</v>
      </c>
    </row>
  </sheetData>
  <mergeCells count="38">
    <mergeCell ref="U4:U5"/>
    <mergeCell ref="AC4:AC5"/>
    <mergeCell ref="AE4:AE5"/>
    <mergeCell ref="W4:W5"/>
    <mergeCell ref="X4:X5"/>
    <mergeCell ref="AD4:AD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P211"/>
  <sheetViews>
    <sheetView zoomScaleNormal="100" workbookViewId="0">
      <selection activeCell="C20" sqref="C20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5" t="s">
        <v>510</v>
      </c>
      <c r="B1" s="305"/>
      <c r="C1" s="305"/>
      <c r="D1" s="305"/>
      <c r="E1" s="305"/>
      <c r="F1" s="305"/>
      <c r="G1" s="305"/>
    </row>
    <row r="2" spans="1:7" s="6" customFormat="1">
      <c r="A2" s="128"/>
      <c r="B2" s="128"/>
      <c r="C2" s="129" t="s">
        <v>270</v>
      </c>
      <c r="D2" s="130" t="str">
        <f>'1-STRUKTURA-PODST'!A2</f>
        <v>31.10.2018 r.</v>
      </c>
      <c r="E2" s="128"/>
      <c r="F2" s="128"/>
      <c r="G2" s="128"/>
    </row>
    <row r="3" spans="1:7" s="6" customFormat="1" ht="18" customHeight="1">
      <c r="A3" s="306" t="s">
        <v>2</v>
      </c>
      <c r="B3" s="307"/>
      <c r="C3" s="310" t="s">
        <v>271</v>
      </c>
      <c r="D3" s="310"/>
      <c r="E3" s="310" t="s">
        <v>20</v>
      </c>
      <c r="F3" s="310"/>
      <c r="G3" s="310" t="s">
        <v>272</v>
      </c>
    </row>
    <row r="4" spans="1:7" s="6" customFormat="1" ht="18" customHeight="1">
      <c r="A4" s="308"/>
      <c r="B4" s="309"/>
      <c r="C4" s="121" t="s">
        <v>273</v>
      </c>
      <c r="D4" s="121" t="s">
        <v>274</v>
      </c>
      <c r="E4" s="121" t="s">
        <v>275</v>
      </c>
      <c r="F4" s="121" t="s">
        <v>274</v>
      </c>
      <c r="G4" s="310"/>
    </row>
    <row r="5" spans="1:7" s="6" customFormat="1" ht="15.75" thickBot="1">
      <c r="A5" s="122" t="s">
        <v>276</v>
      </c>
      <c r="B5" s="123"/>
      <c r="C5" s="131">
        <v>6087</v>
      </c>
      <c r="D5" s="131">
        <v>3563</v>
      </c>
      <c r="E5" s="131">
        <v>958</v>
      </c>
      <c r="F5" s="131">
        <v>593</v>
      </c>
      <c r="G5" s="132">
        <f t="shared" ref="G5:G69" si="0">IF(C5=0,0,E5/C5)</f>
        <v>0.15738459011007064</v>
      </c>
    </row>
    <row r="6" spans="1:7" s="6" customFormat="1">
      <c r="A6" s="133" t="s">
        <v>277</v>
      </c>
      <c r="B6" s="133"/>
      <c r="C6" s="134">
        <v>2376</v>
      </c>
      <c r="D6" s="134">
        <v>1440</v>
      </c>
      <c r="E6" s="134">
        <v>361</v>
      </c>
      <c r="F6" s="134">
        <v>240</v>
      </c>
      <c r="G6" s="135">
        <v>0.15193602693602692</v>
      </c>
    </row>
    <row r="7" spans="1:7" s="6" customFormat="1">
      <c r="A7" s="136" t="s">
        <v>278</v>
      </c>
      <c r="B7" s="302" t="s">
        <v>279</v>
      </c>
      <c r="C7" s="137">
        <v>276</v>
      </c>
      <c r="D7" s="137">
        <v>169</v>
      </c>
      <c r="E7" s="137">
        <v>37</v>
      </c>
      <c r="F7" s="137">
        <v>22</v>
      </c>
      <c r="G7" s="138">
        <v>0.13405797101449277</v>
      </c>
    </row>
    <row r="8" spans="1:7" s="6" customFormat="1">
      <c r="A8" s="136" t="s">
        <v>280</v>
      </c>
      <c r="B8" s="302"/>
      <c r="C8" s="137">
        <v>379</v>
      </c>
      <c r="D8" s="137">
        <v>233</v>
      </c>
      <c r="E8" s="137">
        <v>34</v>
      </c>
      <c r="F8" s="137">
        <v>19</v>
      </c>
      <c r="G8" s="138">
        <v>8.9709762532981532E-2</v>
      </c>
    </row>
    <row r="9" spans="1:7" s="6" customFormat="1">
      <c r="A9" s="136" t="s">
        <v>278</v>
      </c>
      <c r="B9" s="302" t="s">
        <v>281</v>
      </c>
      <c r="C9" s="137">
        <v>297</v>
      </c>
      <c r="D9" s="137">
        <v>174</v>
      </c>
      <c r="E9" s="137">
        <v>70</v>
      </c>
      <c r="F9" s="137">
        <v>43</v>
      </c>
      <c r="G9" s="138">
        <v>0.2356902356902357</v>
      </c>
    </row>
    <row r="10" spans="1:7" s="6" customFormat="1">
      <c r="A10" s="232" t="s">
        <v>280</v>
      </c>
      <c r="B10" s="302"/>
      <c r="C10" s="137">
        <v>12</v>
      </c>
      <c r="D10" s="137">
        <v>6</v>
      </c>
      <c r="E10" s="137">
        <v>1</v>
      </c>
      <c r="F10" s="137">
        <v>1</v>
      </c>
      <c r="G10" s="138">
        <v>8.3333333333333329E-2</v>
      </c>
    </row>
    <row r="11" spans="1:7" s="6" customFormat="1">
      <c r="A11" s="136" t="s">
        <v>280</v>
      </c>
      <c r="B11" s="136" t="s">
        <v>282</v>
      </c>
      <c r="C11" s="137">
        <v>374</v>
      </c>
      <c r="D11" s="137">
        <v>212</v>
      </c>
      <c r="E11" s="137">
        <v>62</v>
      </c>
      <c r="F11" s="137">
        <v>46</v>
      </c>
      <c r="G11" s="138">
        <v>0.16577540106951871</v>
      </c>
    </row>
    <row r="12" spans="1:7" s="6" customFormat="1">
      <c r="A12" s="136" t="s">
        <v>280</v>
      </c>
      <c r="B12" s="136" t="s">
        <v>283</v>
      </c>
      <c r="C12" s="137">
        <v>187</v>
      </c>
      <c r="D12" s="137">
        <v>110</v>
      </c>
      <c r="E12" s="137">
        <v>29</v>
      </c>
      <c r="F12" s="137">
        <v>16</v>
      </c>
      <c r="G12" s="138">
        <v>0.15508021390374332</v>
      </c>
    </row>
    <row r="13" spans="1:7" s="6" customFormat="1">
      <c r="A13" s="136" t="s">
        <v>280</v>
      </c>
      <c r="B13" s="136" t="s">
        <v>284</v>
      </c>
      <c r="C13" s="137">
        <v>224</v>
      </c>
      <c r="D13" s="137">
        <v>141</v>
      </c>
      <c r="E13" s="137">
        <v>28</v>
      </c>
      <c r="F13" s="137">
        <v>19</v>
      </c>
      <c r="G13" s="138">
        <v>0.125</v>
      </c>
    </row>
    <row r="14" spans="1:7" s="6" customFormat="1">
      <c r="A14" s="136" t="s">
        <v>280</v>
      </c>
      <c r="B14" s="136" t="s">
        <v>285</v>
      </c>
      <c r="C14" s="137">
        <v>204</v>
      </c>
      <c r="D14" s="137">
        <v>137</v>
      </c>
      <c r="E14" s="137">
        <v>36</v>
      </c>
      <c r="F14" s="137">
        <v>26</v>
      </c>
      <c r="G14" s="138">
        <v>0.17647058823529413</v>
      </c>
    </row>
    <row r="15" spans="1:7" s="6" customFormat="1">
      <c r="A15" s="136" t="s">
        <v>280</v>
      </c>
      <c r="B15" s="136" t="s">
        <v>286</v>
      </c>
      <c r="C15" s="137">
        <v>217</v>
      </c>
      <c r="D15" s="137">
        <v>132</v>
      </c>
      <c r="E15" s="137">
        <v>31</v>
      </c>
      <c r="F15" s="137">
        <v>24</v>
      </c>
      <c r="G15" s="138">
        <v>0.14285714285714285</v>
      </c>
    </row>
    <row r="16" spans="1:7" s="6" customFormat="1" ht="15.75" thickBot="1">
      <c r="A16" s="139" t="s">
        <v>280</v>
      </c>
      <c r="B16" s="139" t="s">
        <v>287</v>
      </c>
      <c r="C16" s="140">
        <v>206</v>
      </c>
      <c r="D16" s="140">
        <v>126</v>
      </c>
      <c r="E16" s="140">
        <v>33</v>
      </c>
      <c r="F16" s="140">
        <v>24</v>
      </c>
      <c r="G16" s="141">
        <v>0.16019417475728157</v>
      </c>
    </row>
    <row r="17" spans="1:16" s="6" customFormat="1" ht="15.75" thickBot="1">
      <c r="A17" s="124" t="s">
        <v>288</v>
      </c>
      <c r="B17" s="125"/>
      <c r="C17" s="126">
        <v>3182</v>
      </c>
      <c r="D17" s="126">
        <v>1938</v>
      </c>
      <c r="E17" s="126">
        <v>544</v>
      </c>
      <c r="F17" s="126">
        <v>330</v>
      </c>
      <c r="G17" s="142">
        <v>0.17096165933375235</v>
      </c>
    </row>
    <row r="18" spans="1:16" s="6" customFormat="1">
      <c r="A18" s="133" t="s">
        <v>289</v>
      </c>
      <c r="B18" s="133"/>
      <c r="C18" s="134">
        <v>1796</v>
      </c>
      <c r="D18" s="134">
        <v>1179</v>
      </c>
      <c r="E18" s="134">
        <v>301</v>
      </c>
      <c r="F18" s="134">
        <v>191</v>
      </c>
      <c r="G18" s="135">
        <v>0.1675946547884187</v>
      </c>
    </row>
    <row r="19" spans="1:16" s="6" customFormat="1">
      <c r="A19" s="136" t="s">
        <v>278</v>
      </c>
      <c r="B19" s="302" t="s">
        <v>290</v>
      </c>
      <c r="C19" s="137">
        <v>132</v>
      </c>
      <c r="D19" s="137">
        <v>69</v>
      </c>
      <c r="E19" s="137">
        <v>33</v>
      </c>
      <c r="F19" s="137">
        <v>12</v>
      </c>
      <c r="G19" s="138">
        <v>0.25</v>
      </c>
    </row>
    <row r="20" spans="1:16" s="6" customFormat="1">
      <c r="A20" s="136" t="s">
        <v>280</v>
      </c>
      <c r="B20" s="302"/>
      <c r="C20" s="137">
        <v>225</v>
      </c>
      <c r="D20" s="137">
        <v>159</v>
      </c>
      <c r="E20" s="137">
        <v>41</v>
      </c>
      <c r="F20" s="137">
        <v>27</v>
      </c>
      <c r="G20" s="138">
        <v>0.18222222222222223</v>
      </c>
    </row>
    <row r="21" spans="1:16" s="6" customFormat="1">
      <c r="A21" s="136" t="s">
        <v>278</v>
      </c>
      <c r="B21" s="302" t="s">
        <v>291</v>
      </c>
      <c r="C21" s="137">
        <v>92</v>
      </c>
      <c r="D21" s="137">
        <v>53</v>
      </c>
      <c r="E21" s="137">
        <v>11</v>
      </c>
      <c r="F21" s="137">
        <v>6</v>
      </c>
      <c r="G21" s="138">
        <v>0.11956521739130435</v>
      </c>
    </row>
    <row r="22" spans="1:16" s="6" customFormat="1">
      <c r="A22" s="136" t="s">
        <v>280</v>
      </c>
      <c r="B22" s="302"/>
      <c r="C22" s="137">
        <v>151</v>
      </c>
      <c r="D22" s="137">
        <v>107</v>
      </c>
      <c r="E22" s="137">
        <v>23</v>
      </c>
      <c r="F22" s="137">
        <v>17</v>
      </c>
      <c r="G22" s="138">
        <v>0.15231788079470199</v>
      </c>
    </row>
    <row r="23" spans="1:16" s="6" customFormat="1">
      <c r="A23" s="136" t="s">
        <v>280</v>
      </c>
      <c r="B23" s="136" t="s">
        <v>292</v>
      </c>
      <c r="C23" s="137">
        <v>466</v>
      </c>
      <c r="D23" s="137">
        <v>302</v>
      </c>
      <c r="E23" s="137">
        <v>70</v>
      </c>
      <c r="F23" s="137">
        <v>50</v>
      </c>
      <c r="G23" s="138">
        <v>0.15021459227467812</v>
      </c>
    </row>
    <row r="24" spans="1:16" s="6" customFormat="1">
      <c r="A24" s="136" t="s">
        <v>280</v>
      </c>
      <c r="B24" s="136" t="s">
        <v>293</v>
      </c>
      <c r="C24" s="137">
        <v>284</v>
      </c>
      <c r="D24" s="137">
        <v>179</v>
      </c>
      <c r="E24" s="137">
        <v>51</v>
      </c>
      <c r="F24" s="137">
        <v>31</v>
      </c>
      <c r="G24" s="138">
        <v>0.1795774647887324</v>
      </c>
      <c r="P24" s="176"/>
    </row>
    <row r="25" spans="1:16" s="6" customFormat="1">
      <c r="A25" s="136" t="s">
        <v>280</v>
      </c>
      <c r="B25" s="136" t="s">
        <v>294</v>
      </c>
      <c r="C25" s="137">
        <v>214</v>
      </c>
      <c r="D25" s="137">
        <v>141</v>
      </c>
      <c r="E25" s="137">
        <v>34</v>
      </c>
      <c r="F25" s="137">
        <v>22</v>
      </c>
      <c r="G25" s="138">
        <v>0.15887850467289719</v>
      </c>
    </row>
    <row r="26" spans="1:16" s="6" customFormat="1" ht="15.75" thickBot="1">
      <c r="A26" s="139" t="s">
        <v>280</v>
      </c>
      <c r="B26" s="139" t="s">
        <v>295</v>
      </c>
      <c r="C26" s="140">
        <v>232</v>
      </c>
      <c r="D26" s="140">
        <v>169</v>
      </c>
      <c r="E26" s="140">
        <v>38</v>
      </c>
      <c r="F26" s="140">
        <v>26</v>
      </c>
      <c r="G26" s="141">
        <v>0.16379310344827586</v>
      </c>
    </row>
    <row r="27" spans="1:16" s="6" customFormat="1" ht="15.75" thickBot="1">
      <c r="A27" s="303" t="s">
        <v>296</v>
      </c>
      <c r="B27" s="304"/>
      <c r="C27" s="126">
        <v>4350</v>
      </c>
      <c r="D27" s="126">
        <v>2494</v>
      </c>
      <c r="E27" s="126">
        <v>565</v>
      </c>
      <c r="F27" s="126">
        <v>322</v>
      </c>
      <c r="G27" s="142">
        <v>0.12988505747126436</v>
      </c>
    </row>
    <row r="28" spans="1:16" s="6" customFormat="1">
      <c r="A28" s="133" t="s">
        <v>297</v>
      </c>
      <c r="B28" s="133"/>
      <c r="C28" s="134">
        <v>3779</v>
      </c>
      <c r="D28" s="134">
        <v>2377</v>
      </c>
      <c r="E28" s="134">
        <v>733</v>
      </c>
      <c r="F28" s="134">
        <v>452</v>
      </c>
      <c r="G28" s="135">
        <v>0.19396665784599101</v>
      </c>
    </row>
    <row r="29" spans="1:16" s="6" customFormat="1">
      <c r="A29" s="136" t="s">
        <v>278</v>
      </c>
      <c r="B29" s="127" t="s">
        <v>298</v>
      </c>
      <c r="C29" s="137">
        <v>693</v>
      </c>
      <c r="D29" s="137">
        <v>429</v>
      </c>
      <c r="E29" s="137">
        <v>107</v>
      </c>
      <c r="F29" s="137">
        <v>61</v>
      </c>
      <c r="G29" s="138">
        <v>0.1544011544011544</v>
      </c>
    </row>
    <row r="30" spans="1:16" s="6" customFormat="1">
      <c r="A30" s="136" t="s">
        <v>280</v>
      </c>
      <c r="B30" s="127" t="s">
        <v>298</v>
      </c>
      <c r="C30" s="137">
        <v>330</v>
      </c>
      <c r="D30" s="137">
        <v>206</v>
      </c>
      <c r="E30" s="137">
        <v>67</v>
      </c>
      <c r="F30" s="137">
        <v>37</v>
      </c>
      <c r="G30" s="138">
        <v>0.20303030303030303</v>
      </c>
    </row>
    <row r="31" spans="1:16" s="6" customFormat="1">
      <c r="A31" s="136" t="s">
        <v>280</v>
      </c>
      <c r="B31" s="136" t="s">
        <v>299</v>
      </c>
      <c r="C31" s="137">
        <v>673</v>
      </c>
      <c r="D31" s="137">
        <v>427</v>
      </c>
      <c r="E31" s="137">
        <v>86</v>
      </c>
      <c r="F31" s="137">
        <v>49</v>
      </c>
      <c r="G31" s="138">
        <v>0.12778603268945021</v>
      </c>
    </row>
    <row r="32" spans="1:16" s="6" customFormat="1">
      <c r="A32" s="136" t="s">
        <v>280</v>
      </c>
      <c r="B32" s="136" t="s">
        <v>300</v>
      </c>
      <c r="C32" s="137">
        <v>586</v>
      </c>
      <c r="D32" s="137">
        <v>357</v>
      </c>
      <c r="E32" s="137">
        <v>145</v>
      </c>
      <c r="F32" s="137">
        <v>84</v>
      </c>
      <c r="G32" s="138">
        <v>0.24744027303754265</v>
      </c>
    </row>
    <row r="33" spans="1:7" s="6" customFormat="1">
      <c r="A33" s="136" t="s">
        <v>280</v>
      </c>
      <c r="B33" s="136" t="s">
        <v>301</v>
      </c>
      <c r="C33" s="137">
        <v>153</v>
      </c>
      <c r="D33" s="137">
        <v>95</v>
      </c>
      <c r="E33" s="137">
        <v>35</v>
      </c>
      <c r="F33" s="137">
        <v>27</v>
      </c>
      <c r="G33" s="138">
        <v>0.22875816993464052</v>
      </c>
    </row>
    <row r="34" spans="1:7" s="6" customFormat="1">
      <c r="A34" s="136" t="s">
        <v>280</v>
      </c>
      <c r="B34" s="136" t="s">
        <v>302</v>
      </c>
      <c r="C34" s="137">
        <v>251</v>
      </c>
      <c r="D34" s="137">
        <v>166</v>
      </c>
      <c r="E34" s="137">
        <v>56</v>
      </c>
      <c r="F34" s="137">
        <v>37</v>
      </c>
      <c r="G34" s="138">
        <v>0.22310756972111553</v>
      </c>
    </row>
    <row r="35" spans="1:7" s="6" customFormat="1">
      <c r="A35" s="136" t="s">
        <v>280</v>
      </c>
      <c r="B35" s="136" t="s">
        <v>303</v>
      </c>
      <c r="C35" s="137">
        <v>570</v>
      </c>
      <c r="D35" s="137">
        <v>374</v>
      </c>
      <c r="E35" s="137">
        <v>127</v>
      </c>
      <c r="F35" s="137">
        <v>89</v>
      </c>
      <c r="G35" s="138">
        <v>0.22280701754385965</v>
      </c>
    </row>
    <row r="36" spans="1:7" s="6" customFormat="1">
      <c r="A36" s="136" t="s">
        <v>280</v>
      </c>
      <c r="B36" s="136" t="s">
        <v>304</v>
      </c>
      <c r="C36" s="137">
        <v>141</v>
      </c>
      <c r="D36" s="137">
        <v>86</v>
      </c>
      <c r="E36" s="137">
        <v>35</v>
      </c>
      <c r="F36" s="137">
        <v>22</v>
      </c>
      <c r="G36" s="138">
        <f t="shared" si="0"/>
        <v>0.24822695035460993</v>
      </c>
    </row>
    <row r="37" spans="1:7" s="6" customFormat="1" ht="15.75" thickBot="1">
      <c r="A37" s="139" t="s">
        <v>280</v>
      </c>
      <c r="B37" s="139" t="s">
        <v>305</v>
      </c>
      <c r="C37" s="140">
        <v>382</v>
      </c>
      <c r="D37" s="140">
        <v>237</v>
      </c>
      <c r="E37" s="140">
        <v>75</v>
      </c>
      <c r="F37" s="140">
        <v>46</v>
      </c>
      <c r="G37" s="141">
        <f t="shared" si="0"/>
        <v>0.19633507853403143</v>
      </c>
    </row>
    <row r="38" spans="1:7" s="6" customFormat="1" ht="15.75" thickBot="1">
      <c r="A38" s="124" t="s">
        <v>306</v>
      </c>
      <c r="B38" s="125"/>
      <c r="C38" s="126">
        <v>4836</v>
      </c>
      <c r="D38" s="126">
        <v>2821</v>
      </c>
      <c r="E38" s="126">
        <v>514</v>
      </c>
      <c r="F38" s="126">
        <v>308</v>
      </c>
      <c r="G38" s="142">
        <f t="shared" si="0"/>
        <v>0.10628618693134823</v>
      </c>
    </row>
    <row r="39" spans="1:7" s="6" customFormat="1">
      <c r="A39" s="133" t="s">
        <v>307</v>
      </c>
      <c r="B39" s="133"/>
      <c r="C39" s="134">
        <f>SUM(C40:C57)</f>
        <v>4805</v>
      </c>
      <c r="D39" s="134">
        <f>SUM(D40:D57)</f>
        <v>2892</v>
      </c>
      <c r="E39" s="134">
        <f>SUM(E40:E57)</f>
        <v>492</v>
      </c>
      <c r="F39" s="134">
        <f>SUM(F40:F57)</f>
        <v>283</v>
      </c>
      <c r="G39" s="135">
        <f>IF(C39=0,0,E39/C39)</f>
        <v>0.10239334027055151</v>
      </c>
    </row>
    <row r="40" spans="1:7" s="6" customFormat="1">
      <c r="A40" s="136" t="s">
        <v>278</v>
      </c>
      <c r="B40" s="136" t="s">
        <v>308</v>
      </c>
      <c r="C40" s="137">
        <v>152</v>
      </c>
      <c r="D40" s="137">
        <v>88</v>
      </c>
      <c r="E40" s="137">
        <v>17</v>
      </c>
      <c r="F40" s="137">
        <v>9</v>
      </c>
      <c r="G40" s="138">
        <f t="shared" si="0"/>
        <v>0.1118421052631579</v>
      </c>
    </row>
    <row r="41" spans="1:7" s="6" customFormat="1">
      <c r="A41" s="136" t="s">
        <v>278</v>
      </c>
      <c r="B41" s="302" t="s">
        <v>309</v>
      </c>
      <c r="C41" s="137">
        <v>258</v>
      </c>
      <c r="D41" s="137">
        <v>169</v>
      </c>
      <c r="E41" s="137">
        <v>29</v>
      </c>
      <c r="F41" s="137">
        <v>17</v>
      </c>
      <c r="G41" s="138">
        <f t="shared" si="0"/>
        <v>0.1124031007751938</v>
      </c>
    </row>
    <row r="42" spans="1:7" s="6" customFormat="1">
      <c r="A42" s="136" t="s">
        <v>280</v>
      </c>
      <c r="B42" s="302" t="s">
        <v>309</v>
      </c>
      <c r="C42" s="137">
        <v>317</v>
      </c>
      <c r="D42" s="137">
        <v>198</v>
      </c>
      <c r="E42" s="137">
        <v>32</v>
      </c>
      <c r="F42" s="137">
        <v>17</v>
      </c>
      <c r="G42" s="138">
        <f t="shared" si="0"/>
        <v>0.10094637223974763</v>
      </c>
    </row>
    <row r="43" spans="1:7" s="6" customFormat="1">
      <c r="A43" s="136" t="s">
        <v>278</v>
      </c>
      <c r="B43" s="302" t="s">
        <v>310</v>
      </c>
      <c r="C43" s="137">
        <v>104</v>
      </c>
      <c r="D43" s="137">
        <v>60</v>
      </c>
      <c r="E43" s="137">
        <v>5</v>
      </c>
      <c r="F43" s="137">
        <v>3</v>
      </c>
      <c r="G43" s="138">
        <f t="shared" si="0"/>
        <v>4.807692307692308E-2</v>
      </c>
    </row>
    <row r="44" spans="1:7" s="6" customFormat="1">
      <c r="A44" s="136" t="s">
        <v>280</v>
      </c>
      <c r="B44" s="302" t="s">
        <v>310</v>
      </c>
      <c r="C44" s="137">
        <v>306</v>
      </c>
      <c r="D44" s="137">
        <v>173</v>
      </c>
      <c r="E44" s="137">
        <v>16</v>
      </c>
      <c r="F44" s="137">
        <v>7</v>
      </c>
      <c r="G44" s="138">
        <f t="shared" si="0"/>
        <v>5.2287581699346407E-2</v>
      </c>
    </row>
    <row r="45" spans="1:7" s="6" customFormat="1">
      <c r="A45" s="136" t="s">
        <v>278</v>
      </c>
      <c r="B45" s="302" t="s">
        <v>311</v>
      </c>
      <c r="C45" s="137">
        <v>177</v>
      </c>
      <c r="D45" s="137">
        <v>113</v>
      </c>
      <c r="E45" s="137">
        <v>16</v>
      </c>
      <c r="F45" s="137">
        <v>9</v>
      </c>
      <c r="G45" s="138">
        <f t="shared" si="0"/>
        <v>9.03954802259887E-2</v>
      </c>
    </row>
    <row r="46" spans="1:7" s="6" customFormat="1">
      <c r="A46" s="136" t="s">
        <v>280</v>
      </c>
      <c r="B46" s="302" t="s">
        <v>311</v>
      </c>
      <c r="C46" s="137">
        <v>277</v>
      </c>
      <c r="D46" s="137">
        <v>164</v>
      </c>
      <c r="E46" s="137">
        <v>26</v>
      </c>
      <c r="F46" s="137">
        <v>14</v>
      </c>
      <c r="G46" s="138">
        <f t="shared" si="0"/>
        <v>9.3862815884476536E-2</v>
      </c>
    </row>
    <row r="47" spans="1:7" s="6" customFormat="1">
      <c r="A47" s="136" t="s">
        <v>278</v>
      </c>
      <c r="B47" s="302" t="s">
        <v>312</v>
      </c>
      <c r="C47" s="137">
        <v>85</v>
      </c>
      <c r="D47" s="137">
        <v>52</v>
      </c>
      <c r="E47" s="137">
        <v>17</v>
      </c>
      <c r="F47" s="137">
        <v>10</v>
      </c>
      <c r="G47" s="138">
        <f t="shared" si="0"/>
        <v>0.2</v>
      </c>
    </row>
    <row r="48" spans="1:7" s="6" customFormat="1">
      <c r="A48" s="136" t="s">
        <v>280</v>
      </c>
      <c r="B48" s="302" t="s">
        <v>312</v>
      </c>
      <c r="C48" s="137">
        <v>374</v>
      </c>
      <c r="D48" s="137">
        <v>219</v>
      </c>
      <c r="E48" s="137">
        <v>26</v>
      </c>
      <c r="F48" s="137">
        <v>15</v>
      </c>
      <c r="G48" s="138">
        <f t="shared" si="0"/>
        <v>6.9518716577540107E-2</v>
      </c>
    </row>
    <row r="49" spans="1:7" s="6" customFormat="1">
      <c r="A49" s="136" t="s">
        <v>278</v>
      </c>
      <c r="B49" s="302" t="s">
        <v>313</v>
      </c>
      <c r="C49" s="137">
        <v>195</v>
      </c>
      <c r="D49" s="137">
        <v>116</v>
      </c>
      <c r="E49" s="137">
        <v>23</v>
      </c>
      <c r="F49" s="137">
        <v>12</v>
      </c>
      <c r="G49" s="138">
        <f t="shared" si="0"/>
        <v>0.11794871794871795</v>
      </c>
    </row>
    <row r="50" spans="1:7" s="6" customFormat="1">
      <c r="A50" s="136" t="s">
        <v>280</v>
      </c>
      <c r="B50" s="302" t="s">
        <v>313</v>
      </c>
      <c r="C50" s="137">
        <v>408</v>
      </c>
      <c r="D50" s="137">
        <v>228</v>
      </c>
      <c r="E50" s="137">
        <v>43</v>
      </c>
      <c r="F50" s="137">
        <v>20</v>
      </c>
      <c r="G50" s="138">
        <f t="shared" si="0"/>
        <v>0.1053921568627451</v>
      </c>
    </row>
    <row r="51" spans="1:7" s="6" customFormat="1">
      <c r="A51" s="136" t="s">
        <v>280</v>
      </c>
      <c r="B51" s="136" t="s">
        <v>314</v>
      </c>
      <c r="C51" s="137">
        <v>171</v>
      </c>
      <c r="D51" s="137">
        <v>115</v>
      </c>
      <c r="E51" s="137">
        <v>19</v>
      </c>
      <c r="F51" s="137">
        <v>10</v>
      </c>
      <c r="G51" s="138">
        <f t="shared" si="0"/>
        <v>0.1111111111111111</v>
      </c>
    </row>
    <row r="52" spans="1:7" s="6" customFormat="1">
      <c r="A52" s="136" t="s">
        <v>280</v>
      </c>
      <c r="B52" s="136" t="s">
        <v>315</v>
      </c>
      <c r="C52" s="137">
        <v>263</v>
      </c>
      <c r="D52" s="137">
        <v>143</v>
      </c>
      <c r="E52" s="137">
        <v>23</v>
      </c>
      <c r="F52" s="137">
        <v>14</v>
      </c>
      <c r="G52" s="138">
        <f t="shared" si="0"/>
        <v>8.7452471482889732E-2</v>
      </c>
    </row>
    <row r="53" spans="1:7" s="6" customFormat="1">
      <c r="A53" s="136" t="s">
        <v>280</v>
      </c>
      <c r="B53" s="136" t="s">
        <v>316</v>
      </c>
      <c r="C53" s="137">
        <v>556</v>
      </c>
      <c r="D53" s="137">
        <v>333</v>
      </c>
      <c r="E53" s="137">
        <v>54</v>
      </c>
      <c r="F53" s="137">
        <v>30</v>
      </c>
      <c r="G53" s="138">
        <f t="shared" si="0"/>
        <v>9.7122302158273388E-2</v>
      </c>
    </row>
    <row r="54" spans="1:7" s="6" customFormat="1">
      <c r="A54" s="136" t="s">
        <v>280</v>
      </c>
      <c r="B54" s="136" t="s">
        <v>317</v>
      </c>
      <c r="C54" s="137">
        <v>430</v>
      </c>
      <c r="D54" s="137">
        <v>264</v>
      </c>
      <c r="E54" s="137">
        <v>56</v>
      </c>
      <c r="F54" s="137">
        <v>36</v>
      </c>
      <c r="G54" s="138">
        <f t="shared" si="0"/>
        <v>0.13023255813953488</v>
      </c>
    </row>
    <row r="55" spans="1:7" s="6" customFormat="1">
      <c r="A55" s="136" t="s">
        <v>280</v>
      </c>
      <c r="B55" s="136" t="s">
        <v>308</v>
      </c>
      <c r="C55" s="137">
        <v>154</v>
      </c>
      <c r="D55" s="137">
        <v>96</v>
      </c>
      <c r="E55" s="137">
        <v>23</v>
      </c>
      <c r="F55" s="137">
        <v>17</v>
      </c>
      <c r="G55" s="138">
        <f t="shared" si="0"/>
        <v>0.14935064935064934</v>
      </c>
    </row>
    <row r="56" spans="1:7" s="6" customFormat="1">
      <c r="A56" s="136" t="s">
        <v>280</v>
      </c>
      <c r="B56" s="136" t="s">
        <v>318</v>
      </c>
      <c r="C56" s="137">
        <v>185</v>
      </c>
      <c r="D56" s="137">
        <v>123</v>
      </c>
      <c r="E56" s="137">
        <v>16</v>
      </c>
      <c r="F56" s="137">
        <v>12</v>
      </c>
      <c r="G56" s="138">
        <f t="shared" si="0"/>
        <v>8.6486486486486491E-2</v>
      </c>
    </row>
    <row r="57" spans="1:7" s="6" customFormat="1" ht="15.75" thickBot="1">
      <c r="A57" s="143" t="s">
        <v>280</v>
      </c>
      <c r="B57" s="143" t="s">
        <v>11</v>
      </c>
      <c r="C57" s="144">
        <v>393</v>
      </c>
      <c r="D57" s="144">
        <v>238</v>
      </c>
      <c r="E57" s="144">
        <v>51</v>
      </c>
      <c r="F57" s="144">
        <v>31</v>
      </c>
      <c r="G57" s="145">
        <f t="shared" si="0"/>
        <v>0.12977099236641221</v>
      </c>
    </row>
    <row r="58" spans="1:7" s="6" customFormat="1">
      <c r="A58" s="133" t="s">
        <v>319</v>
      </c>
      <c r="B58" s="133"/>
      <c r="C58" s="134">
        <f>SUM(C59:C67)</f>
        <v>2364</v>
      </c>
      <c r="D58" s="134">
        <f>SUM(D59:D67)</f>
        <v>1294</v>
      </c>
      <c r="E58" s="134">
        <f>SUM(E59:E67)</f>
        <v>339</v>
      </c>
      <c r="F58" s="134">
        <f>SUM(F59:F67)</f>
        <v>194</v>
      </c>
      <c r="G58" s="135">
        <f>IF(C58=0,0,E58/C58)</f>
        <v>0.14340101522842641</v>
      </c>
    </row>
    <row r="59" spans="1:7" s="6" customFormat="1">
      <c r="A59" s="136" t="s">
        <v>278</v>
      </c>
      <c r="B59" s="136" t="s">
        <v>42</v>
      </c>
      <c r="C59" s="137">
        <v>547</v>
      </c>
      <c r="D59" s="137">
        <v>305</v>
      </c>
      <c r="E59" s="137">
        <v>81</v>
      </c>
      <c r="F59" s="137">
        <v>49</v>
      </c>
      <c r="G59" s="138">
        <f t="shared" si="0"/>
        <v>0.14808043875685559</v>
      </c>
    </row>
    <row r="60" spans="1:7" s="6" customFormat="1">
      <c r="A60" s="136" t="s">
        <v>320</v>
      </c>
      <c r="B60" s="136" t="s">
        <v>321</v>
      </c>
      <c r="C60" s="137">
        <v>377</v>
      </c>
      <c r="D60" s="137">
        <v>173</v>
      </c>
      <c r="E60" s="137">
        <v>46</v>
      </c>
      <c r="F60" s="137">
        <v>26</v>
      </c>
      <c r="G60" s="138">
        <f t="shared" si="0"/>
        <v>0.1220159151193634</v>
      </c>
    </row>
    <row r="61" spans="1:7" s="6" customFormat="1">
      <c r="A61" s="136" t="s">
        <v>320</v>
      </c>
      <c r="B61" s="136" t="s">
        <v>322</v>
      </c>
      <c r="C61" s="137">
        <v>124</v>
      </c>
      <c r="D61" s="137">
        <v>64</v>
      </c>
      <c r="E61" s="137">
        <v>21</v>
      </c>
      <c r="F61" s="137">
        <v>11</v>
      </c>
      <c r="G61" s="138">
        <f t="shared" si="0"/>
        <v>0.16935483870967741</v>
      </c>
    </row>
    <row r="62" spans="1:7" s="6" customFormat="1">
      <c r="A62" s="136" t="s">
        <v>280</v>
      </c>
      <c r="B62" s="136" t="s">
        <v>42</v>
      </c>
      <c r="C62" s="137">
        <v>558</v>
      </c>
      <c r="D62" s="137">
        <v>320</v>
      </c>
      <c r="E62" s="137">
        <v>95</v>
      </c>
      <c r="F62" s="137">
        <v>55</v>
      </c>
      <c r="G62" s="138">
        <f t="shared" si="0"/>
        <v>0.17025089605734767</v>
      </c>
    </row>
    <row r="63" spans="1:7" s="6" customFormat="1">
      <c r="A63" s="136" t="s">
        <v>280</v>
      </c>
      <c r="B63" s="136" t="s">
        <v>323</v>
      </c>
      <c r="C63" s="137">
        <v>129</v>
      </c>
      <c r="D63" s="137">
        <v>71</v>
      </c>
      <c r="E63" s="137">
        <v>12</v>
      </c>
      <c r="F63" s="137">
        <v>7</v>
      </c>
      <c r="G63" s="138">
        <f t="shared" si="0"/>
        <v>9.3023255813953487E-2</v>
      </c>
    </row>
    <row r="64" spans="1:7" s="6" customFormat="1">
      <c r="A64" s="136" t="s">
        <v>280</v>
      </c>
      <c r="B64" s="136" t="s">
        <v>324</v>
      </c>
      <c r="C64" s="137">
        <v>127</v>
      </c>
      <c r="D64" s="137">
        <v>67</v>
      </c>
      <c r="E64" s="137">
        <v>22</v>
      </c>
      <c r="F64" s="137">
        <v>10</v>
      </c>
      <c r="G64" s="138">
        <f t="shared" si="0"/>
        <v>0.17322834645669291</v>
      </c>
    </row>
    <row r="65" spans="1:7" s="6" customFormat="1">
      <c r="A65" s="136" t="s">
        <v>280</v>
      </c>
      <c r="B65" s="136" t="s">
        <v>325</v>
      </c>
      <c r="C65" s="137">
        <v>137</v>
      </c>
      <c r="D65" s="137">
        <v>77</v>
      </c>
      <c r="E65" s="137">
        <v>16</v>
      </c>
      <c r="F65" s="137">
        <v>13</v>
      </c>
      <c r="G65" s="138">
        <f t="shared" si="0"/>
        <v>0.11678832116788321</v>
      </c>
    </row>
    <row r="66" spans="1:7" s="6" customFormat="1">
      <c r="A66" s="136" t="s">
        <v>280</v>
      </c>
      <c r="B66" s="136" t="s">
        <v>326</v>
      </c>
      <c r="C66" s="137">
        <v>219</v>
      </c>
      <c r="D66" s="137">
        <v>123</v>
      </c>
      <c r="E66" s="137">
        <v>27</v>
      </c>
      <c r="F66" s="137">
        <v>14</v>
      </c>
      <c r="G66" s="138">
        <f t="shared" si="0"/>
        <v>0.12328767123287671</v>
      </c>
    </row>
    <row r="67" spans="1:7" s="6" customFormat="1" ht="15.75" thickBot="1">
      <c r="A67" s="139" t="s">
        <v>280</v>
      </c>
      <c r="B67" s="139" t="s">
        <v>327</v>
      </c>
      <c r="C67" s="140">
        <v>146</v>
      </c>
      <c r="D67" s="140">
        <v>94</v>
      </c>
      <c r="E67" s="140">
        <v>19</v>
      </c>
      <c r="F67" s="140">
        <v>9</v>
      </c>
      <c r="G67" s="141">
        <f t="shared" si="0"/>
        <v>0.13013698630136986</v>
      </c>
    </row>
    <row r="68" spans="1:7" s="6" customFormat="1">
      <c r="A68" s="133" t="s">
        <v>328</v>
      </c>
      <c r="B68" s="133"/>
      <c r="C68" s="134">
        <f>SUM(C69:C80)</f>
        <v>2172</v>
      </c>
      <c r="D68" s="134">
        <f>SUM(D69:D80)</f>
        <v>1467</v>
      </c>
      <c r="E68" s="134">
        <f>SUM(E69:E80)</f>
        <v>262</v>
      </c>
      <c r="F68" s="134">
        <f>SUM(F69:F80)</f>
        <v>168</v>
      </c>
      <c r="G68" s="135">
        <f>IF(C68=0,0,E68/C68)</f>
        <v>0.12062615101289134</v>
      </c>
    </row>
    <row r="69" spans="1:7" s="6" customFormat="1">
      <c r="A69" s="136" t="s">
        <v>278</v>
      </c>
      <c r="B69" s="136" t="s">
        <v>329</v>
      </c>
      <c r="C69" s="137">
        <v>734</v>
      </c>
      <c r="D69" s="137">
        <v>479</v>
      </c>
      <c r="E69" s="137">
        <v>87</v>
      </c>
      <c r="F69" s="146">
        <v>57</v>
      </c>
      <c r="G69" s="138">
        <f t="shared" si="0"/>
        <v>0.11852861035422343</v>
      </c>
    </row>
    <row r="70" spans="1:7" s="6" customFormat="1">
      <c r="A70" s="136" t="s">
        <v>278</v>
      </c>
      <c r="B70" s="302" t="s">
        <v>330</v>
      </c>
      <c r="C70" s="137">
        <v>21</v>
      </c>
      <c r="D70" s="137">
        <v>12</v>
      </c>
      <c r="E70" s="137">
        <v>7</v>
      </c>
      <c r="F70" s="137">
        <v>3</v>
      </c>
      <c r="G70" s="138">
        <f t="shared" ref="G70:G80" si="1">IF(C70=0,0,E70/C70)</f>
        <v>0.33333333333333331</v>
      </c>
    </row>
    <row r="71" spans="1:7" s="6" customFormat="1">
      <c r="A71" s="136" t="s">
        <v>280</v>
      </c>
      <c r="B71" s="302"/>
      <c r="C71" s="137">
        <v>56</v>
      </c>
      <c r="D71" s="137">
        <v>42</v>
      </c>
      <c r="E71" s="137">
        <v>9</v>
      </c>
      <c r="F71" s="137">
        <v>5</v>
      </c>
      <c r="G71" s="138">
        <f t="shared" si="1"/>
        <v>0.16071428571428573</v>
      </c>
    </row>
    <row r="72" spans="1:7" s="6" customFormat="1">
      <c r="A72" s="136" t="s">
        <v>278</v>
      </c>
      <c r="B72" s="301" t="s">
        <v>331</v>
      </c>
      <c r="C72" s="137">
        <v>115</v>
      </c>
      <c r="D72" s="137">
        <v>73</v>
      </c>
      <c r="E72" s="137">
        <v>11</v>
      </c>
      <c r="F72" s="137">
        <v>8</v>
      </c>
      <c r="G72" s="138">
        <f t="shared" si="1"/>
        <v>9.5652173913043481E-2</v>
      </c>
    </row>
    <row r="73" spans="1:7" s="6" customFormat="1">
      <c r="A73" s="136" t="s">
        <v>280</v>
      </c>
      <c r="B73" s="301"/>
      <c r="C73" s="137">
        <v>184</v>
      </c>
      <c r="D73" s="137">
        <v>135</v>
      </c>
      <c r="E73" s="137">
        <v>18</v>
      </c>
      <c r="F73" s="137">
        <v>12</v>
      </c>
      <c r="G73" s="138">
        <f t="shared" si="1"/>
        <v>9.7826086956521743E-2</v>
      </c>
    </row>
    <row r="74" spans="1:7" s="6" customFormat="1">
      <c r="A74" s="136" t="s">
        <v>280</v>
      </c>
      <c r="B74" s="147" t="s">
        <v>332</v>
      </c>
      <c r="C74" s="137">
        <v>116</v>
      </c>
      <c r="D74" s="137">
        <v>79</v>
      </c>
      <c r="E74" s="137">
        <v>14</v>
      </c>
      <c r="F74" s="137">
        <v>9</v>
      </c>
      <c r="G74" s="138">
        <f t="shared" si="1"/>
        <v>0.1206896551724138</v>
      </c>
    </row>
    <row r="75" spans="1:7" s="6" customFormat="1">
      <c r="A75" s="136" t="s">
        <v>280</v>
      </c>
      <c r="B75" s="147" t="s">
        <v>333</v>
      </c>
      <c r="C75" s="137">
        <v>196</v>
      </c>
      <c r="D75" s="137">
        <v>143</v>
      </c>
      <c r="E75" s="137">
        <v>21</v>
      </c>
      <c r="F75" s="137">
        <v>12</v>
      </c>
      <c r="G75" s="138">
        <f t="shared" si="1"/>
        <v>0.10714285714285714</v>
      </c>
    </row>
    <row r="76" spans="1:7" s="6" customFormat="1">
      <c r="A76" s="136" t="s">
        <v>280</v>
      </c>
      <c r="B76" s="147" t="s">
        <v>43</v>
      </c>
      <c r="C76" s="137">
        <v>201</v>
      </c>
      <c r="D76" s="137">
        <v>140</v>
      </c>
      <c r="E76" s="137">
        <v>29</v>
      </c>
      <c r="F76" s="137">
        <v>22</v>
      </c>
      <c r="G76" s="138">
        <f t="shared" si="1"/>
        <v>0.14427860696517414</v>
      </c>
    </row>
    <row r="77" spans="1:7" s="6" customFormat="1">
      <c r="A77" s="136" t="s">
        <v>280</v>
      </c>
      <c r="B77" s="147" t="s">
        <v>334</v>
      </c>
      <c r="C77" s="137">
        <v>96</v>
      </c>
      <c r="D77" s="137">
        <v>60</v>
      </c>
      <c r="E77" s="137">
        <v>17</v>
      </c>
      <c r="F77" s="137">
        <v>10</v>
      </c>
      <c r="G77" s="138">
        <f t="shared" si="1"/>
        <v>0.17708333333333334</v>
      </c>
    </row>
    <row r="78" spans="1:7" s="6" customFormat="1">
      <c r="A78" s="136" t="s">
        <v>280</v>
      </c>
      <c r="B78" s="147" t="s">
        <v>335</v>
      </c>
      <c r="C78" s="137">
        <v>132</v>
      </c>
      <c r="D78" s="137">
        <v>88</v>
      </c>
      <c r="E78" s="137">
        <v>12</v>
      </c>
      <c r="F78" s="137">
        <v>6</v>
      </c>
      <c r="G78" s="138">
        <f t="shared" si="1"/>
        <v>9.0909090909090912E-2</v>
      </c>
    </row>
    <row r="79" spans="1:7" s="6" customFormat="1">
      <c r="A79" s="136" t="s">
        <v>280</v>
      </c>
      <c r="B79" s="136" t="s">
        <v>336</v>
      </c>
      <c r="C79" s="137">
        <v>148</v>
      </c>
      <c r="D79" s="137">
        <v>92</v>
      </c>
      <c r="E79" s="137">
        <v>17</v>
      </c>
      <c r="F79" s="137">
        <v>10</v>
      </c>
      <c r="G79" s="138">
        <f t="shared" si="1"/>
        <v>0.11486486486486487</v>
      </c>
    </row>
    <row r="80" spans="1:7" s="6" customFormat="1" ht="15.75" thickBot="1">
      <c r="A80" s="139" t="s">
        <v>280</v>
      </c>
      <c r="B80" s="139" t="s">
        <v>337</v>
      </c>
      <c r="C80" s="140">
        <v>173</v>
      </c>
      <c r="D80" s="140">
        <v>124</v>
      </c>
      <c r="E80" s="140">
        <v>20</v>
      </c>
      <c r="F80" s="140">
        <v>14</v>
      </c>
      <c r="G80" s="141">
        <f t="shared" si="1"/>
        <v>0.11560693641618497</v>
      </c>
    </row>
    <row r="81" spans="1:7" s="6" customFormat="1">
      <c r="A81" s="133" t="s">
        <v>338</v>
      </c>
      <c r="B81" s="133"/>
      <c r="C81" s="134">
        <f>SUM(C82:C88)</f>
        <v>2074</v>
      </c>
      <c r="D81" s="134">
        <f>SUM(D82:D88)</f>
        <v>1295</v>
      </c>
      <c r="E81" s="134">
        <f>SUM(E82:E88)</f>
        <v>318</v>
      </c>
      <c r="F81" s="134">
        <f>SUM(F82:F88)</f>
        <v>195</v>
      </c>
      <c r="G81" s="135">
        <f t="shared" ref="G81:G88" si="2">IF(C81=0,0,E81/C81)</f>
        <v>0.15332690453230471</v>
      </c>
    </row>
    <row r="82" spans="1:7" s="6" customFormat="1">
      <c r="A82" s="136" t="s">
        <v>278</v>
      </c>
      <c r="B82" s="136" t="s">
        <v>44</v>
      </c>
      <c r="C82" s="137">
        <v>814</v>
      </c>
      <c r="D82" s="137">
        <v>478</v>
      </c>
      <c r="E82" s="137">
        <v>113</v>
      </c>
      <c r="F82" s="137">
        <v>70</v>
      </c>
      <c r="G82" s="138">
        <f t="shared" si="2"/>
        <v>0.13882063882063883</v>
      </c>
    </row>
    <row r="83" spans="1:7" s="6" customFormat="1">
      <c r="A83" s="136" t="s">
        <v>280</v>
      </c>
      <c r="B83" s="136" t="s">
        <v>339</v>
      </c>
      <c r="C83" s="137">
        <v>226</v>
      </c>
      <c r="D83" s="137">
        <v>157</v>
      </c>
      <c r="E83" s="137">
        <v>31</v>
      </c>
      <c r="F83" s="137">
        <v>22</v>
      </c>
      <c r="G83" s="138">
        <f t="shared" si="2"/>
        <v>0.13716814159292035</v>
      </c>
    </row>
    <row r="84" spans="1:7" s="6" customFormat="1">
      <c r="A84" s="136" t="s">
        <v>280</v>
      </c>
      <c r="B84" s="136" t="s">
        <v>340</v>
      </c>
      <c r="C84" s="137">
        <v>155</v>
      </c>
      <c r="D84" s="137">
        <v>107</v>
      </c>
      <c r="E84" s="137">
        <v>24</v>
      </c>
      <c r="F84" s="137">
        <v>18</v>
      </c>
      <c r="G84" s="138">
        <f t="shared" si="2"/>
        <v>0.15483870967741936</v>
      </c>
    </row>
    <row r="85" spans="1:7" s="6" customFormat="1">
      <c r="A85" s="136" t="s">
        <v>280</v>
      </c>
      <c r="B85" s="136" t="s">
        <v>341</v>
      </c>
      <c r="C85" s="137">
        <v>184</v>
      </c>
      <c r="D85" s="137">
        <v>105</v>
      </c>
      <c r="E85" s="137">
        <v>29</v>
      </c>
      <c r="F85" s="137">
        <v>13</v>
      </c>
      <c r="G85" s="138">
        <f t="shared" si="2"/>
        <v>0.15760869565217392</v>
      </c>
    </row>
    <row r="86" spans="1:7" s="6" customFormat="1">
      <c r="A86" s="136" t="s">
        <v>280</v>
      </c>
      <c r="B86" s="136" t="s">
        <v>342</v>
      </c>
      <c r="C86" s="137">
        <v>243</v>
      </c>
      <c r="D86" s="137">
        <v>163</v>
      </c>
      <c r="E86" s="137">
        <v>30</v>
      </c>
      <c r="F86" s="137">
        <v>16</v>
      </c>
      <c r="G86" s="138">
        <f t="shared" si="2"/>
        <v>0.12345679012345678</v>
      </c>
    </row>
    <row r="87" spans="1:7" s="6" customFormat="1">
      <c r="A87" s="136" t="s">
        <v>280</v>
      </c>
      <c r="B87" s="136" t="s">
        <v>343</v>
      </c>
      <c r="C87" s="137">
        <v>238</v>
      </c>
      <c r="D87" s="137">
        <v>150</v>
      </c>
      <c r="E87" s="137">
        <v>48</v>
      </c>
      <c r="F87" s="137">
        <v>30</v>
      </c>
      <c r="G87" s="138">
        <f t="shared" si="2"/>
        <v>0.20168067226890757</v>
      </c>
    </row>
    <row r="88" spans="1:7" s="6" customFormat="1" ht="15.75" thickBot="1">
      <c r="A88" s="143" t="s">
        <v>280</v>
      </c>
      <c r="B88" s="143" t="s">
        <v>344</v>
      </c>
      <c r="C88" s="144">
        <v>214</v>
      </c>
      <c r="D88" s="144">
        <v>135</v>
      </c>
      <c r="E88" s="144">
        <v>43</v>
      </c>
      <c r="F88" s="144">
        <v>26</v>
      </c>
      <c r="G88" s="145">
        <f t="shared" si="2"/>
        <v>0.20093457943925233</v>
      </c>
    </row>
    <row r="89" spans="1:7" s="6" customFormat="1">
      <c r="A89" s="133" t="s">
        <v>345</v>
      </c>
      <c r="B89" s="133"/>
      <c r="C89" s="134">
        <f>SUM(C90:C96)</f>
        <v>1779</v>
      </c>
      <c r="D89" s="134">
        <f>SUM(D90:D96)</f>
        <v>1171</v>
      </c>
      <c r="E89" s="134">
        <f>SUM(E90:E96)</f>
        <v>282</v>
      </c>
      <c r="F89" s="134">
        <f>SUM(F90:F96)</f>
        <v>182</v>
      </c>
      <c r="G89" s="135">
        <f t="shared" ref="G89:G96" si="3">IF(C89=0,0,E89/C89)</f>
        <v>0.15851602023608768</v>
      </c>
    </row>
    <row r="90" spans="1:7" s="6" customFormat="1">
      <c r="A90" s="136" t="s">
        <v>278</v>
      </c>
      <c r="B90" s="136" t="s">
        <v>346</v>
      </c>
      <c r="C90" s="137">
        <v>610</v>
      </c>
      <c r="D90" s="137">
        <v>402</v>
      </c>
      <c r="E90" s="137">
        <v>93</v>
      </c>
      <c r="F90" s="137">
        <v>60</v>
      </c>
      <c r="G90" s="138">
        <f t="shared" si="3"/>
        <v>0.15245901639344261</v>
      </c>
    </row>
    <row r="91" spans="1:7" s="6" customFormat="1">
      <c r="A91" s="136" t="s">
        <v>278</v>
      </c>
      <c r="B91" s="302" t="s">
        <v>347</v>
      </c>
      <c r="C91" s="137">
        <v>129</v>
      </c>
      <c r="D91" s="137">
        <v>89</v>
      </c>
      <c r="E91" s="137">
        <v>20</v>
      </c>
      <c r="F91" s="137">
        <v>13</v>
      </c>
      <c r="G91" s="138">
        <f t="shared" si="3"/>
        <v>0.15503875968992248</v>
      </c>
    </row>
    <row r="92" spans="1:7" s="6" customFormat="1">
      <c r="A92" s="136" t="s">
        <v>280</v>
      </c>
      <c r="B92" s="302"/>
      <c r="C92" s="137">
        <v>230</v>
      </c>
      <c r="D92" s="137">
        <v>152</v>
      </c>
      <c r="E92" s="137">
        <v>36</v>
      </c>
      <c r="F92" s="137">
        <v>29</v>
      </c>
      <c r="G92" s="138">
        <f t="shared" si="3"/>
        <v>0.15652173913043479</v>
      </c>
    </row>
    <row r="93" spans="1:7" s="6" customFormat="1">
      <c r="A93" s="136" t="s">
        <v>280</v>
      </c>
      <c r="B93" s="136" t="s">
        <v>348</v>
      </c>
      <c r="C93" s="137">
        <v>136</v>
      </c>
      <c r="D93" s="137">
        <v>83</v>
      </c>
      <c r="E93" s="137">
        <v>20</v>
      </c>
      <c r="F93" s="137">
        <v>12</v>
      </c>
      <c r="G93" s="138">
        <f t="shared" si="3"/>
        <v>0.14705882352941177</v>
      </c>
    </row>
    <row r="94" spans="1:7" s="6" customFormat="1">
      <c r="A94" s="136" t="s">
        <v>280</v>
      </c>
      <c r="B94" s="136" t="s">
        <v>45</v>
      </c>
      <c r="C94" s="137">
        <v>335</v>
      </c>
      <c r="D94" s="137">
        <v>236</v>
      </c>
      <c r="E94" s="137">
        <v>61</v>
      </c>
      <c r="F94" s="137">
        <v>34</v>
      </c>
      <c r="G94" s="138">
        <f t="shared" si="3"/>
        <v>0.18208955223880596</v>
      </c>
    </row>
    <row r="95" spans="1:7" s="6" customFormat="1">
      <c r="A95" s="136" t="s">
        <v>280</v>
      </c>
      <c r="B95" s="136" t="s">
        <v>349</v>
      </c>
      <c r="C95" s="137">
        <v>138</v>
      </c>
      <c r="D95" s="137">
        <v>82</v>
      </c>
      <c r="E95" s="137">
        <v>24</v>
      </c>
      <c r="F95" s="137">
        <v>15</v>
      </c>
      <c r="G95" s="138">
        <f t="shared" si="3"/>
        <v>0.17391304347826086</v>
      </c>
    </row>
    <row r="96" spans="1:7" s="6" customFormat="1" ht="15.75" thickBot="1">
      <c r="A96" s="139" t="s">
        <v>280</v>
      </c>
      <c r="B96" s="139" t="s">
        <v>350</v>
      </c>
      <c r="C96" s="140">
        <v>201</v>
      </c>
      <c r="D96" s="140">
        <v>127</v>
      </c>
      <c r="E96" s="140">
        <v>28</v>
      </c>
      <c r="F96" s="140">
        <v>19</v>
      </c>
      <c r="G96" s="141">
        <f t="shared" si="3"/>
        <v>0.13930348258706468</v>
      </c>
    </row>
    <row r="97" spans="1:7" s="6" customFormat="1">
      <c r="A97" s="133" t="s">
        <v>351</v>
      </c>
      <c r="B97" s="133"/>
      <c r="C97" s="134">
        <f>SUM(C98:C110)</f>
        <v>7351</v>
      </c>
      <c r="D97" s="134">
        <f>SUM(D98:D110)</f>
        <v>4467</v>
      </c>
      <c r="E97" s="134">
        <f>SUM(E98:E110)</f>
        <v>1400</v>
      </c>
      <c r="F97" s="134">
        <f>SUM(F98:F110)</f>
        <v>849</v>
      </c>
      <c r="G97" s="135">
        <f t="shared" ref="G97:G110" si="4">IF(C97=0,0,E97/C97)</f>
        <v>0.19045027887362265</v>
      </c>
    </row>
    <row r="98" spans="1:7" s="6" customFormat="1">
      <c r="A98" s="136" t="s">
        <v>278</v>
      </c>
      <c r="B98" s="136" t="s">
        <v>352</v>
      </c>
      <c r="C98" s="137">
        <v>3262</v>
      </c>
      <c r="D98" s="137">
        <v>1901</v>
      </c>
      <c r="E98" s="137">
        <v>615</v>
      </c>
      <c r="F98" s="137">
        <v>357</v>
      </c>
      <c r="G98" s="138">
        <f t="shared" si="4"/>
        <v>0.18853464132434089</v>
      </c>
    </row>
    <row r="99" spans="1:7" s="6" customFormat="1">
      <c r="A99" s="136" t="s">
        <v>278</v>
      </c>
      <c r="B99" s="302" t="s">
        <v>353</v>
      </c>
      <c r="C99" s="137">
        <v>348</v>
      </c>
      <c r="D99" s="137">
        <v>216</v>
      </c>
      <c r="E99" s="137">
        <v>62</v>
      </c>
      <c r="F99" s="137">
        <v>46</v>
      </c>
      <c r="G99" s="138">
        <f t="shared" si="4"/>
        <v>0.17816091954022989</v>
      </c>
    </row>
    <row r="100" spans="1:7" s="6" customFormat="1">
      <c r="A100" s="136" t="s">
        <v>280</v>
      </c>
      <c r="B100" s="302"/>
      <c r="C100" s="137">
        <v>369</v>
      </c>
      <c r="D100" s="137">
        <v>242</v>
      </c>
      <c r="E100" s="137">
        <v>73</v>
      </c>
      <c r="F100" s="137">
        <v>44</v>
      </c>
      <c r="G100" s="138">
        <f t="shared" si="4"/>
        <v>0.19783197831978319</v>
      </c>
    </row>
    <row r="101" spans="1:7" s="6" customFormat="1">
      <c r="A101" s="136" t="s">
        <v>278</v>
      </c>
      <c r="B101" s="302" t="s">
        <v>354</v>
      </c>
      <c r="C101" s="137">
        <v>350</v>
      </c>
      <c r="D101" s="137">
        <v>228</v>
      </c>
      <c r="E101" s="137">
        <v>78</v>
      </c>
      <c r="F101" s="137">
        <v>64</v>
      </c>
      <c r="G101" s="138">
        <f t="shared" si="4"/>
        <v>0.22285714285714286</v>
      </c>
    </row>
    <row r="102" spans="1:7" s="6" customFormat="1">
      <c r="A102" s="136" t="s">
        <v>280</v>
      </c>
      <c r="B102" s="302"/>
      <c r="C102" s="137">
        <v>197</v>
      </c>
      <c r="D102" s="137">
        <v>127</v>
      </c>
      <c r="E102" s="137">
        <v>40</v>
      </c>
      <c r="F102" s="137">
        <v>31</v>
      </c>
      <c r="G102" s="138">
        <f t="shared" si="4"/>
        <v>0.20304568527918782</v>
      </c>
    </row>
    <row r="103" spans="1:7" s="6" customFormat="1">
      <c r="A103" s="136" t="s">
        <v>278</v>
      </c>
      <c r="B103" s="302" t="s">
        <v>355</v>
      </c>
      <c r="C103" s="137">
        <v>378</v>
      </c>
      <c r="D103" s="137">
        <v>244</v>
      </c>
      <c r="E103" s="137">
        <v>74</v>
      </c>
      <c r="F103" s="137">
        <v>48</v>
      </c>
      <c r="G103" s="138">
        <f t="shared" si="4"/>
        <v>0.19576719576719576</v>
      </c>
    </row>
    <row r="104" spans="1:7" s="6" customFormat="1">
      <c r="A104" s="136" t="s">
        <v>280</v>
      </c>
      <c r="B104" s="302" t="s">
        <v>356</v>
      </c>
      <c r="C104" s="137">
        <v>511</v>
      </c>
      <c r="D104" s="137">
        <v>323</v>
      </c>
      <c r="E104" s="137">
        <v>88</v>
      </c>
      <c r="F104" s="137">
        <v>48</v>
      </c>
      <c r="G104" s="138">
        <f t="shared" si="4"/>
        <v>0.17221135029354206</v>
      </c>
    </row>
    <row r="105" spans="1:7" s="6" customFormat="1">
      <c r="A105" s="136" t="s">
        <v>278</v>
      </c>
      <c r="B105" s="302" t="s">
        <v>357</v>
      </c>
      <c r="C105" s="137">
        <v>256</v>
      </c>
      <c r="D105" s="137">
        <v>171</v>
      </c>
      <c r="E105" s="137">
        <v>63</v>
      </c>
      <c r="F105" s="137">
        <v>38</v>
      </c>
      <c r="G105" s="138">
        <f t="shared" si="4"/>
        <v>0.24609375</v>
      </c>
    </row>
    <row r="106" spans="1:7" s="6" customFormat="1">
      <c r="A106" s="136" t="s">
        <v>280</v>
      </c>
      <c r="B106" s="302" t="s">
        <v>358</v>
      </c>
      <c r="C106" s="137">
        <v>194</v>
      </c>
      <c r="D106" s="137">
        <v>123</v>
      </c>
      <c r="E106" s="137">
        <v>37</v>
      </c>
      <c r="F106" s="137">
        <v>25</v>
      </c>
      <c r="G106" s="138">
        <f t="shared" si="4"/>
        <v>0.19072164948453607</v>
      </c>
    </row>
    <row r="107" spans="1:7" s="6" customFormat="1">
      <c r="A107" s="136" t="s">
        <v>280</v>
      </c>
      <c r="B107" s="136" t="s">
        <v>359</v>
      </c>
      <c r="C107" s="137">
        <v>242</v>
      </c>
      <c r="D107" s="137">
        <v>146</v>
      </c>
      <c r="E107" s="137">
        <v>39</v>
      </c>
      <c r="F107" s="137">
        <v>21</v>
      </c>
      <c r="G107" s="138">
        <f t="shared" si="4"/>
        <v>0.16115702479338842</v>
      </c>
    </row>
    <row r="108" spans="1:7" s="6" customFormat="1">
      <c r="A108" s="136" t="s">
        <v>280</v>
      </c>
      <c r="B108" s="136" t="s">
        <v>352</v>
      </c>
      <c r="C108" s="137">
        <v>556</v>
      </c>
      <c r="D108" s="137">
        <v>336</v>
      </c>
      <c r="E108" s="137">
        <v>114</v>
      </c>
      <c r="F108" s="137">
        <v>59</v>
      </c>
      <c r="G108" s="138">
        <f t="shared" si="4"/>
        <v>0.20503597122302158</v>
      </c>
    </row>
    <row r="109" spans="1:7" s="6" customFormat="1">
      <c r="A109" s="136" t="s">
        <v>280</v>
      </c>
      <c r="B109" s="136" t="s">
        <v>360</v>
      </c>
      <c r="C109" s="137">
        <v>222</v>
      </c>
      <c r="D109" s="137">
        <v>133</v>
      </c>
      <c r="E109" s="137">
        <v>50</v>
      </c>
      <c r="F109" s="137">
        <v>28</v>
      </c>
      <c r="G109" s="138">
        <f t="shared" si="4"/>
        <v>0.22522522522522523</v>
      </c>
    </row>
    <row r="110" spans="1:7" s="6" customFormat="1" ht="15.75" thickBot="1">
      <c r="A110" s="143" t="s">
        <v>280</v>
      </c>
      <c r="B110" s="143" t="s">
        <v>361</v>
      </c>
      <c r="C110" s="144">
        <v>466</v>
      </c>
      <c r="D110" s="144">
        <v>277</v>
      </c>
      <c r="E110" s="144">
        <v>67</v>
      </c>
      <c r="F110" s="144">
        <v>40</v>
      </c>
      <c r="G110" s="145">
        <f t="shared" si="4"/>
        <v>0.14377682403433475</v>
      </c>
    </row>
    <row r="111" spans="1:7" s="6" customFormat="1">
      <c r="A111" s="133" t="s">
        <v>362</v>
      </c>
      <c r="B111" s="133"/>
      <c r="C111" s="134">
        <f>SUM(C112:C122)</f>
        <v>3616</v>
      </c>
      <c r="D111" s="134">
        <f>SUM(D112:D122)</f>
        <v>2208</v>
      </c>
      <c r="E111" s="134">
        <f>SUM(E112:E122)</f>
        <v>539</v>
      </c>
      <c r="F111" s="134">
        <f>SUM(F112:F122)</f>
        <v>289</v>
      </c>
      <c r="G111" s="135">
        <f t="shared" ref="G111:G122" si="5">IF(C111=0,0,E111/C111)</f>
        <v>0.14905973451327434</v>
      </c>
    </row>
    <row r="112" spans="1:7" s="6" customFormat="1">
      <c r="A112" s="136" t="s">
        <v>278</v>
      </c>
      <c r="B112" s="136" t="s">
        <v>47</v>
      </c>
      <c r="C112" s="137">
        <v>767</v>
      </c>
      <c r="D112" s="137">
        <v>432</v>
      </c>
      <c r="E112" s="137">
        <v>98</v>
      </c>
      <c r="F112" s="137">
        <v>57</v>
      </c>
      <c r="G112" s="138">
        <f t="shared" si="5"/>
        <v>0.12777053455019557</v>
      </c>
    </row>
    <row r="113" spans="1:7" s="6" customFormat="1">
      <c r="A113" s="136" t="s">
        <v>278</v>
      </c>
      <c r="B113" s="302" t="s">
        <v>363</v>
      </c>
      <c r="C113" s="137">
        <v>157</v>
      </c>
      <c r="D113" s="137">
        <v>93</v>
      </c>
      <c r="E113" s="137">
        <v>19</v>
      </c>
      <c r="F113" s="137">
        <v>11</v>
      </c>
      <c r="G113" s="138">
        <f t="shared" si="5"/>
        <v>0.12101910828025478</v>
      </c>
    </row>
    <row r="114" spans="1:7" s="6" customFormat="1">
      <c r="A114" s="136" t="s">
        <v>280</v>
      </c>
      <c r="B114" s="302" t="s">
        <v>364</v>
      </c>
      <c r="C114" s="137">
        <v>361</v>
      </c>
      <c r="D114" s="137">
        <v>194</v>
      </c>
      <c r="E114" s="137">
        <v>41</v>
      </c>
      <c r="F114" s="137">
        <v>19</v>
      </c>
      <c r="G114" s="138">
        <f t="shared" si="5"/>
        <v>0.11357340720221606</v>
      </c>
    </row>
    <row r="115" spans="1:7" s="6" customFormat="1">
      <c r="A115" s="136" t="s">
        <v>278</v>
      </c>
      <c r="B115" s="302" t="s">
        <v>365</v>
      </c>
      <c r="C115" s="137">
        <v>196</v>
      </c>
      <c r="D115" s="137">
        <v>118</v>
      </c>
      <c r="E115" s="140">
        <v>32</v>
      </c>
      <c r="F115" s="137">
        <v>16</v>
      </c>
      <c r="G115" s="138">
        <f t="shared" si="5"/>
        <v>0.16326530612244897</v>
      </c>
    </row>
    <row r="116" spans="1:7" s="6" customFormat="1">
      <c r="A116" s="136" t="s">
        <v>280</v>
      </c>
      <c r="B116" s="302" t="s">
        <v>365</v>
      </c>
      <c r="C116" s="137">
        <v>256</v>
      </c>
      <c r="D116" s="137">
        <v>152</v>
      </c>
      <c r="E116" s="137">
        <v>35</v>
      </c>
      <c r="F116" s="137">
        <v>10</v>
      </c>
      <c r="G116" s="138">
        <f t="shared" si="5"/>
        <v>0.13671875</v>
      </c>
    </row>
    <row r="117" spans="1:7" s="6" customFormat="1">
      <c r="A117" s="136" t="s">
        <v>280</v>
      </c>
      <c r="B117" s="136" t="s">
        <v>366</v>
      </c>
      <c r="C117" s="137">
        <v>193</v>
      </c>
      <c r="D117" s="137">
        <v>114</v>
      </c>
      <c r="E117" s="137">
        <v>32</v>
      </c>
      <c r="F117" s="137">
        <v>15</v>
      </c>
      <c r="G117" s="138">
        <f t="shared" si="5"/>
        <v>0.16580310880829016</v>
      </c>
    </row>
    <row r="118" spans="1:7" s="6" customFormat="1">
      <c r="A118" s="136" t="s">
        <v>280</v>
      </c>
      <c r="B118" s="136" t="s">
        <v>367</v>
      </c>
      <c r="C118" s="137">
        <v>114</v>
      </c>
      <c r="D118" s="137">
        <v>67</v>
      </c>
      <c r="E118" s="137">
        <v>18</v>
      </c>
      <c r="F118" s="137">
        <v>6</v>
      </c>
      <c r="G118" s="138">
        <f t="shared" si="5"/>
        <v>0.15789473684210525</v>
      </c>
    </row>
    <row r="119" spans="1:7" s="6" customFormat="1">
      <c r="A119" s="136" t="s">
        <v>280</v>
      </c>
      <c r="B119" s="136" t="s">
        <v>368</v>
      </c>
      <c r="C119" s="137">
        <v>371</v>
      </c>
      <c r="D119" s="137">
        <v>253</v>
      </c>
      <c r="E119" s="137">
        <v>60</v>
      </c>
      <c r="F119" s="137">
        <v>28</v>
      </c>
      <c r="G119" s="138">
        <f t="shared" si="5"/>
        <v>0.16172506738544473</v>
      </c>
    </row>
    <row r="120" spans="1:7" s="6" customFormat="1">
      <c r="A120" s="136" t="s">
        <v>280</v>
      </c>
      <c r="B120" s="136" t="s">
        <v>47</v>
      </c>
      <c r="C120" s="137">
        <v>632</v>
      </c>
      <c r="D120" s="137">
        <v>422</v>
      </c>
      <c r="E120" s="137">
        <v>108</v>
      </c>
      <c r="F120" s="137">
        <v>72</v>
      </c>
      <c r="G120" s="138">
        <f t="shared" si="5"/>
        <v>0.17088607594936708</v>
      </c>
    </row>
    <row r="121" spans="1:7" s="6" customFormat="1">
      <c r="A121" s="136" t="s">
        <v>280</v>
      </c>
      <c r="B121" s="136" t="s">
        <v>369</v>
      </c>
      <c r="C121" s="137">
        <v>215</v>
      </c>
      <c r="D121" s="137">
        <v>149</v>
      </c>
      <c r="E121" s="137">
        <v>44</v>
      </c>
      <c r="F121" s="137">
        <v>28</v>
      </c>
      <c r="G121" s="138">
        <f t="shared" si="5"/>
        <v>0.20465116279069767</v>
      </c>
    </row>
    <row r="122" spans="1:7" s="6" customFormat="1" ht="15.75" thickBot="1">
      <c r="A122" s="139" t="s">
        <v>280</v>
      </c>
      <c r="B122" s="139" t="s">
        <v>370</v>
      </c>
      <c r="C122" s="140">
        <v>354</v>
      </c>
      <c r="D122" s="140">
        <v>214</v>
      </c>
      <c r="E122" s="140">
        <v>52</v>
      </c>
      <c r="F122" s="140">
        <v>27</v>
      </c>
      <c r="G122" s="141">
        <f t="shared" si="5"/>
        <v>0.14689265536723164</v>
      </c>
    </row>
    <row r="123" spans="1:7" s="6" customFormat="1">
      <c r="A123" s="133" t="s">
        <v>371</v>
      </c>
      <c r="B123" s="133"/>
      <c r="C123" s="134">
        <f>SUM(C124:C129)</f>
        <v>1775</v>
      </c>
      <c r="D123" s="134">
        <f>SUM(D124:D129)</f>
        <v>1185</v>
      </c>
      <c r="E123" s="134">
        <f>SUM(E124:E129)</f>
        <v>346</v>
      </c>
      <c r="F123" s="134">
        <f>SUM(F124:F129)</f>
        <v>204</v>
      </c>
      <c r="G123" s="135">
        <f t="shared" ref="G123:G129" si="6">IF(C123=0,0,E123/C123)</f>
        <v>0.19492957746478873</v>
      </c>
    </row>
    <row r="124" spans="1:7" s="6" customFormat="1">
      <c r="A124" s="136" t="s">
        <v>278</v>
      </c>
      <c r="B124" s="302" t="s">
        <v>48</v>
      </c>
      <c r="C124" s="137">
        <v>413</v>
      </c>
      <c r="D124" s="137">
        <v>273</v>
      </c>
      <c r="E124" s="137">
        <v>87</v>
      </c>
      <c r="F124" s="137">
        <v>52</v>
      </c>
      <c r="G124" s="138">
        <f t="shared" si="6"/>
        <v>0.21065375302663439</v>
      </c>
    </row>
    <row r="125" spans="1:7" s="6" customFormat="1">
      <c r="A125" s="136" t="s">
        <v>280</v>
      </c>
      <c r="B125" s="302" t="s">
        <v>48</v>
      </c>
      <c r="C125" s="137">
        <v>499</v>
      </c>
      <c r="D125" s="137">
        <v>346</v>
      </c>
      <c r="E125" s="137">
        <v>93</v>
      </c>
      <c r="F125" s="137">
        <v>63</v>
      </c>
      <c r="G125" s="138">
        <f t="shared" si="6"/>
        <v>0.18637274549098196</v>
      </c>
    </row>
    <row r="126" spans="1:7" s="6" customFormat="1">
      <c r="A126" s="136" t="s">
        <v>278</v>
      </c>
      <c r="B126" s="302" t="s">
        <v>372</v>
      </c>
      <c r="C126" s="137">
        <v>226</v>
      </c>
      <c r="D126" s="137">
        <v>160</v>
      </c>
      <c r="E126" s="137">
        <v>46</v>
      </c>
      <c r="F126" s="137">
        <v>26</v>
      </c>
      <c r="G126" s="138">
        <f t="shared" si="6"/>
        <v>0.20353982300884957</v>
      </c>
    </row>
    <row r="127" spans="1:7" s="6" customFormat="1">
      <c r="A127" s="136" t="s">
        <v>280</v>
      </c>
      <c r="B127" s="302" t="s">
        <v>372</v>
      </c>
      <c r="C127" s="137">
        <v>248</v>
      </c>
      <c r="D127" s="137">
        <v>155</v>
      </c>
      <c r="E127" s="137">
        <v>54</v>
      </c>
      <c r="F127" s="137">
        <v>23</v>
      </c>
      <c r="G127" s="138">
        <f t="shared" si="6"/>
        <v>0.21774193548387097</v>
      </c>
    </row>
    <row r="128" spans="1:7" s="6" customFormat="1">
      <c r="A128" s="136" t="s">
        <v>280</v>
      </c>
      <c r="B128" s="136" t="s">
        <v>373</v>
      </c>
      <c r="C128" s="137">
        <v>153</v>
      </c>
      <c r="D128" s="137">
        <v>119</v>
      </c>
      <c r="E128" s="137">
        <v>20</v>
      </c>
      <c r="F128" s="137">
        <v>14</v>
      </c>
      <c r="G128" s="138">
        <f t="shared" si="6"/>
        <v>0.13071895424836602</v>
      </c>
    </row>
    <row r="129" spans="1:7" s="6" customFormat="1" ht="15.75" thickBot="1">
      <c r="A129" s="143" t="s">
        <v>280</v>
      </c>
      <c r="B129" s="143" t="s">
        <v>374</v>
      </c>
      <c r="C129" s="144">
        <v>236</v>
      </c>
      <c r="D129" s="144">
        <v>132</v>
      </c>
      <c r="E129" s="144">
        <v>46</v>
      </c>
      <c r="F129" s="144">
        <v>26</v>
      </c>
      <c r="G129" s="145">
        <f t="shared" si="6"/>
        <v>0.19491525423728814</v>
      </c>
    </row>
    <row r="130" spans="1:7" s="6" customFormat="1">
      <c r="A130" s="133" t="s">
        <v>375</v>
      </c>
      <c r="B130" s="133"/>
      <c r="C130" s="134">
        <f>SUM(C131:C139)</f>
        <v>3081</v>
      </c>
      <c r="D130" s="134">
        <f>SUM(D131:D139)</f>
        <v>2087</v>
      </c>
      <c r="E130" s="134">
        <f>SUM(E131:E139)</f>
        <v>555</v>
      </c>
      <c r="F130" s="134">
        <f>SUM(F131:F139)</f>
        <v>363</v>
      </c>
      <c r="G130" s="135">
        <f t="shared" ref="G130:G139" si="7">IF(C130=0,0,E130/C130)</f>
        <v>0.1801363193768257</v>
      </c>
    </row>
    <row r="131" spans="1:7" s="6" customFormat="1">
      <c r="A131" s="136" t="s">
        <v>278</v>
      </c>
      <c r="B131" s="302" t="s">
        <v>376</v>
      </c>
      <c r="C131" s="137">
        <v>687</v>
      </c>
      <c r="D131" s="137">
        <v>477</v>
      </c>
      <c r="E131" s="137">
        <v>116</v>
      </c>
      <c r="F131" s="137">
        <v>77</v>
      </c>
      <c r="G131" s="138">
        <f t="shared" si="7"/>
        <v>0.16885007278020378</v>
      </c>
    </row>
    <row r="132" spans="1:7" s="6" customFormat="1">
      <c r="A132" s="136" t="s">
        <v>280</v>
      </c>
      <c r="B132" s="302" t="s">
        <v>377</v>
      </c>
      <c r="C132" s="137">
        <v>487</v>
      </c>
      <c r="D132" s="137">
        <v>355</v>
      </c>
      <c r="E132" s="137">
        <v>97</v>
      </c>
      <c r="F132" s="137">
        <v>70</v>
      </c>
      <c r="G132" s="138">
        <f t="shared" si="7"/>
        <v>0.19917864476386038</v>
      </c>
    </row>
    <row r="133" spans="1:7" s="6" customFormat="1">
      <c r="A133" s="136" t="s">
        <v>278</v>
      </c>
      <c r="B133" s="302" t="s">
        <v>378</v>
      </c>
      <c r="C133" s="137">
        <v>169</v>
      </c>
      <c r="D133" s="137">
        <v>92</v>
      </c>
      <c r="E133" s="137">
        <v>27</v>
      </c>
      <c r="F133" s="137">
        <v>13</v>
      </c>
      <c r="G133" s="138">
        <f t="shared" si="7"/>
        <v>0.15976331360946747</v>
      </c>
    </row>
    <row r="134" spans="1:7" s="6" customFormat="1">
      <c r="A134" s="136" t="s">
        <v>280</v>
      </c>
      <c r="B134" s="302" t="s">
        <v>378</v>
      </c>
      <c r="C134" s="137">
        <v>347</v>
      </c>
      <c r="D134" s="137">
        <v>239</v>
      </c>
      <c r="E134" s="137">
        <v>53</v>
      </c>
      <c r="F134" s="137">
        <v>37</v>
      </c>
      <c r="G134" s="138">
        <f t="shared" si="7"/>
        <v>0.15273775216138327</v>
      </c>
    </row>
    <row r="135" spans="1:7" s="6" customFormat="1">
      <c r="A135" s="136" t="s">
        <v>278</v>
      </c>
      <c r="B135" s="302" t="s">
        <v>379</v>
      </c>
      <c r="C135" s="137">
        <v>183</v>
      </c>
      <c r="D135" s="137">
        <v>109</v>
      </c>
      <c r="E135" s="137">
        <v>28</v>
      </c>
      <c r="F135" s="137">
        <v>15</v>
      </c>
      <c r="G135" s="138">
        <f t="shared" si="7"/>
        <v>0.15300546448087432</v>
      </c>
    </row>
    <row r="136" spans="1:7" s="6" customFormat="1">
      <c r="A136" s="136" t="s">
        <v>280</v>
      </c>
      <c r="B136" s="302" t="s">
        <v>379</v>
      </c>
      <c r="C136" s="137">
        <v>223</v>
      </c>
      <c r="D136" s="137">
        <v>154</v>
      </c>
      <c r="E136" s="137">
        <v>28</v>
      </c>
      <c r="F136" s="137">
        <v>20</v>
      </c>
      <c r="G136" s="138">
        <f t="shared" si="7"/>
        <v>0.12556053811659193</v>
      </c>
    </row>
    <row r="137" spans="1:7" s="6" customFormat="1">
      <c r="A137" s="136" t="s">
        <v>278</v>
      </c>
      <c r="B137" s="302" t="s">
        <v>380</v>
      </c>
      <c r="C137" s="137">
        <v>276</v>
      </c>
      <c r="D137" s="137">
        <v>185</v>
      </c>
      <c r="E137" s="137">
        <v>62</v>
      </c>
      <c r="F137" s="137">
        <v>38</v>
      </c>
      <c r="G137" s="138">
        <f t="shared" si="7"/>
        <v>0.22463768115942029</v>
      </c>
    </row>
    <row r="138" spans="1:7" s="6" customFormat="1">
      <c r="A138" s="136" t="s">
        <v>280</v>
      </c>
      <c r="B138" s="302" t="s">
        <v>380</v>
      </c>
      <c r="C138" s="137">
        <v>429</v>
      </c>
      <c r="D138" s="137">
        <v>276</v>
      </c>
      <c r="E138" s="137">
        <v>107</v>
      </c>
      <c r="F138" s="137">
        <v>69</v>
      </c>
      <c r="G138" s="138">
        <f t="shared" si="7"/>
        <v>0.24941724941724941</v>
      </c>
    </row>
    <row r="139" spans="1:7" s="6" customFormat="1" ht="15.75" thickBot="1">
      <c r="A139" s="139" t="s">
        <v>280</v>
      </c>
      <c r="B139" s="139" t="s">
        <v>381</v>
      </c>
      <c r="C139" s="140">
        <v>280</v>
      </c>
      <c r="D139" s="140">
        <v>200</v>
      </c>
      <c r="E139" s="140">
        <v>37</v>
      </c>
      <c r="F139" s="140">
        <v>24</v>
      </c>
      <c r="G139" s="141">
        <f t="shared" si="7"/>
        <v>0.13214285714285715</v>
      </c>
    </row>
    <row r="140" spans="1:7" s="6" customFormat="1">
      <c r="A140" s="133" t="s">
        <v>382</v>
      </c>
      <c r="B140" s="133"/>
      <c r="C140" s="134">
        <f>SUM(C141:C148)</f>
        <v>2444</v>
      </c>
      <c r="D140" s="134">
        <f>SUM(D141:D148)</f>
        <v>1459</v>
      </c>
      <c r="E140" s="134">
        <f>SUM(E141:E148)</f>
        <v>306</v>
      </c>
      <c r="F140" s="134">
        <f>SUM(F141:F148)</f>
        <v>162</v>
      </c>
      <c r="G140" s="135">
        <f t="shared" ref="G140:G148" si="8">IF(C140=0,0,E140/C140)</f>
        <v>0.12520458265139117</v>
      </c>
    </row>
    <row r="141" spans="1:7" s="6" customFormat="1">
      <c r="A141" s="136" t="s">
        <v>320</v>
      </c>
      <c r="B141" s="136" t="s">
        <v>383</v>
      </c>
      <c r="C141" s="137">
        <v>327</v>
      </c>
      <c r="D141" s="137">
        <v>180</v>
      </c>
      <c r="E141" s="137">
        <v>54</v>
      </c>
      <c r="F141" s="137">
        <v>29</v>
      </c>
      <c r="G141" s="138">
        <f t="shared" si="8"/>
        <v>0.16513761467889909</v>
      </c>
    </row>
    <row r="142" spans="1:7" s="6" customFormat="1">
      <c r="A142" s="136" t="s">
        <v>320</v>
      </c>
      <c r="B142" s="302" t="s">
        <v>384</v>
      </c>
      <c r="C142" s="137">
        <v>281</v>
      </c>
      <c r="D142" s="137">
        <v>173</v>
      </c>
      <c r="E142" s="137">
        <v>45</v>
      </c>
      <c r="F142" s="137">
        <v>24</v>
      </c>
      <c r="G142" s="138">
        <f t="shared" si="8"/>
        <v>0.16014234875444841</v>
      </c>
    </row>
    <row r="143" spans="1:7" s="6" customFormat="1">
      <c r="A143" s="136" t="s">
        <v>280</v>
      </c>
      <c r="B143" s="302" t="s">
        <v>385</v>
      </c>
      <c r="C143" s="137">
        <v>266</v>
      </c>
      <c r="D143" s="137">
        <v>164</v>
      </c>
      <c r="E143" s="137">
        <v>25</v>
      </c>
      <c r="F143" s="137">
        <v>14</v>
      </c>
      <c r="G143" s="138">
        <f t="shared" si="8"/>
        <v>9.3984962406015032E-2</v>
      </c>
    </row>
    <row r="144" spans="1:7" s="6" customFormat="1">
      <c r="A144" s="136" t="s">
        <v>280</v>
      </c>
      <c r="B144" s="136" t="s">
        <v>386</v>
      </c>
      <c r="C144" s="137">
        <v>197</v>
      </c>
      <c r="D144" s="137">
        <v>104</v>
      </c>
      <c r="E144" s="137">
        <v>29</v>
      </c>
      <c r="F144" s="137">
        <v>15</v>
      </c>
      <c r="G144" s="138">
        <f t="shared" si="8"/>
        <v>0.14720812182741116</v>
      </c>
    </row>
    <row r="145" spans="1:7" s="6" customFormat="1">
      <c r="A145" s="136" t="s">
        <v>280</v>
      </c>
      <c r="B145" s="136" t="s">
        <v>387</v>
      </c>
      <c r="C145" s="137">
        <v>413</v>
      </c>
      <c r="D145" s="137">
        <v>248</v>
      </c>
      <c r="E145" s="137">
        <v>47</v>
      </c>
      <c r="F145" s="137">
        <v>27</v>
      </c>
      <c r="G145" s="138">
        <f t="shared" si="8"/>
        <v>0.11380145278450363</v>
      </c>
    </row>
    <row r="146" spans="1:7" s="6" customFormat="1">
      <c r="A146" s="136" t="s">
        <v>280</v>
      </c>
      <c r="B146" s="136" t="s">
        <v>388</v>
      </c>
      <c r="C146" s="137">
        <v>517</v>
      </c>
      <c r="D146" s="137">
        <v>337</v>
      </c>
      <c r="E146" s="137">
        <v>51</v>
      </c>
      <c r="F146" s="137">
        <v>25</v>
      </c>
      <c r="G146" s="138">
        <f t="shared" si="8"/>
        <v>9.8646034816247577E-2</v>
      </c>
    </row>
    <row r="147" spans="1:7" s="6" customFormat="1">
      <c r="A147" s="136" t="s">
        <v>280</v>
      </c>
      <c r="B147" s="136" t="s">
        <v>383</v>
      </c>
      <c r="C147" s="137">
        <v>197</v>
      </c>
      <c r="D147" s="137">
        <v>123</v>
      </c>
      <c r="E147" s="137">
        <v>27</v>
      </c>
      <c r="F147" s="137">
        <v>12</v>
      </c>
      <c r="G147" s="138">
        <f t="shared" si="8"/>
        <v>0.13705583756345177</v>
      </c>
    </row>
    <row r="148" spans="1:7" s="6" customFormat="1" ht="15.75" thickBot="1">
      <c r="A148" s="139" t="s">
        <v>280</v>
      </c>
      <c r="B148" s="139" t="s">
        <v>389</v>
      </c>
      <c r="C148" s="140">
        <v>246</v>
      </c>
      <c r="D148" s="140">
        <v>130</v>
      </c>
      <c r="E148" s="140">
        <v>28</v>
      </c>
      <c r="F148" s="140">
        <v>16</v>
      </c>
      <c r="G148" s="141">
        <f t="shared" si="8"/>
        <v>0.11382113821138211</v>
      </c>
    </row>
    <row r="149" spans="1:7" s="6" customFormat="1">
      <c r="A149" s="133" t="s">
        <v>390</v>
      </c>
      <c r="B149" s="133"/>
      <c r="C149" s="134">
        <f>SUM(C150:C155)</f>
        <v>1616</v>
      </c>
      <c r="D149" s="134">
        <f>SUM(D150:D155)</f>
        <v>1115</v>
      </c>
      <c r="E149" s="134">
        <f>SUM(E150:E155)</f>
        <v>265</v>
      </c>
      <c r="F149" s="134">
        <f>SUM(F150:F155)</f>
        <v>179</v>
      </c>
      <c r="G149" s="135">
        <f t="shared" ref="G149:G155" si="9">IF(C149=0,0,E149/C149)</f>
        <v>0.16398514851485149</v>
      </c>
    </row>
    <row r="150" spans="1:7" s="6" customFormat="1">
      <c r="A150" s="136" t="s">
        <v>278</v>
      </c>
      <c r="B150" s="136" t="s">
        <v>391</v>
      </c>
      <c r="C150" s="137">
        <v>669</v>
      </c>
      <c r="D150" s="137">
        <v>457</v>
      </c>
      <c r="E150" s="137">
        <v>113</v>
      </c>
      <c r="F150" s="137">
        <v>76</v>
      </c>
      <c r="G150" s="138">
        <f t="shared" si="9"/>
        <v>0.16890881913303438</v>
      </c>
    </row>
    <row r="151" spans="1:7" s="6" customFormat="1">
      <c r="A151" s="136" t="s">
        <v>280</v>
      </c>
      <c r="B151" s="136" t="s">
        <v>392</v>
      </c>
      <c r="C151" s="137">
        <v>208</v>
      </c>
      <c r="D151" s="137">
        <v>149</v>
      </c>
      <c r="E151" s="137">
        <v>25</v>
      </c>
      <c r="F151" s="137">
        <v>18</v>
      </c>
      <c r="G151" s="138">
        <f t="shared" si="9"/>
        <v>0.1201923076923077</v>
      </c>
    </row>
    <row r="152" spans="1:7" s="6" customFormat="1">
      <c r="A152" s="136" t="s">
        <v>280</v>
      </c>
      <c r="B152" s="136" t="s">
        <v>393</v>
      </c>
      <c r="C152" s="137">
        <v>170</v>
      </c>
      <c r="D152" s="137">
        <v>114</v>
      </c>
      <c r="E152" s="137">
        <v>31</v>
      </c>
      <c r="F152" s="137">
        <v>24</v>
      </c>
      <c r="G152" s="138">
        <f t="shared" si="9"/>
        <v>0.18235294117647058</v>
      </c>
    </row>
    <row r="153" spans="1:7" s="6" customFormat="1">
      <c r="A153" s="136" t="s">
        <v>280</v>
      </c>
      <c r="B153" s="136" t="s">
        <v>391</v>
      </c>
      <c r="C153" s="137">
        <v>225</v>
      </c>
      <c r="D153" s="137">
        <v>154</v>
      </c>
      <c r="E153" s="137">
        <v>47</v>
      </c>
      <c r="F153" s="137">
        <v>28</v>
      </c>
      <c r="G153" s="138">
        <f t="shared" si="9"/>
        <v>0.2088888888888889</v>
      </c>
    </row>
    <row r="154" spans="1:7" s="6" customFormat="1">
      <c r="A154" s="136" t="s">
        <v>280</v>
      </c>
      <c r="B154" s="136" t="s">
        <v>394</v>
      </c>
      <c r="C154" s="137">
        <v>216</v>
      </c>
      <c r="D154" s="137">
        <v>149</v>
      </c>
      <c r="E154" s="137">
        <v>32</v>
      </c>
      <c r="F154" s="137">
        <v>21</v>
      </c>
      <c r="G154" s="138">
        <f t="shared" si="9"/>
        <v>0.14814814814814814</v>
      </c>
    </row>
    <row r="155" spans="1:7" s="6" customFormat="1" ht="15.75" thickBot="1">
      <c r="A155" s="139" t="s">
        <v>280</v>
      </c>
      <c r="B155" s="139" t="s">
        <v>395</v>
      </c>
      <c r="C155" s="140">
        <v>128</v>
      </c>
      <c r="D155" s="140">
        <v>92</v>
      </c>
      <c r="E155" s="140">
        <v>17</v>
      </c>
      <c r="F155" s="140">
        <v>12</v>
      </c>
      <c r="G155" s="141">
        <f t="shared" si="9"/>
        <v>0.1328125</v>
      </c>
    </row>
    <row r="156" spans="1:7" s="6" customFormat="1">
      <c r="A156" s="133" t="s">
        <v>396</v>
      </c>
      <c r="B156" s="133"/>
      <c r="C156" s="134">
        <f>SUM(C157:C163)</f>
        <v>1617</v>
      </c>
      <c r="D156" s="134">
        <f>SUM(D157:D163)</f>
        <v>1064</v>
      </c>
      <c r="E156" s="134">
        <f>SUM(E157:E163)</f>
        <v>289</v>
      </c>
      <c r="F156" s="134">
        <f>SUM(F157:F163)</f>
        <v>183</v>
      </c>
      <c r="G156" s="135">
        <f t="shared" ref="G156:G163" si="10">IF(C156=0,0,E156/C156)</f>
        <v>0.17872603586889302</v>
      </c>
    </row>
    <row r="157" spans="1:7" s="6" customFormat="1">
      <c r="A157" s="136" t="s">
        <v>278</v>
      </c>
      <c r="B157" s="302" t="s">
        <v>52</v>
      </c>
      <c r="C157" s="137">
        <v>320</v>
      </c>
      <c r="D157" s="137">
        <v>193</v>
      </c>
      <c r="E157" s="137">
        <v>74</v>
      </c>
      <c r="F157" s="137">
        <v>48</v>
      </c>
      <c r="G157" s="138">
        <f t="shared" si="10"/>
        <v>0.23125000000000001</v>
      </c>
    </row>
    <row r="158" spans="1:7" s="6" customFormat="1">
      <c r="A158" s="136" t="s">
        <v>280</v>
      </c>
      <c r="B158" s="302" t="s">
        <v>52</v>
      </c>
      <c r="C158" s="137">
        <v>285</v>
      </c>
      <c r="D158" s="137">
        <v>202</v>
      </c>
      <c r="E158" s="137">
        <v>47</v>
      </c>
      <c r="F158" s="137">
        <v>33</v>
      </c>
      <c r="G158" s="138">
        <f t="shared" si="10"/>
        <v>0.1649122807017544</v>
      </c>
    </row>
    <row r="159" spans="1:7" s="6" customFormat="1">
      <c r="A159" s="136" t="s">
        <v>278</v>
      </c>
      <c r="B159" s="302" t="s">
        <v>397</v>
      </c>
      <c r="C159" s="137">
        <v>87</v>
      </c>
      <c r="D159" s="137">
        <v>52</v>
      </c>
      <c r="E159" s="137">
        <v>18</v>
      </c>
      <c r="F159" s="137">
        <v>10</v>
      </c>
      <c r="G159" s="138">
        <f t="shared" si="10"/>
        <v>0.20689655172413793</v>
      </c>
    </row>
    <row r="160" spans="1:7" s="6" customFormat="1">
      <c r="A160" s="136" t="s">
        <v>280</v>
      </c>
      <c r="B160" s="302" t="s">
        <v>397</v>
      </c>
      <c r="C160" s="137">
        <v>197</v>
      </c>
      <c r="D160" s="137">
        <v>135</v>
      </c>
      <c r="E160" s="137">
        <v>33</v>
      </c>
      <c r="F160" s="137">
        <v>20</v>
      </c>
      <c r="G160" s="138">
        <f t="shared" si="10"/>
        <v>0.16751269035532995</v>
      </c>
    </row>
    <row r="161" spans="1:7" s="6" customFormat="1">
      <c r="A161" s="136" t="s">
        <v>278</v>
      </c>
      <c r="B161" s="302" t="s">
        <v>398</v>
      </c>
      <c r="C161" s="137">
        <v>219</v>
      </c>
      <c r="D161" s="137">
        <v>146</v>
      </c>
      <c r="E161" s="137">
        <v>34</v>
      </c>
      <c r="F161" s="137">
        <v>26</v>
      </c>
      <c r="G161" s="138">
        <f t="shared" si="10"/>
        <v>0.15525114155251141</v>
      </c>
    </row>
    <row r="162" spans="1:7" s="6" customFormat="1">
      <c r="A162" s="136" t="s">
        <v>280</v>
      </c>
      <c r="B162" s="302" t="s">
        <v>398</v>
      </c>
      <c r="C162" s="137">
        <v>271</v>
      </c>
      <c r="D162" s="137">
        <v>188</v>
      </c>
      <c r="E162" s="137">
        <v>42</v>
      </c>
      <c r="F162" s="137">
        <v>28</v>
      </c>
      <c r="G162" s="138">
        <f t="shared" si="10"/>
        <v>0.15498154981549817</v>
      </c>
    </row>
    <row r="163" spans="1:7" s="6" customFormat="1" ht="15.75" thickBot="1">
      <c r="A163" s="143" t="s">
        <v>280</v>
      </c>
      <c r="B163" s="143" t="s">
        <v>399</v>
      </c>
      <c r="C163" s="144">
        <v>238</v>
      </c>
      <c r="D163" s="144">
        <v>148</v>
      </c>
      <c r="E163" s="144">
        <v>41</v>
      </c>
      <c r="F163" s="144">
        <v>18</v>
      </c>
      <c r="G163" s="145">
        <f t="shared" si="10"/>
        <v>0.17226890756302521</v>
      </c>
    </row>
    <row r="164" spans="1:7" s="6" customFormat="1">
      <c r="A164" s="133" t="s">
        <v>400</v>
      </c>
      <c r="B164" s="133"/>
      <c r="C164" s="134">
        <f>SUM(C165:C177)</f>
        <v>2418</v>
      </c>
      <c r="D164" s="134">
        <f>SUM(D165:D177)</f>
        <v>1606</v>
      </c>
      <c r="E164" s="134">
        <f>SUM(E165:E177)</f>
        <v>302</v>
      </c>
      <c r="F164" s="134">
        <f>SUM(F165:F177)</f>
        <v>182</v>
      </c>
      <c r="G164" s="135">
        <f t="shared" ref="G164:G177" si="11">IF(C164=0,0,E164/C164)</f>
        <v>0.12489660876757651</v>
      </c>
    </row>
    <row r="165" spans="1:7" s="6" customFormat="1">
      <c r="A165" s="136" t="s">
        <v>278</v>
      </c>
      <c r="B165" s="302" t="s">
        <v>401</v>
      </c>
      <c r="C165" s="137">
        <v>468</v>
      </c>
      <c r="D165" s="137">
        <v>297</v>
      </c>
      <c r="E165" s="137">
        <v>81</v>
      </c>
      <c r="F165" s="137">
        <v>48</v>
      </c>
      <c r="G165" s="138">
        <f t="shared" si="11"/>
        <v>0.17307692307692307</v>
      </c>
    </row>
    <row r="166" spans="1:7" s="6" customFormat="1">
      <c r="A166" s="136" t="s">
        <v>280</v>
      </c>
      <c r="B166" s="302" t="s">
        <v>53</v>
      </c>
      <c r="C166" s="137">
        <v>201</v>
      </c>
      <c r="D166" s="137">
        <v>142</v>
      </c>
      <c r="E166" s="137">
        <v>37</v>
      </c>
      <c r="F166" s="137">
        <v>19</v>
      </c>
      <c r="G166" s="138">
        <f t="shared" si="11"/>
        <v>0.18407960199004975</v>
      </c>
    </row>
    <row r="167" spans="1:7" s="6" customFormat="1">
      <c r="A167" s="136" t="s">
        <v>278</v>
      </c>
      <c r="B167" s="302" t="s">
        <v>402</v>
      </c>
      <c r="C167" s="137">
        <v>233</v>
      </c>
      <c r="D167" s="137">
        <v>162</v>
      </c>
      <c r="E167" s="137">
        <v>17</v>
      </c>
      <c r="F167" s="137">
        <v>12</v>
      </c>
      <c r="G167" s="138">
        <f t="shared" si="11"/>
        <v>7.2961373390557943E-2</v>
      </c>
    </row>
    <row r="168" spans="1:7" s="6" customFormat="1">
      <c r="A168" s="136" t="s">
        <v>280</v>
      </c>
      <c r="B168" s="302" t="s">
        <v>403</v>
      </c>
      <c r="C168" s="137">
        <v>242</v>
      </c>
      <c r="D168" s="137">
        <v>166</v>
      </c>
      <c r="E168" s="137">
        <v>13</v>
      </c>
      <c r="F168" s="137">
        <v>9</v>
      </c>
      <c r="G168" s="138">
        <f t="shared" si="11"/>
        <v>5.3719008264462811E-2</v>
      </c>
    </row>
    <row r="169" spans="1:7" s="6" customFormat="1">
      <c r="A169" s="136" t="s">
        <v>280</v>
      </c>
      <c r="B169" s="136" t="s">
        <v>404</v>
      </c>
      <c r="C169" s="137">
        <v>112</v>
      </c>
      <c r="D169" s="137">
        <v>73</v>
      </c>
      <c r="E169" s="137">
        <v>10</v>
      </c>
      <c r="F169" s="137">
        <v>7</v>
      </c>
      <c r="G169" s="138">
        <f t="shared" si="11"/>
        <v>8.9285714285714288E-2</v>
      </c>
    </row>
    <row r="170" spans="1:7" s="6" customFormat="1">
      <c r="A170" s="136" t="s">
        <v>280</v>
      </c>
      <c r="B170" s="136" t="s">
        <v>405</v>
      </c>
      <c r="C170" s="137">
        <v>193</v>
      </c>
      <c r="D170" s="137">
        <v>126</v>
      </c>
      <c r="E170" s="137">
        <v>19</v>
      </c>
      <c r="F170" s="137">
        <v>15</v>
      </c>
      <c r="G170" s="138">
        <f t="shared" si="11"/>
        <v>9.8445595854922283E-2</v>
      </c>
    </row>
    <row r="171" spans="1:7" s="6" customFormat="1">
      <c r="A171" s="136" t="s">
        <v>280</v>
      </c>
      <c r="B171" s="136" t="s">
        <v>406</v>
      </c>
      <c r="C171" s="137">
        <v>118</v>
      </c>
      <c r="D171" s="137">
        <v>78</v>
      </c>
      <c r="E171" s="137">
        <v>19</v>
      </c>
      <c r="F171" s="137">
        <v>10</v>
      </c>
      <c r="G171" s="138">
        <f t="shared" si="11"/>
        <v>0.16101694915254236</v>
      </c>
    </row>
    <row r="172" spans="1:7" s="6" customFormat="1">
      <c r="A172" s="136" t="s">
        <v>280</v>
      </c>
      <c r="B172" s="136" t="s">
        <v>407</v>
      </c>
      <c r="C172" s="137">
        <v>166</v>
      </c>
      <c r="D172" s="137">
        <v>111</v>
      </c>
      <c r="E172" s="137">
        <v>10</v>
      </c>
      <c r="F172" s="137">
        <v>6</v>
      </c>
      <c r="G172" s="138">
        <f t="shared" si="11"/>
        <v>6.0240963855421686E-2</v>
      </c>
    </row>
    <row r="173" spans="1:7" s="6" customFormat="1">
      <c r="A173" s="136" t="s">
        <v>280</v>
      </c>
      <c r="B173" s="136" t="s">
        <v>408</v>
      </c>
      <c r="C173" s="137">
        <v>85</v>
      </c>
      <c r="D173" s="137">
        <v>52</v>
      </c>
      <c r="E173" s="137">
        <v>16</v>
      </c>
      <c r="F173" s="137">
        <v>10</v>
      </c>
      <c r="G173" s="138">
        <f t="shared" si="11"/>
        <v>0.18823529411764706</v>
      </c>
    </row>
    <row r="174" spans="1:7" s="6" customFormat="1">
      <c r="A174" s="136" t="s">
        <v>280</v>
      </c>
      <c r="B174" s="136" t="s">
        <v>409</v>
      </c>
      <c r="C174" s="137">
        <v>121</v>
      </c>
      <c r="D174" s="137">
        <v>79</v>
      </c>
      <c r="E174" s="137">
        <v>18</v>
      </c>
      <c r="F174" s="137">
        <v>11</v>
      </c>
      <c r="G174" s="138">
        <f t="shared" si="11"/>
        <v>0.1487603305785124</v>
      </c>
    </row>
    <row r="175" spans="1:7" s="6" customFormat="1">
      <c r="A175" s="136" t="s">
        <v>280</v>
      </c>
      <c r="B175" s="136" t="s">
        <v>410</v>
      </c>
      <c r="C175" s="137">
        <v>168</v>
      </c>
      <c r="D175" s="137">
        <v>100</v>
      </c>
      <c r="E175" s="137">
        <v>18</v>
      </c>
      <c r="F175" s="137">
        <v>9</v>
      </c>
      <c r="G175" s="138">
        <f t="shared" si="11"/>
        <v>0.10714285714285714</v>
      </c>
    </row>
    <row r="176" spans="1:7" s="6" customFormat="1">
      <c r="A176" s="136" t="s">
        <v>280</v>
      </c>
      <c r="B176" s="136" t="s">
        <v>411</v>
      </c>
      <c r="C176" s="137">
        <v>72</v>
      </c>
      <c r="D176" s="137">
        <v>49</v>
      </c>
      <c r="E176" s="137">
        <v>18</v>
      </c>
      <c r="F176" s="137">
        <v>10</v>
      </c>
      <c r="G176" s="138">
        <f t="shared" si="11"/>
        <v>0.25</v>
      </c>
    </row>
    <row r="177" spans="1:7" s="6" customFormat="1" ht="15.75" thickBot="1">
      <c r="A177" s="143" t="s">
        <v>280</v>
      </c>
      <c r="B177" s="143" t="s">
        <v>412</v>
      </c>
      <c r="C177" s="144">
        <v>239</v>
      </c>
      <c r="D177" s="144">
        <v>171</v>
      </c>
      <c r="E177" s="144">
        <v>26</v>
      </c>
      <c r="F177" s="144">
        <v>16</v>
      </c>
      <c r="G177" s="145">
        <f t="shared" si="11"/>
        <v>0.10878661087866109</v>
      </c>
    </row>
    <row r="178" spans="1:7" s="6" customFormat="1">
      <c r="A178" s="133" t="s">
        <v>413</v>
      </c>
      <c r="B178" s="133"/>
      <c r="C178" s="134">
        <f>SUM(C179:C185)</f>
        <v>1909</v>
      </c>
      <c r="D178" s="134">
        <f>SUM(D179:D185)</f>
        <v>1217</v>
      </c>
      <c r="E178" s="134">
        <f>SUM(E179:E185)</f>
        <v>299</v>
      </c>
      <c r="F178" s="134">
        <f>SUM(F179:F185)</f>
        <v>185</v>
      </c>
      <c r="G178" s="135">
        <f t="shared" ref="G178:G185" si="12">IF(C178=0,0,E178/C178)</f>
        <v>0.15662650602409639</v>
      </c>
    </row>
    <row r="179" spans="1:7" s="6" customFormat="1">
      <c r="A179" s="136" t="s">
        <v>278</v>
      </c>
      <c r="B179" s="302" t="s">
        <v>414</v>
      </c>
      <c r="C179" s="137">
        <v>538</v>
      </c>
      <c r="D179" s="137">
        <v>321</v>
      </c>
      <c r="E179" s="137">
        <v>75</v>
      </c>
      <c r="F179" s="137">
        <v>40</v>
      </c>
      <c r="G179" s="138">
        <f t="shared" si="12"/>
        <v>0.13940520446096655</v>
      </c>
    </row>
    <row r="180" spans="1:7" s="6" customFormat="1">
      <c r="A180" s="136" t="s">
        <v>280</v>
      </c>
      <c r="B180" s="302" t="s">
        <v>54</v>
      </c>
      <c r="C180" s="137">
        <v>333</v>
      </c>
      <c r="D180" s="137">
        <v>212</v>
      </c>
      <c r="E180" s="137">
        <v>49</v>
      </c>
      <c r="F180" s="137">
        <v>29</v>
      </c>
      <c r="G180" s="138">
        <f t="shared" si="12"/>
        <v>0.14714714714714713</v>
      </c>
    </row>
    <row r="181" spans="1:7" s="6" customFormat="1">
      <c r="A181" s="136" t="s">
        <v>280</v>
      </c>
      <c r="B181" s="136" t="s">
        <v>415</v>
      </c>
      <c r="C181" s="137">
        <v>260</v>
      </c>
      <c r="D181" s="137">
        <v>187</v>
      </c>
      <c r="E181" s="137">
        <v>44</v>
      </c>
      <c r="F181" s="137">
        <v>29</v>
      </c>
      <c r="G181" s="138">
        <f t="shared" si="12"/>
        <v>0.16923076923076924</v>
      </c>
    </row>
    <row r="182" spans="1:7" s="6" customFormat="1">
      <c r="A182" s="136" t="s">
        <v>280</v>
      </c>
      <c r="B182" s="136" t="s">
        <v>416</v>
      </c>
      <c r="C182" s="137">
        <v>185</v>
      </c>
      <c r="D182" s="137">
        <v>112</v>
      </c>
      <c r="E182" s="137">
        <v>24</v>
      </c>
      <c r="F182" s="137">
        <v>14</v>
      </c>
      <c r="G182" s="138">
        <f t="shared" si="12"/>
        <v>0.12972972972972974</v>
      </c>
    </row>
    <row r="183" spans="1:7" s="6" customFormat="1">
      <c r="A183" s="136" t="s">
        <v>280</v>
      </c>
      <c r="B183" s="136" t="s">
        <v>417</v>
      </c>
      <c r="C183" s="137">
        <v>181</v>
      </c>
      <c r="D183" s="137">
        <v>119</v>
      </c>
      <c r="E183" s="137">
        <v>32</v>
      </c>
      <c r="F183" s="137">
        <v>21</v>
      </c>
      <c r="G183" s="138">
        <f t="shared" si="12"/>
        <v>0.17679558011049723</v>
      </c>
    </row>
    <row r="184" spans="1:7" s="6" customFormat="1">
      <c r="A184" s="136" t="s">
        <v>280</v>
      </c>
      <c r="B184" s="136" t="s">
        <v>418</v>
      </c>
      <c r="C184" s="137">
        <v>197</v>
      </c>
      <c r="D184" s="137">
        <v>139</v>
      </c>
      <c r="E184" s="137">
        <v>30</v>
      </c>
      <c r="F184" s="137">
        <v>21</v>
      </c>
      <c r="G184" s="138">
        <f t="shared" si="12"/>
        <v>0.15228426395939088</v>
      </c>
    </row>
    <row r="185" spans="1:7" s="6" customFormat="1" ht="15.75" thickBot="1">
      <c r="A185" s="139" t="s">
        <v>280</v>
      </c>
      <c r="B185" s="139" t="s">
        <v>419</v>
      </c>
      <c r="C185" s="140">
        <v>215</v>
      </c>
      <c r="D185" s="140">
        <v>127</v>
      </c>
      <c r="E185" s="140">
        <v>45</v>
      </c>
      <c r="F185" s="140">
        <v>31</v>
      </c>
      <c r="G185" s="141">
        <f t="shared" si="12"/>
        <v>0.20930232558139536</v>
      </c>
    </row>
    <row r="186" spans="1:7" s="6" customFormat="1">
      <c r="A186" s="133" t="s">
        <v>420</v>
      </c>
      <c r="B186" s="133"/>
      <c r="C186" s="134">
        <f>SUM(C187:C191)</f>
        <v>1538</v>
      </c>
      <c r="D186" s="134">
        <f>SUM(D187:D191)</f>
        <v>983</v>
      </c>
      <c r="E186" s="134">
        <f>SUM(E187:E191)</f>
        <v>214</v>
      </c>
      <c r="F186" s="134">
        <f>SUM(F187:F191)</f>
        <v>123</v>
      </c>
      <c r="G186" s="135">
        <f t="shared" ref="G186:G191" si="13">IF(C186=0,0,E186/C186)</f>
        <v>0.13914174252275682</v>
      </c>
    </row>
    <row r="187" spans="1:7" s="6" customFormat="1">
      <c r="A187" s="136" t="s">
        <v>278</v>
      </c>
      <c r="B187" s="136" t="s">
        <v>421</v>
      </c>
      <c r="C187" s="137">
        <v>634</v>
      </c>
      <c r="D187" s="137">
        <v>400</v>
      </c>
      <c r="E187" s="137">
        <v>102</v>
      </c>
      <c r="F187" s="137">
        <v>57</v>
      </c>
      <c r="G187" s="138">
        <f t="shared" si="13"/>
        <v>0.16088328075709779</v>
      </c>
    </row>
    <row r="188" spans="1:7" s="6" customFormat="1">
      <c r="A188" s="136" t="s">
        <v>280</v>
      </c>
      <c r="B188" s="136" t="s">
        <v>422</v>
      </c>
      <c r="C188" s="137">
        <v>151</v>
      </c>
      <c r="D188" s="137">
        <v>105</v>
      </c>
      <c r="E188" s="137">
        <v>16</v>
      </c>
      <c r="F188" s="137">
        <v>9</v>
      </c>
      <c r="G188" s="138">
        <f t="shared" si="13"/>
        <v>0.10596026490066225</v>
      </c>
    </row>
    <row r="189" spans="1:7" s="6" customFormat="1">
      <c r="A189" s="136" t="s">
        <v>280</v>
      </c>
      <c r="B189" s="136" t="s">
        <v>423</v>
      </c>
      <c r="C189" s="137">
        <v>165</v>
      </c>
      <c r="D189" s="137">
        <v>108</v>
      </c>
      <c r="E189" s="137">
        <v>22</v>
      </c>
      <c r="F189" s="137">
        <v>15</v>
      </c>
      <c r="G189" s="138">
        <f t="shared" si="13"/>
        <v>0.13333333333333333</v>
      </c>
    </row>
    <row r="190" spans="1:7" s="6" customFormat="1">
      <c r="A190" s="136" t="s">
        <v>280</v>
      </c>
      <c r="B190" s="136" t="s">
        <v>424</v>
      </c>
      <c r="C190" s="137">
        <v>196</v>
      </c>
      <c r="D190" s="137">
        <v>122</v>
      </c>
      <c r="E190" s="137">
        <v>23</v>
      </c>
      <c r="F190" s="137">
        <v>12</v>
      </c>
      <c r="G190" s="138">
        <f t="shared" si="13"/>
        <v>0.11734693877551021</v>
      </c>
    </row>
    <row r="191" spans="1:7" s="6" customFormat="1" ht="15.75" thickBot="1">
      <c r="A191" s="139" t="s">
        <v>280</v>
      </c>
      <c r="B191" s="139" t="s">
        <v>502</v>
      </c>
      <c r="C191" s="140">
        <v>392</v>
      </c>
      <c r="D191" s="140">
        <v>248</v>
      </c>
      <c r="E191" s="140">
        <v>51</v>
      </c>
      <c r="F191" s="140">
        <v>30</v>
      </c>
      <c r="G191" s="141">
        <f t="shared" si="13"/>
        <v>0.13010204081632654</v>
      </c>
    </row>
    <row r="192" spans="1:7" s="6" customFormat="1">
      <c r="A192" s="133" t="s">
        <v>425</v>
      </c>
      <c r="B192" s="133"/>
      <c r="C192" s="134">
        <f>SUM(C193:C202)</f>
        <v>2520</v>
      </c>
      <c r="D192" s="134">
        <f>SUM(D193:D202)</f>
        <v>1728</v>
      </c>
      <c r="E192" s="134">
        <f>SUM(E193:E202)</f>
        <v>503</v>
      </c>
      <c r="F192" s="134">
        <f>SUM(F193:F202)</f>
        <v>326</v>
      </c>
      <c r="G192" s="135">
        <f t="shared" ref="G192:G202" si="14">IF(C192=0,0,E192/C192)</f>
        <v>0.19960317460317462</v>
      </c>
    </row>
    <row r="193" spans="1:11" s="6" customFormat="1">
      <c r="A193" s="136" t="s">
        <v>278</v>
      </c>
      <c r="B193" s="302" t="s">
        <v>55</v>
      </c>
      <c r="C193" s="137">
        <v>387</v>
      </c>
      <c r="D193" s="137">
        <v>241</v>
      </c>
      <c r="E193" s="137">
        <v>107</v>
      </c>
      <c r="F193" s="137">
        <v>60</v>
      </c>
      <c r="G193" s="138">
        <f t="shared" si="14"/>
        <v>0.27648578811369506</v>
      </c>
    </row>
    <row r="194" spans="1:11" s="6" customFormat="1">
      <c r="A194" s="136" t="s">
        <v>280</v>
      </c>
      <c r="B194" s="302" t="s">
        <v>55</v>
      </c>
      <c r="C194" s="137">
        <v>347</v>
      </c>
      <c r="D194" s="137">
        <v>241</v>
      </c>
      <c r="E194" s="137">
        <v>69</v>
      </c>
      <c r="F194" s="137">
        <v>49</v>
      </c>
      <c r="G194" s="138">
        <f t="shared" si="14"/>
        <v>0.19884726224783861</v>
      </c>
    </row>
    <row r="195" spans="1:11" s="6" customFormat="1">
      <c r="A195" s="136" t="s">
        <v>278</v>
      </c>
      <c r="B195" s="302" t="s">
        <v>426</v>
      </c>
      <c r="C195" s="137">
        <v>252</v>
      </c>
      <c r="D195" s="137">
        <v>180</v>
      </c>
      <c r="E195" s="137">
        <v>45</v>
      </c>
      <c r="F195" s="137">
        <v>28</v>
      </c>
      <c r="G195" s="138">
        <f t="shared" si="14"/>
        <v>0.17857142857142858</v>
      </c>
    </row>
    <row r="196" spans="1:11" s="6" customFormat="1">
      <c r="A196" s="136" t="s">
        <v>280</v>
      </c>
      <c r="B196" s="302" t="s">
        <v>427</v>
      </c>
      <c r="C196" s="137">
        <v>298</v>
      </c>
      <c r="D196" s="137">
        <v>220</v>
      </c>
      <c r="E196" s="137">
        <v>46</v>
      </c>
      <c r="F196" s="137">
        <v>31</v>
      </c>
      <c r="G196" s="138">
        <f t="shared" si="14"/>
        <v>0.15436241610738255</v>
      </c>
    </row>
    <row r="197" spans="1:11" s="6" customFormat="1">
      <c r="A197" s="136" t="s">
        <v>278</v>
      </c>
      <c r="B197" s="302" t="s">
        <v>428</v>
      </c>
      <c r="C197" s="137">
        <v>157</v>
      </c>
      <c r="D197" s="137">
        <v>106</v>
      </c>
      <c r="E197" s="137">
        <v>34</v>
      </c>
      <c r="F197" s="137">
        <v>24</v>
      </c>
      <c r="G197" s="138">
        <f t="shared" si="14"/>
        <v>0.21656050955414013</v>
      </c>
    </row>
    <row r="198" spans="1:11" s="6" customFormat="1">
      <c r="A198" s="136" t="s">
        <v>280</v>
      </c>
      <c r="B198" s="302" t="s">
        <v>428</v>
      </c>
      <c r="C198" s="137">
        <v>224</v>
      </c>
      <c r="D198" s="137">
        <v>149</v>
      </c>
      <c r="E198" s="137">
        <v>34</v>
      </c>
      <c r="F198" s="137">
        <v>15</v>
      </c>
      <c r="G198" s="138">
        <f t="shared" si="14"/>
        <v>0.15178571428571427</v>
      </c>
    </row>
    <row r="199" spans="1:11" s="6" customFormat="1">
      <c r="A199" s="136" t="s">
        <v>278</v>
      </c>
      <c r="B199" s="302" t="s">
        <v>429</v>
      </c>
      <c r="C199" s="137">
        <v>183</v>
      </c>
      <c r="D199" s="137">
        <v>123</v>
      </c>
      <c r="E199" s="137">
        <v>47</v>
      </c>
      <c r="F199" s="137">
        <v>34</v>
      </c>
      <c r="G199" s="138">
        <f t="shared" si="14"/>
        <v>0.25683060109289618</v>
      </c>
    </row>
    <row r="200" spans="1:11" s="6" customFormat="1">
      <c r="A200" s="136" t="s">
        <v>280</v>
      </c>
      <c r="B200" s="302" t="s">
        <v>429</v>
      </c>
      <c r="C200" s="137">
        <v>219</v>
      </c>
      <c r="D200" s="137">
        <v>139</v>
      </c>
      <c r="E200" s="137">
        <v>34</v>
      </c>
      <c r="F200" s="137">
        <v>21</v>
      </c>
      <c r="G200" s="138">
        <f t="shared" si="14"/>
        <v>0.15525114155251141</v>
      </c>
    </row>
    <row r="201" spans="1:11" s="6" customFormat="1">
      <c r="A201" s="136" t="s">
        <v>280</v>
      </c>
      <c r="B201" s="136" t="s">
        <v>430</v>
      </c>
      <c r="C201" s="137">
        <v>217</v>
      </c>
      <c r="D201" s="137">
        <v>163</v>
      </c>
      <c r="E201" s="137">
        <v>46</v>
      </c>
      <c r="F201" s="137">
        <v>31</v>
      </c>
      <c r="G201" s="138">
        <f t="shared" si="14"/>
        <v>0.2119815668202765</v>
      </c>
    </row>
    <row r="202" spans="1:11" s="6" customFormat="1" ht="15.75" thickBot="1">
      <c r="A202" s="139" t="s">
        <v>280</v>
      </c>
      <c r="B202" s="139" t="s">
        <v>393</v>
      </c>
      <c r="C202" s="140">
        <v>236</v>
      </c>
      <c r="D202" s="140">
        <v>166</v>
      </c>
      <c r="E202" s="140">
        <v>41</v>
      </c>
      <c r="F202" s="140">
        <v>33</v>
      </c>
      <c r="G202" s="141">
        <f t="shared" si="14"/>
        <v>0.17372881355932204</v>
      </c>
    </row>
    <row r="203" spans="1:11" s="6" customFormat="1">
      <c r="A203" s="148" t="s">
        <v>431</v>
      </c>
      <c r="B203" s="148"/>
      <c r="C203" s="134">
        <f>C5+C6+C17+C18+C27+C28+C38+C39+C58+C68+C81+C89+C97+C111+C123+C130+C140+C149+C156+C164+C178+C186+C192</f>
        <v>69485</v>
      </c>
      <c r="D203" s="134">
        <f>D5+D6+D17+D18+D27+D28+D38+D39+D58+D68+D81+D89+D97+D111+D123+D130+D140+D149+D156+D164+D178+D186+D192</f>
        <v>43050</v>
      </c>
      <c r="E203" s="134">
        <f>E5+E6+E17+E18+E27+E28+E38+E39+E58+E68+E81+E89+E97+E111+E123+E130+E140+E149+E156+E164+E178+E186+E192</f>
        <v>10687</v>
      </c>
      <c r="F203" s="134">
        <f>F5+F6+F17+F18+F27+F28+F38+F39+F58+F68+F81+F89+F97+F111+F123+F130+F140+F149+F156+F164+F178+F186+F192</f>
        <v>6503</v>
      </c>
      <c r="G203" s="135">
        <f>IF(C203=0,0,E203/C203)</f>
        <v>0.15380297906022883</v>
      </c>
    </row>
    <row r="205" spans="1:11">
      <c r="C205" s="193"/>
      <c r="D205" s="193"/>
      <c r="E205" s="193"/>
      <c r="F205" s="193"/>
      <c r="H205" s="193"/>
      <c r="I205" s="193"/>
      <c r="J205" s="193"/>
      <c r="K205" s="193"/>
    </row>
    <row r="206" spans="1:11">
      <c r="F206" s="234"/>
    </row>
    <row r="211" spans="6:6">
      <c r="F211" s="234"/>
    </row>
  </sheetData>
  <mergeCells count="41"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7:B8"/>
    <mergeCell ref="A1:G1"/>
    <mergeCell ref="A3:B4"/>
    <mergeCell ref="C3:D3"/>
    <mergeCell ref="E3:F3"/>
    <mergeCell ref="G3:G4"/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sqref="A1:G1"/>
    </sheetView>
  </sheetViews>
  <sheetFormatPr defaultRowHeight="12.75"/>
  <cols>
    <col min="1" max="1" width="15.625" style="217" customWidth="1"/>
    <col min="2" max="7" width="15.5" style="217" customWidth="1"/>
    <col min="8" max="8" width="9" style="217"/>
    <col min="9" max="10" width="11.125" style="217" hidden="1" customWidth="1"/>
    <col min="11" max="11" width="0" style="217" hidden="1" customWidth="1"/>
    <col min="12" max="16384" width="9" style="217"/>
  </cols>
  <sheetData>
    <row r="1" spans="1:10" ht="34.5" customHeight="1">
      <c r="A1" s="312" t="s">
        <v>553</v>
      </c>
      <c r="B1" s="312"/>
      <c r="C1" s="312"/>
      <c r="D1" s="312"/>
      <c r="E1" s="312"/>
      <c r="F1" s="312"/>
      <c r="G1" s="312"/>
      <c r="H1" s="215"/>
      <c r="I1" s="216"/>
    </row>
    <row r="2" spans="1:10">
      <c r="A2" s="317"/>
      <c r="B2" s="317"/>
      <c r="C2" s="317"/>
      <c r="D2" s="317"/>
      <c r="E2" s="317"/>
      <c r="F2" s="317"/>
      <c r="G2" s="317"/>
    </row>
    <row r="3" spans="1:10" ht="43.5" customHeight="1">
      <c r="A3" s="313" t="s">
        <v>470</v>
      </c>
      <c r="B3" s="314" t="s">
        <v>471</v>
      </c>
      <c r="C3" s="314"/>
      <c r="D3" s="315" t="s">
        <v>472</v>
      </c>
      <c r="E3" s="316"/>
      <c r="F3" s="314" t="s">
        <v>473</v>
      </c>
      <c r="G3" s="314"/>
      <c r="I3" s="311" t="s">
        <v>474</v>
      </c>
      <c r="J3" s="311"/>
    </row>
    <row r="4" spans="1:10" ht="95.25" customHeight="1">
      <c r="A4" s="313"/>
      <c r="B4" s="218" t="s">
        <v>475</v>
      </c>
      <c r="C4" s="218" t="s">
        <v>476</v>
      </c>
      <c r="D4" s="218" t="s">
        <v>475</v>
      </c>
      <c r="E4" s="218" t="s">
        <v>476</v>
      </c>
      <c r="F4" s="218" t="s">
        <v>475</v>
      </c>
      <c r="G4" s="218" t="s">
        <v>476</v>
      </c>
      <c r="I4" s="217" t="s">
        <v>477</v>
      </c>
      <c r="J4" s="217" t="s">
        <v>478</v>
      </c>
    </row>
    <row r="5" spans="1:10" ht="21" customHeight="1">
      <c r="A5" s="219" t="s">
        <v>4</v>
      </c>
      <c r="B5" s="220">
        <f>[24]X!B5</f>
        <v>0</v>
      </c>
      <c r="C5" s="220">
        <f>[24]X!C5</f>
        <v>5</v>
      </c>
      <c r="D5" s="220">
        <f>[24]X!D5</f>
        <v>0</v>
      </c>
      <c r="E5" s="220">
        <f>[24]X!E5</f>
        <v>70</v>
      </c>
      <c r="F5" s="220">
        <f>[24]X!F5</f>
        <v>166</v>
      </c>
      <c r="G5" s="220">
        <f>[24]X!G5</f>
        <v>154</v>
      </c>
      <c r="I5" s="217" t="b">
        <f>F5=B5+[25]I!D5</f>
        <v>0</v>
      </c>
      <c r="J5" s="217" t="b">
        <f>G5=C5+[25]I!E5</f>
        <v>0</v>
      </c>
    </row>
    <row r="6" spans="1:10" ht="21" customHeight="1">
      <c r="A6" s="219" t="s">
        <v>479</v>
      </c>
      <c r="B6" s="220">
        <f>[24]X!B6</f>
        <v>0</v>
      </c>
      <c r="C6" s="220">
        <v>3</v>
      </c>
      <c r="D6" s="220">
        <v>0</v>
      </c>
      <c r="E6" s="220">
        <v>31</v>
      </c>
      <c r="F6" s="220">
        <v>58</v>
      </c>
      <c r="G6" s="220">
        <v>74</v>
      </c>
      <c r="I6" s="217" t="b">
        <v>0</v>
      </c>
      <c r="J6" s="217" t="b">
        <v>0</v>
      </c>
    </row>
    <row r="7" spans="1:10" ht="21" customHeight="1">
      <c r="A7" s="219" t="s">
        <v>8</v>
      </c>
      <c r="B7" s="220">
        <f>[24]X!B7</f>
        <v>0</v>
      </c>
      <c r="C7" s="220">
        <v>13</v>
      </c>
      <c r="D7" s="220">
        <v>0</v>
      </c>
      <c r="E7" s="220">
        <v>134</v>
      </c>
      <c r="F7" s="220">
        <v>185</v>
      </c>
      <c r="G7" s="220">
        <v>275</v>
      </c>
      <c r="I7" s="217" t="b">
        <v>0</v>
      </c>
      <c r="J7" s="217" t="b">
        <v>0</v>
      </c>
    </row>
    <row r="8" spans="1:10" ht="21" customHeight="1">
      <c r="A8" s="219" t="s">
        <v>480</v>
      </c>
      <c r="B8" s="220">
        <f>[24]X!B8</f>
        <v>0</v>
      </c>
      <c r="C8" s="220">
        <v>2</v>
      </c>
      <c r="D8" s="220">
        <v>0</v>
      </c>
      <c r="E8" s="220">
        <v>32</v>
      </c>
      <c r="F8" s="220">
        <v>85</v>
      </c>
      <c r="G8" s="220">
        <v>106</v>
      </c>
      <c r="I8" s="217" t="b">
        <v>0</v>
      </c>
      <c r="J8" s="217" t="b">
        <v>0</v>
      </c>
    </row>
    <row r="9" spans="1:10" ht="21" customHeight="1">
      <c r="A9" s="219" t="s">
        <v>481</v>
      </c>
      <c r="B9" s="220">
        <f>[24]X!B9</f>
        <v>0</v>
      </c>
      <c r="C9" s="220">
        <v>0</v>
      </c>
      <c r="D9" s="220">
        <v>0</v>
      </c>
      <c r="E9" s="220">
        <v>0</v>
      </c>
      <c r="F9" s="220">
        <v>211</v>
      </c>
      <c r="G9" s="220">
        <v>226</v>
      </c>
      <c r="I9" s="217" t="b">
        <v>0</v>
      </c>
      <c r="J9" s="217" t="b">
        <v>0</v>
      </c>
    </row>
    <row r="10" spans="1:10" ht="21" customHeight="1">
      <c r="A10" s="219" t="s">
        <v>482</v>
      </c>
      <c r="B10" s="220">
        <f>[24]X!B10</f>
        <v>0</v>
      </c>
      <c r="C10" s="220">
        <v>10</v>
      </c>
      <c r="D10" s="220">
        <v>0</v>
      </c>
      <c r="E10" s="220">
        <v>54</v>
      </c>
      <c r="F10" s="220">
        <v>155</v>
      </c>
      <c r="G10" s="220">
        <v>220</v>
      </c>
      <c r="I10" s="217" t="b">
        <v>0</v>
      </c>
      <c r="J10" s="217" t="b">
        <v>0</v>
      </c>
    </row>
    <row r="11" spans="1:10" ht="21" customHeight="1">
      <c r="A11" s="219" t="s">
        <v>11</v>
      </c>
      <c r="B11" s="220">
        <f>[24]X!B11</f>
        <v>0</v>
      </c>
      <c r="C11" s="220">
        <v>10</v>
      </c>
      <c r="D11" s="220">
        <v>0</v>
      </c>
      <c r="E11" s="220">
        <v>68</v>
      </c>
      <c r="F11" s="220">
        <v>293</v>
      </c>
      <c r="G11" s="220">
        <v>508</v>
      </c>
      <c r="I11" s="217" t="b">
        <v>0</v>
      </c>
      <c r="J11" s="217" t="b">
        <v>0</v>
      </c>
    </row>
    <row r="12" spans="1:10" ht="21" customHeight="1">
      <c r="A12" s="219" t="s">
        <v>483</v>
      </c>
      <c r="B12" s="220">
        <f>[24]X!B12</f>
        <v>0</v>
      </c>
      <c r="C12" s="220">
        <v>6</v>
      </c>
      <c r="D12" s="220">
        <v>0</v>
      </c>
      <c r="E12" s="220">
        <v>41</v>
      </c>
      <c r="F12" s="220">
        <v>163</v>
      </c>
      <c r="G12" s="220">
        <v>373</v>
      </c>
      <c r="I12" s="217" t="b">
        <v>0</v>
      </c>
      <c r="J12" s="217" t="b">
        <v>0</v>
      </c>
    </row>
    <row r="13" spans="1:10" ht="21" customHeight="1">
      <c r="A13" s="219" t="s">
        <v>484</v>
      </c>
      <c r="B13" s="220">
        <f>[24]X!B13</f>
        <v>0</v>
      </c>
      <c r="C13" s="220">
        <v>4</v>
      </c>
      <c r="D13" s="220">
        <v>0</v>
      </c>
      <c r="E13" s="220">
        <v>49</v>
      </c>
      <c r="F13" s="220">
        <v>77</v>
      </c>
      <c r="G13" s="220">
        <v>117</v>
      </c>
      <c r="I13" s="217" t="b">
        <v>0</v>
      </c>
      <c r="J13" s="217" t="b">
        <v>0</v>
      </c>
    </row>
    <row r="14" spans="1:10" ht="21" customHeight="1">
      <c r="A14" s="219" t="s">
        <v>485</v>
      </c>
      <c r="B14" s="220">
        <f>[24]X!B14</f>
        <v>0</v>
      </c>
      <c r="C14" s="220">
        <v>3</v>
      </c>
      <c r="D14" s="220">
        <v>0</v>
      </c>
      <c r="E14" s="220">
        <v>52</v>
      </c>
      <c r="F14" s="220">
        <v>83</v>
      </c>
      <c r="G14" s="220">
        <v>100</v>
      </c>
      <c r="I14" s="217" t="b">
        <v>0</v>
      </c>
      <c r="J14" s="217" t="b">
        <v>0</v>
      </c>
    </row>
    <row r="15" spans="1:10" ht="21" customHeight="1">
      <c r="A15" s="219" t="s">
        <v>486</v>
      </c>
      <c r="B15" s="220">
        <f>[24]X!B15</f>
        <v>0</v>
      </c>
      <c r="C15" s="220">
        <v>4</v>
      </c>
      <c r="D15" s="220">
        <v>0</v>
      </c>
      <c r="E15" s="220">
        <v>26</v>
      </c>
      <c r="F15" s="220">
        <v>136</v>
      </c>
      <c r="G15" s="220">
        <v>239</v>
      </c>
      <c r="I15" s="217" t="b">
        <v>0</v>
      </c>
      <c r="J15" s="217" t="b">
        <v>0</v>
      </c>
    </row>
    <row r="16" spans="1:10" ht="21" customHeight="1">
      <c r="A16" s="219" t="s">
        <v>487</v>
      </c>
      <c r="B16" s="220">
        <f>[24]X!B16</f>
        <v>0</v>
      </c>
      <c r="C16" s="220">
        <v>3</v>
      </c>
      <c r="D16" s="220">
        <v>0</v>
      </c>
      <c r="E16" s="220">
        <v>27</v>
      </c>
      <c r="F16" s="220">
        <v>92</v>
      </c>
      <c r="G16" s="220">
        <v>120</v>
      </c>
      <c r="I16" s="217" t="b">
        <v>0</v>
      </c>
      <c r="J16" s="217" t="b">
        <v>0</v>
      </c>
    </row>
    <row r="17" spans="1:11" ht="21" customHeight="1">
      <c r="A17" s="219" t="s">
        <v>488</v>
      </c>
      <c r="B17" s="220">
        <f>[24]X!B17</f>
        <v>0</v>
      </c>
      <c r="C17" s="220">
        <v>6</v>
      </c>
      <c r="D17" s="220">
        <v>0</v>
      </c>
      <c r="E17" s="220">
        <v>66</v>
      </c>
      <c r="F17" s="220">
        <v>408</v>
      </c>
      <c r="G17" s="220">
        <v>548</v>
      </c>
      <c r="I17" s="217" t="b">
        <v>0</v>
      </c>
      <c r="J17" s="217" t="b">
        <v>0</v>
      </c>
    </row>
    <row r="18" spans="1:11" ht="21" customHeight="1">
      <c r="A18" s="219" t="s">
        <v>489</v>
      </c>
      <c r="B18" s="220">
        <f>[24]X!B18</f>
        <v>0</v>
      </c>
      <c r="C18" s="220">
        <v>7</v>
      </c>
      <c r="D18" s="220">
        <v>0</v>
      </c>
      <c r="E18" s="220">
        <v>68</v>
      </c>
      <c r="F18" s="220">
        <v>260</v>
      </c>
      <c r="G18" s="220">
        <v>615</v>
      </c>
      <c r="I18" s="217" t="b">
        <v>0</v>
      </c>
      <c r="J18" s="217" t="b">
        <v>0</v>
      </c>
    </row>
    <row r="19" spans="1:11" ht="21" customHeight="1">
      <c r="A19" s="219" t="s">
        <v>490</v>
      </c>
      <c r="B19" s="220">
        <f>[24]X!B19</f>
        <v>0</v>
      </c>
      <c r="C19" s="220">
        <v>0</v>
      </c>
      <c r="D19" s="220">
        <v>0</v>
      </c>
      <c r="E19" s="220">
        <v>0</v>
      </c>
      <c r="F19" s="220">
        <v>70</v>
      </c>
      <c r="G19" s="220">
        <v>96</v>
      </c>
      <c r="I19" s="217" t="b">
        <v>0</v>
      </c>
      <c r="J19" s="217" t="b">
        <v>0</v>
      </c>
    </row>
    <row r="20" spans="1:11" ht="21" customHeight="1">
      <c r="A20" s="219" t="s">
        <v>491</v>
      </c>
      <c r="B20" s="220">
        <f>[24]X!B20</f>
        <v>0</v>
      </c>
      <c r="C20" s="220">
        <v>6</v>
      </c>
      <c r="D20" s="220">
        <v>0</v>
      </c>
      <c r="E20" s="220">
        <v>41</v>
      </c>
      <c r="F20" s="220">
        <v>134</v>
      </c>
      <c r="G20" s="220">
        <v>170</v>
      </c>
      <c r="I20" s="217" t="b">
        <v>0</v>
      </c>
      <c r="J20" s="217" t="b">
        <v>0</v>
      </c>
    </row>
    <row r="21" spans="1:11" ht="21" customHeight="1">
      <c r="A21" s="219" t="s">
        <v>492</v>
      </c>
      <c r="B21" s="220">
        <f>[24]X!B21</f>
        <v>0</v>
      </c>
      <c r="C21" s="220">
        <v>0</v>
      </c>
      <c r="D21" s="220">
        <v>0</v>
      </c>
      <c r="E21" s="220">
        <v>0</v>
      </c>
      <c r="F21" s="220">
        <v>90</v>
      </c>
      <c r="G21" s="220">
        <v>100</v>
      </c>
      <c r="I21" s="217" t="b">
        <v>0</v>
      </c>
      <c r="J21" s="217" t="b">
        <v>0</v>
      </c>
    </row>
    <row r="22" spans="1:11" ht="21" customHeight="1">
      <c r="A22" s="219" t="s">
        <v>493</v>
      </c>
      <c r="B22" s="220">
        <f>[24]X!B22</f>
        <v>0</v>
      </c>
      <c r="C22" s="220">
        <v>5</v>
      </c>
      <c r="D22" s="220">
        <v>0</v>
      </c>
      <c r="E22" s="220">
        <v>42</v>
      </c>
      <c r="F22" s="220">
        <v>101</v>
      </c>
      <c r="G22" s="220">
        <v>129</v>
      </c>
      <c r="I22" s="217" t="b">
        <v>0</v>
      </c>
      <c r="J22" s="221" t="b">
        <v>0</v>
      </c>
      <c r="K22" s="217" t="s">
        <v>494</v>
      </c>
    </row>
    <row r="23" spans="1:11" ht="21" customHeight="1">
      <c r="A23" s="219" t="s">
        <v>495</v>
      </c>
      <c r="B23" s="220">
        <f>[24]X!B23</f>
        <v>0</v>
      </c>
      <c r="C23" s="220">
        <v>2</v>
      </c>
      <c r="D23" s="220">
        <v>0</v>
      </c>
      <c r="E23" s="220">
        <v>4</v>
      </c>
      <c r="F23" s="220">
        <v>50</v>
      </c>
      <c r="G23" s="220">
        <v>70</v>
      </c>
      <c r="I23" s="217" t="b">
        <v>0</v>
      </c>
      <c r="J23" s="217" t="b">
        <v>0</v>
      </c>
    </row>
    <row r="24" spans="1:11" ht="21" customHeight="1">
      <c r="A24" s="219" t="s">
        <v>496</v>
      </c>
      <c r="B24" s="220">
        <f>[24]X!B24</f>
        <v>0</v>
      </c>
      <c r="C24" s="220">
        <v>5</v>
      </c>
      <c r="D24" s="220">
        <v>0</v>
      </c>
      <c r="E24" s="220">
        <v>22</v>
      </c>
      <c r="F24" s="220">
        <v>82</v>
      </c>
      <c r="G24" s="220">
        <v>106</v>
      </c>
      <c r="I24" s="217" t="b">
        <v>0</v>
      </c>
      <c r="J24" s="217" t="b">
        <v>0</v>
      </c>
    </row>
    <row r="25" spans="1:11" ht="21" customHeight="1">
      <c r="A25" s="219" t="s">
        <v>497</v>
      </c>
      <c r="B25" s="220">
        <f>[24]X!B25</f>
        <v>0</v>
      </c>
      <c r="C25" s="220">
        <v>6</v>
      </c>
      <c r="D25" s="220">
        <v>0</v>
      </c>
      <c r="E25" s="220">
        <v>36</v>
      </c>
      <c r="F25" s="220">
        <v>124</v>
      </c>
      <c r="G25" s="220">
        <v>134</v>
      </c>
      <c r="I25" s="217" t="b">
        <v>0</v>
      </c>
      <c r="J25" s="217" t="b">
        <v>0</v>
      </c>
    </row>
    <row r="26" spans="1:11" ht="21" customHeight="1">
      <c r="A26" s="219" t="s">
        <v>498</v>
      </c>
      <c r="B26" s="220">
        <f>[24]X!B26</f>
        <v>0</v>
      </c>
      <c r="C26" s="220">
        <v>9</v>
      </c>
      <c r="D26" s="220">
        <v>0</v>
      </c>
      <c r="E26" s="220">
        <v>32</v>
      </c>
      <c r="F26" s="220">
        <v>79</v>
      </c>
      <c r="G26" s="220">
        <v>112</v>
      </c>
      <c r="I26" s="217" t="b">
        <v>0</v>
      </c>
      <c r="J26" s="217" t="b">
        <v>0</v>
      </c>
    </row>
    <row r="27" spans="1:11" ht="21" customHeight="1">
      <c r="A27" s="219" t="s">
        <v>499</v>
      </c>
      <c r="B27" s="220">
        <f>[24]X!B27</f>
        <v>0</v>
      </c>
      <c r="C27" s="220">
        <v>0</v>
      </c>
      <c r="D27" s="220">
        <v>0</v>
      </c>
      <c r="E27" s="220">
        <v>0</v>
      </c>
      <c r="F27" s="220">
        <v>118</v>
      </c>
      <c r="G27" s="220">
        <v>176</v>
      </c>
      <c r="I27" s="217" t="b">
        <v>0</v>
      </c>
      <c r="J27" s="217" t="b">
        <v>0</v>
      </c>
    </row>
    <row r="28" spans="1:11" ht="32.25" customHeight="1">
      <c r="A28" s="223" t="s">
        <v>503</v>
      </c>
      <c r="B28" s="222">
        <f t="shared" ref="B28:G28" si="0">SUM(B5:B27)</f>
        <v>0</v>
      </c>
      <c r="C28" s="222">
        <v>109</v>
      </c>
      <c r="D28" s="222">
        <v>0</v>
      </c>
      <c r="E28" s="222">
        <v>895</v>
      </c>
      <c r="F28" s="222">
        <v>3220</v>
      </c>
      <c r="G28" s="222">
        <v>4768</v>
      </c>
      <c r="I28" s="217" t="b">
        <v>0</v>
      </c>
      <c r="J28" s="217" t="b">
        <v>0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D10" sqref="D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33" t="s">
        <v>508</v>
      </c>
      <c r="O1" s="24"/>
      <c r="P1" s="24"/>
      <c r="Q1" s="266" t="str">
        <f>A1</f>
        <v>TABELA 4. ZGŁOSZENIA ZWOLNIEŃ I ZWOLNIENIA GRUPOWE, ZWOLNIENIA MONITOROWANE; BEZROBOTNI ZWOLNIENI Z PRZYCZYN ZAKŁADU PRACY W PAŹDZIERNIKU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36" t="s">
        <v>509</v>
      </c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6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6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68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68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69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69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113" t="s">
        <v>12</v>
      </c>
      <c r="B6" s="38" t="s">
        <v>72</v>
      </c>
      <c r="C6" s="10">
        <v>2</v>
      </c>
      <c r="D6" s="8">
        <v>1</v>
      </c>
      <c r="E6" s="11">
        <v>1</v>
      </c>
      <c r="F6" s="9">
        <v>1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1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4"/>
      <c r="B7" s="19" t="s">
        <v>73</v>
      </c>
      <c r="C7" s="10">
        <v>188</v>
      </c>
      <c r="D7" s="8">
        <v>124</v>
      </c>
      <c r="E7" s="11">
        <v>64</v>
      </c>
      <c r="F7" s="9">
        <v>3</v>
      </c>
      <c r="G7" s="8">
        <v>0</v>
      </c>
      <c r="H7" s="8">
        <v>3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185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4"/>
      <c r="B8" s="18" t="s">
        <v>74</v>
      </c>
      <c r="C8" s="10">
        <v>14</v>
      </c>
      <c r="D8" s="8">
        <v>12</v>
      </c>
      <c r="E8" s="27">
        <v>2</v>
      </c>
      <c r="F8" s="9">
        <v>7</v>
      </c>
      <c r="G8" s="8">
        <v>0</v>
      </c>
      <c r="H8" s="8">
        <v>7</v>
      </c>
      <c r="I8" s="8">
        <v>0</v>
      </c>
      <c r="J8" s="8">
        <v>0</v>
      </c>
      <c r="K8" s="8">
        <v>0</v>
      </c>
      <c r="L8" s="8">
        <v>1</v>
      </c>
      <c r="M8" s="8">
        <v>0</v>
      </c>
      <c r="N8" s="8">
        <v>0</v>
      </c>
      <c r="O8" s="8">
        <v>0</v>
      </c>
      <c r="P8" s="8">
        <v>0</v>
      </c>
      <c r="Q8" s="114"/>
      <c r="R8" s="18" t="s">
        <v>74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1</v>
      </c>
      <c r="Y8" s="8">
        <v>1</v>
      </c>
      <c r="Z8" s="8">
        <v>2</v>
      </c>
      <c r="AA8" s="8">
        <v>0</v>
      </c>
      <c r="AB8" s="8">
        <v>1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2" customFormat="1" ht="30" customHeight="1">
      <c r="A9" s="154"/>
      <c r="B9" s="150" t="s">
        <v>73</v>
      </c>
      <c r="C9" s="10">
        <v>696</v>
      </c>
      <c r="D9" s="8">
        <v>508</v>
      </c>
      <c r="E9" s="27">
        <v>188</v>
      </c>
      <c r="F9" s="9">
        <v>309</v>
      </c>
      <c r="G9" s="8">
        <v>0</v>
      </c>
      <c r="H9" s="8">
        <v>309</v>
      </c>
      <c r="I9" s="8">
        <v>0</v>
      </c>
      <c r="J9" s="8">
        <v>0</v>
      </c>
      <c r="K9" s="8">
        <v>0</v>
      </c>
      <c r="L9" s="8">
        <v>131</v>
      </c>
      <c r="M9" s="8">
        <v>0</v>
      </c>
      <c r="N9" s="8">
        <v>0</v>
      </c>
      <c r="O9" s="8">
        <v>0</v>
      </c>
      <c r="P9" s="8">
        <v>0</v>
      </c>
      <c r="Q9" s="154"/>
      <c r="R9" s="151" t="s">
        <v>73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37</v>
      </c>
      <c r="Y9" s="8">
        <v>30</v>
      </c>
      <c r="Z9" s="8">
        <v>3</v>
      </c>
      <c r="AA9" s="8">
        <v>0</v>
      </c>
      <c r="AB9" s="8">
        <v>185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2" customFormat="1" ht="30" customHeight="1">
      <c r="A10" s="154"/>
      <c r="B10" s="151" t="s">
        <v>263</v>
      </c>
      <c r="C10" s="10">
        <v>5</v>
      </c>
      <c r="D10" s="8">
        <v>4</v>
      </c>
      <c r="E10" s="27">
        <v>1</v>
      </c>
      <c r="F10" s="9">
        <v>3</v>
      </c>
      <c r="G10" s="8">
        <v>0</v>
      </c>
      <c r="H10" s="8">
        <v>3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0</v>
      </c>
      <c r="O10" s="8">
        <v>0</v>
      </c>
      <c r="P10" s="8">
        <v>0</v>
      </c>
      <c r="Q10" s="154">
        <v>0</v>
      </c>
      <c r="R10" s="151" t="s">
        <v>263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361</v>
      </c>
      <c r="D11" s="8">
        <v>189</v>
      </c>
      <c r="E11" s="27">
        <v>172</v>
      </c>
      <c r="F11" s="9">
        <v>160</v>
      </c>
      <c r="G11" s="8">
        <v>0</v>
      </c>
      <c r="H11" s="8">
        <v>160</v>
      </c>
      <c r="I11" s="8">
        <v>0</v>
      </c>
      <c r="J11" s="8">
        <v>0</v>
      </c>
      <c r="K11" s="8">
        <v>0</v>
      </c>
      <c r="L11" s="8">
        <v>16</v>
      </c>
      <c r="M11" s="8">
        <v>0</v>
      </c>
      <c r="N11" s="8">
        <v>0</v>
      </c>
      <c r="O11" s="8">
        <v>0</v>
      </c>
      <c r="P11" s="8">
        <v>0</v>
      </c>
      <c r="Q11" s="155"/>
      <c r="R11" s="151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185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70" t="s">
        <v>17</v>
      </c>
      <c r="B12" s="151" t="s">
        <v>75</v>
      </c>
      <c r="C12" s="153">
        <v>2</v>
      </c>
      <c r="D12" s="8">
        <v>4</v>
      </c>
      <c r="E12" s="27">
        <v>-2</v>
      </c>
      <c r="F12" s="9">
        <v>2</v>
      </c>
      <c r="G12" s="8">
        <v>0</v>
      </c>
      <c r="H12" s="8">
        <v>2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70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71"/>
      <c r="B13" s="19" t="s">
        <v>73</v>
      </c>
      <c r="C13" s="10">
        <v>16</v>
      </c>
      <c r="D13" s="8">
        <v>30</v>
      </c>
      <c r="E13" s="11">
        <v>-14</v>
      </c>
      <c r="F13" s="9">
        <v>16</v>
      </c>
      <c r="G13" s="8">
        <v>0</v>
      </c>
      <c r="H13" s="8">
        <v>16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1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1"/>
      <c r="B14" s="18" t="s">
        <v>76</v>
      </c>
      <c r="C14" s="10">
        <v>21</v>
      </c>
      <c r="D14" s="8">
        <v>19</v>
      </c>
      <c r="E14" s="11">
        <v>2</v>
      </c>
      <c r="F14" s="9">
        <v>12</v>
      </c>
      <c r="G14" s="8">
        <v>0</v>
      </c>
      <c r="H14" s="8">
        <v>12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271"/>
      <c r="R14" s="18" t="s">
        <v>76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3</v>
      </c>
      <c r="Y14" s="8">
        <v>1</v>
      </c>
      <c r="Z14" s="8">
        <v>2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72"/>
      <c r="B15" s="19" t="s">
        <v>73</v>
      </c>
      <c r="C15" s="10">
        <v>351</v>
      </c>
      <c r="D15" s="8">
        <v>335</v>
      </c>
      <c r="E15" s="11">
        <v>16</v>
      </c>
      <c r="F15" s="9">
        <v>165</v>
      </c>
      <c r="G15" s="8">
        <v>0</v>
      </c>
      <c r="H15" s="8">
        <v>165</v>
      </c>
      <c r="I15" s="8">
        <v>0</v>
      </c>
      <c r="J15" s="8">
        <v>0</v>
      </c>
      <c r="K15" s="8">
        <v>0</v>
      </c>
      <c r="L15" s="8">
        <v>115</v>
      </c>
      <c r="M15" s="8">
        <v>0</v>
      </c>
      <c r="N15" s="8">
        <v>0</v>
      </c>
      <c r="O15" s="8">
        <v>0</v>
      </c>
      <c r="P15" s="8">
        <v>0</v>
      </c>
      <c r="Q15" s="272"/>
      <c r="R15" s="18" t="s">
        <v>73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37</v>
      </c>
      <c r="Y15" s="8">
        <v>30</v>
      </c>
      <c r="Z15" s="8">
        <v>3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70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70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71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71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71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71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72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72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70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70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71"/>
      <c r="B22" s="19" t="s">
        <v>58</v>
      </c>
      <c r="C22" s="10">
        <v>341</v>
      </c>
      <c r="D22" s="8">
        <v>255</v>
      </c>
      <c r="E22" s="11">
        <v>86</v>
      </c>
      <c r="F22" s="9">
        <v>29</v>
      </c>
      <c r="G22" s="8">
        <v>12</v>
      </c>
      <c r="H22" s="8">
        <v>41</v>
      </c>
      <c r="I22" s="8">
        <v>5</v>
      </c>
      <c r="J22" s="8">
        <v>0</v>
      </c>
      <c r="K22" s="8">
        <v>5</v>
      </c>
      <c r="L22" s="8">
        <v>63</v>
      </c>
      <c r="M22" s="8">
        <v>66</v>
      </c>
      <c r="N22" s="8">
        <v>17</v>
      </c>
      <c r="O22" s="8">
        <v>8</v>
      </c>
      <c r="P22" s="8">
        <v>25</v>
      </c>
      <c r="Q22" s="271"/>
      <c r="R22" s="18" t="s">
        <v>58</v>
      </c>
      <c r="S22" s="8">
        <v>7</v>
      </c>
      <c r="T22" s="8">
        <v>5</v>
      </c>
      <c r="U22" s="8">
        <v>7</v>
      </c>
      <c r="V22" s="8">
        <v>18</v>
      </c>
      <c r="W22" s="8">
        <v>45</v>
      </c>
      <c r="X22" s="8">
        <v>10</v>
      </c>
      <c r="Y22" s="8">
        <v>7</v>
      </c>
      <c r="Z22" s="8">
        <v>11</v>
      </c>
      <c r="AA22" s="8">
        <v>1</v>
      </c>
      <c r="AB22" s="8">
        <v>2</v>
      </c>
      <c r="AC22" s="8">
        <v>2</v>
      </c>
      <c r="AD22" s="8">
        <v>9</v>
      </c>
      <c r="AE22" s="8">
        <v>4</v>
      </c>
      <c r="AF22" s="8">
        <v>3</v>
      </c>
      <c r="AG22" s="8">
        <v>10</v>
      </c>
    </row>
    <row r="23" spans="1:33" s="6" customFormat="1" ht="30" customHeight="1">
      <c r="A23" s="271"/>
      <c r="B23" s="18" t="s">
        <v>80</v>
      </c>
      <c r="C23" s="10">
        <v>184</v>
      </c>
      <c r="D23" s="8">
        <v>151</v>
      </c>
      <c r="E23" s="11">
        <v>33</v>
      </c>
      <c r="F23" s="9">
        <v>11</v>
      </c>
      <c r="G23" s="8">
        <v>9</v>
      </c>
      <c r="H23" s="8">
        <v>20</v>
      </c>
      <c r="I23" s="8">
        <v>5</v>
      </c>
      <c r="J23" s="8">
        <v>0</v>
      </c>
      <c r="K23" s="8">
        <v>5</v>
      </c>
      <c r="L23" s="8">
        <v>34</v>
      </c>
      <c r="M23" s="8">
        <v>31</v>
      </c>
      <c r="N23" s="8">
        <v>8</v>
      </c>
      <c r="O23" s="8">
        <v>3</v>
      </c>
      <c r="P23" s="8">
        <v>11</v>
      </c>
      <c r="Q23" s="271"/>
      <c r="R23" s="18" t="s">
        <v>80</v>
      </c>
      <c r="S23" s="8">
        <v>3</v>
      </c>
      <c r="T23" s="8">
        <v>3</v>
      </c>
      <c r="U23" s="8">
        <v>6</v>
      </c>
      <c r="V23" s="8">
        <v>10</v>
      </c>
      <c r="W23" s="8">
        <v>27</v>
      </c>
      <c r="X23" s="8">
        <v>7</v>
      </c>
      <c r="Y23" s="8">
        <v>4</v>
      </c>
      <c r="Z23" s="8">
        <v>6</v>
      </c>
      <c r="AA23" s="8">
        <v>0</v>
      </c>
      <c r="AB23" s="8">
        <v>2</v>
      </c>
      <c r="AC23" s="8">
        <v>1</v>
      </c>
      <c r="AD23" s="8">
        <v>7</v>
      </c>
      <c r="AE23" s="8">
        <v>2</v>
      </c>
      <c r="AF23" s="8">
        <v>2</v>
      </c>
      <c r="AG23" s="8">
        <v>3</v>
      </c>
    </row>
    <row r="24" spans="1:33" s="6" customFormat="1" ht="30" customHeight="1">
      <c r="A24" s="271"/>
      <c r="B24" s="19" t="s">
        <v>59</v>
      </c>
      <c r="C24" s="10">
        <v>2875</v>
      </c>
      <c r="D24" s="8">
        <v>2534</v>
      </c>
      <c r="E24" s="11">
        <v>341</v>
      </c>
      <c r="F24" s="9">
        <v>373</v>
      </c>
      <c r="G24" s="8">
        <v>129</v>
      </c>
      <c r="H24" s="8">
        <v>502</v>
      </c>
      <c r="I24" s="8">
        <v>91</v>
      </c>
      <c r="J24" s="8">
        <v>28</v>
      </c>
      <c r="K24" s="8">
        <v>119</v>
      </c>
      <c r="L24" s="8">
        <v>261</v>
      </c>
      <c r="M24" s="8">
        <v>407</v>
      </c>
      <c r="N24" s="8">
        <v>149</v>
      </c>
      <c r="O24" s="8">
        <v>103</v>
      </c>
      <c r="P24" s="173">
        <v>252</v>
      </c>
      <c r="Q24" s="271"/>
      <c r="R24" s="18" t="s">
        <v>59</v>
      </c>
      <c r="S24" s="8">
        <v>61</v>
      </c>
      <c r="T24" s="8">
        <v>73</v>
      </c>
      <c r="U24" s="8">
        <v>40</v>
      </c>
      <c r="V24" s="8">
        <v>136</v>
      </c>
      <c r="W24" s="8">
        <v>341</v>
      </c>
      <c r="X24" s="8">
        <v>76</v>
      </c>
      <c r="Y24" s="8">
        <v>79</v>
      </c>
      <c r="Z24" s="8">
        <v>140</v>
      </c>
      <c r="AA24" s="8">
        <v>5</v>
      </c>
      <c r="AB24" s="8">
        <v>25</v>
      </c>
      <c r="AC24" s="8">
        <v>40</v>
      </c>
      <c r="AD24" s="8">
        <v>102</v>
      </c>
      <c r="AE24" s="8">
        <v>68</v>
      </c>
      <c r="AF24" s="8">
        <v>52</v>
      </c>
      <c r="AG24" s="8">
        <v>96</v>
      </c>
    </row>
    <row r="25" spans="1:33" s="6" customFormat="1" ht="30" customHeight="1">
      <c r="A25" s="271"/>
      <c r="B25" s="18" t="s">
        <v>80</v>
      </c>
      <c r="C25" s="10">
        <v>1579</v>
      </c>
      <c r="D25" s="8">
        <v>1395</v>
      </c>
      <c r="E25" s="11">
        <v>184</v>
      </c>
      <c r="F25" s="9">
        <v>213</v>
      </c>
      <c r="G25" s="8">
        <v>74</v>
      </c>
      <c r="H25" s="8">
        <v>287</v>
      </c>
      <c r="I25" s="8">
        <v>56</v>
      </c>
      <c r="J25" s="8">
        <v>14</v>
      </c>
      <c r="K25" s="8">
        <v>70</v>
      </c>
      <c r="L25" s="8">
        <v>142</v>
      </c>
      <c r="M25" s="8">
        <v>225</v>
      </c>
      <c r="N25" s="8">
        <v>71</v>
      </c>
      <c r="O25" s="8">
        <v>53</v>
      </c>
      <c r="P25" s="8">
        <v>124</v>
      </c>
      <c r="Q25" s="271"/>
      <c r="R25" s="18" t="s">
        <v>80</v>
      </c>
      <c r="S25" s="8">
        <v>28</v>
      </c>
      <c r="T25" s="8">
        <v>47</v>
      </c>
      <c r="U25" s="8">
        <v>33</v>
      </c>
      <c r="V25" s="8">
        <v>73</v>
      </c>
      <c r="W25" s="8">
        <v>197</v>
      </c>
      <c r="X25" s="8">
        <v>33</v>
      </c>
      <c r="Y25" s="8">
        <v>35</v>
      </c>
      <c r="Z25" s="8">
        <v>79</v>
      </c>
      <c r="AA25" s="8">
        <v>3</v>
      </c>
      <c r="AB25" s="8">
        <v>10</v>
      </c>
      <c r="AC25" s="8">
        <v>23</v>
      </c>
      <c r="AD25" s="8">
        <v>60</v>
      </c>
      <c r="AE25" s="8">
        <v>33</v>
      </c>
      <c r="AF25" s="8">
        <v>31</v>
      </c>
      <c r="AG25" s="8">
        <v>46</v>
      </c>
    </row>
    <row r="26" spans="1:33" s="6" customFormat="1" ht="30" customHeight="1">
      <c r="A26" s="271"/>
      <c r="B26" s="19" t="s">
        <v>60</v>
      </c>
      <c r="C26" s="10">
        <v>229</v>
      </c>
      <c r="D26" s="8">
        <v>204</v>
      </c>
      <c r="E26" s="11">
        <v>25</v>
      </c>
      <c r="F26" s="9">
        <v>28</v>
      </c>
      <c r="G26" s="8">
        <v>11</v>
      </c>
      <c r="H26" s="8">
        <v>39</v>
      </c>
      <c r="I26" s="8">
        <v>6</v>
      </c>
      <c r="J26" s="8">
        <v>1</v>
      </c>
      <c r="K26" s="8">
        <v>7</v>
      </c>
      <c r="L26" s="8">
        <v>25</v>
      </c>
      <c r="M26" s="8">
        <v>43</v>
      </c>
      <c r="N26" s="8">
        <v>17</v>
      </c>
      <c r="O26" s="8">
        <v>10</v>
      </c>
      <c r="P26" s="8">
        <v>27</v>
      </c>
      <c r="Q26" s="271"/>
      <c r="R26" s="18" t="s">
        <v>60</v>
      </c>
      <c r="S26" s="8">
        <v>3</v>
      </c>
      <c r="T26" s="8">
        <v>6</v>
      </c>
      <c r="U26" s="8">
        <v>0</v>
      </c>
      <c r="V26" s="8">
        <v>9</v>
      </c>
      <c r="W26" s="8">
        <v>29</v>
      </c>
      <c r="X26" s="8">
        <v>5</v>
      </c>
      <c r="Y26" s="8">
        <v>7</v>
      </c>
      <c r="Z26" s="8">
        <v>11</v>
      </c>
      <c r="AA26" s="8">
        <v>1</v>
      </c>
      <c r="AB26" s="8">
        <v>0</v>
      </c>
      <c r="AC26" s="8">
        <v>2</v>
      </c>
      <c r="AD26" s="8">
        <v>6</v>
      </c>
      <c r="AE26" s="8">
        <v>3</v>
      </c>
      <c r="AF26" s="8">
        <v>3</v>
      </c>
      <c r="AG26" s="8">
        <v>3</v>
      </c>
    </row>
    <row r="27" spans="1:33" s="6" customFormat="1" ht="30" customHeight="1">
      <c r="A27" s="271"/>
      <c r="B27" s="18" t="s">
        <v>80</v>
      </c>
      <c r="C27" s="10">
        <v>139</v>
      </c>
      <c r="D27" s="8">
        <v>132</v>
      </c>
      <c r="E27" s="11">
        <v>7</v>
      </c>
      <c r="F27" s="9">
        <v>18</v>
      </c>
      <c r="G27" s="8">
        <v>7</v>
      </c>
      <c r="H27" s="8">
        <v>25</v>
      </c>
      <c r="I27" s="8">
        <v>5</v>
      </c>
      <c r="J27" s="8">
        <v>0</v>
      </c>
      <c r="K27" s="8">
        <v>5</v>
      </c>
      <c r="L27" s="8">
        <v>14</v>
      </c>
      <c r="M27" s="8">
        <v>25</v>
      </c>
      <c r="N27" s="8">
        <v>6</v>
      </c>
      <c r="O27" s="8">
        <v>5</v>
      </c>
      <c r="P27" s="8">
        <v>11</v>
      </c>
      <c r="Q27" s="271"/>
      <c r="R27" s="18" t="s">
        <v>80</v>
      </c>
      <c r="S27" s="8">
        <v>1</v>
      </c>
      <c r="T27" s="8">
        <v>5</v>
      </c>
      <c r="U27" s="8">
        <v>0</v>
      </c>
      <c r="V27" s="8">
        <v>4</v>
      </c>
      <c r="W27" s="8">
        <v>21</v>
      </c>
      <c r="X27" s="8">
        <v>2</v>
      </c>
      <c r="Y27" s="8">
        <v>2</v>
      </c>
      <c r="Z27" s="8">
        <v>9</v>
      </c>
      <c r="AA27" s="8">
        <v>1</v>
      </c>
      <c r="AB27" s="8">
        <v>0</v>
      </c>
      <c r="AC27" s="8">
        <v>2</v>
      </c>
      <c r="AD27" s="8">
        <v>4</v>
      </c>
      <c r="AE27" s="8">
        <v>2</v>
      </c>
      <c r="AF27" s="8">
        <v>3</v>
      </c>
      <c r="AG27" s="8">
        <v>3</v>
      </c>
    </row>
    <row r="28" spans="1:33" s="6" customFormat="1" ht="30" customHeight="1">
      <c r="A28" s="271"/>
      <c r="B28" s="19" t="s">
        <v>59</v>
      </c>
      <c r="C28" s="10">
        <v>1939</v>
      </c>
      <c r="D28" s="8">
        <v>1710</v>
      </c>
      <c r="E28" s="11">
        <v>229</v>
      </c>
      <c r="F28" s="9">
        <v>272</v>
      </c>
      <c r="G28" s="8">
        <v>86</v>
      </c>
      <c r="H28" s="8">
        <v>358</v>
      </c>
      <c r="I28" s="8">
        <v>62</v>
      </c>
      <c r="J28" s="8">
        <v>19</v>
      </c>
      <c r="K28" s="8">
        <v>81</v>
      </c>
      <c r="L28" s="8">
        <v>157</v>
      </c>
      <c r="M28" s="8">
        <v>254</v>
      </c>
      <c r="N28" s="8">
        <v>135</v>
      </c>
      <c r="O28" s="8">
        <v>92</v>
      </c>
      <c r="P28" s="8">
        <v>227</v>
      </c>
      <c r="Q28" s="271"/>
      <c r="R28" s="18" t="s">
        <v>59</v>
      </c>
      <c r="S28" s="8">
        <v>39</v>
      </c>
      <c r="T28" s="8">
        <v>35</v>
      </c>
      <c r="U28" s="8">
        <v>17</v>
      </c>
      <c r="V28" s="8">
        <v>70</v>
      </c>
      <c r="W28" s="8">
        <v>260</v>
      </c>
      <c r="X28" s="8">
        <v>41</v>
      </c>
      <c r="Y28" s="8">
        <v>52</v>
      </c>
      <c r="Z28" s="8">
        <v>87</v>
      </c>
      <c r="AA28" s="8">
        <v>11</v>
      </c>
      <c r="AB28" s="8">
        <v>12</v>
      </c>
      <c r="AC28" s="8">
        <v>20</v>
      </c>
      <c r="AD28" s="8">
        <v>65</v>
      </c>
      <c r="AE28" s="8">
        <v>50</v>
      </c>
      <c r="AF28" s="8">
        <v>34</v>
      </c>
      <c r="AG28" s="8">
        <v>69</v>
      </c>
    </row>
    <row r="29" spans="1:33" s="6" customFormat="1" ht="30" customHeight="1">
      <c r="A29" s="271"/>
      <c r="B29" s="18" t="s">
        <v>80</v>
      </c>
      <c r="C29" s="10">
        <v>1055</v>
      </c>
      <c r="D29" s="8">
        <v>916</v>
      </c>
      <c r="E29" s="11">
        <v>139</v>
      </c>
      <c r="F29" s="9">
        <v>167</v>
      </c>
      <c r="G29" s="8">
        <v>49</v>
      </c>
      <c r="H29" s="8">
        <v>216</v>
      </c>
      <c r="I29" s="8">
        <v>38</v>
      </c>
      <c r="J29" s="8">
        <v>6</v>
      </c>
      <c r="K29" s="8">
        <v>44</v>
      </c>
      <c r="L29" s="8">
        <v>89</v>
      </c>
      <c r="M29" s="8">
        <v>147</v>
      </c>
      <c r="N29" s="8">
        <v>74</v>
      </c>
      <c r="O29" s="8">
        <v>47</v>
      </c>
      <c r="P29" s="8">
        <v>121</v>
      </c>
      <c r="Q29" s="271"/>
      <c r="R29" s="18" t="s">
        <v>80</v>
      </c>
      <c r="S29" s="8">
        <v>18</v>
      </c>
      <c r="T29" s="8">
        <v>23</v>
      </c>
      <c r="U29" s="8">
        <v>9</v>
      </c>
      <c r="V29" s="8">
        <v>25</v>
      </c>
      <c r="W29" s="8">
        <v>136</v>
      </c>
      <c r="X29" s="8">
        <v>13</v>
      </c>
      <c r="Y29" s="8">
        <v>23</v>
      </c>
      <c r="Z29" s="8">
        <v>51</v>
      </c>
      <c r="AA29" s="8">
        <v>6</v>
      </c>
      <c r="AB29" s="8">
        <v>4</v>
      </c>
      <c r="AC29" s="8">
        <v>12</v>
      </c>
      <c r="AD29" s="8">
        <v>39</v>
      </c>
      <c r="AE29" s="8">
        <v>26</v>
      </c>
      <c r="AF29" s="8">
        <v>18</v>
      </c>
      <c r="AG29" s="8">
        <v>35</v>
      </c>
    </row>
    <row r="30" spans="1:33" s="6" customFormat="1" ht="30" customHeight="1">
      <c r="A30" s="271"/>
      <c r="B30" s="52" t="s">
        <v>61</v>
      </c>
      <c r="C30" s="10">
        <v>2297</v>
      </c>
      <c r="D30" s="8">
        <v>2322</v>
      </c>
      <c r="E30" s="11">
        <v>-25</v>
      </c>
      <c r="F30" s="9">
        <v>278</v>
      </c>
      <c r="G30" s="8">
        <v>101</v>
      </c>
      <c r="H30" s="8">
        <v>379</v>
      </c>
      <c r="I30" s="8">
        <v>42</v>
      </c>
      <c r="J30" s="8">
        <v>21</v>
      </c>
      <c r="K30" s="8">
        <v>63</v>
      </c>
      <c r="L30" s="8">
        <v>185</v>
      </c>
      <c r="M30" s="8">
        <v>313</v>
      </c>
      <c r="N30" s="8">
        <v>133</v>
      </c>
      <c r="O30" s="8">
        <v>111</v>
      </c>
      <c r="P30" s="8">
        <v>244</v>
      </c>
      <c r="Q30" s="271"/>
      <c r="R30" s="38" t="s">
        <v>61</v>
      </c>
      <c r="S30" s="8">
        <v>52</v>
      </c>
      <c r="T30" s="8">
        <v>63</v>
      </c>
      <c r="U30" s="8">
        <v>32</v>
      </c>
      <c r="V30" s="8">
        <v>93</v>
      </c>
      <c r="W30" s="8">
        <v>329</v>
      </c>
      <c r="X30" s="8">
        <v>66</v>
      </c>
      <c r="Y30" s="8">
        <v>57</v>
      </c>
      <c r="Z30" s="8">
        <v>105</v>
      </c>
      <c r="AA30" s="8">
        <v>8</v>
      </c>
      <c r="AB30" s="8">
        <v>13</v>
      </c>
      <c r="AC30" s="8">
        <v>47</v>
      </c>
      <c r="AD30" s="8">
        <v>66</v>
      </c>
      <c r="AE30" s="8">
        <v>61</v>
      </c>
      <c r="AF30" s="8">
        <v>43</v>
      </c>
      <c r="AG30" s="8">
        <v>78</v>
      </c>
    </row>
    <row r="31" spans="1:33" s="6" customFormat="1" ht="30" customHeight="1" thickBot="1">
      <c r="A31" s="272"/>
      <c r="B31" s="18" t="s">
        <v>80</v>
      </c>
      <c r="C31" s="12">
        <v>1413</v>
      </c>
      <c r="D31" s="13">
        <v>1438</v>
      </c>
      <c r="E31" s="14">
        <v>-25</v>
      </c>
      <c r="F31" s="9">
        <v>167</v>
      </c>
      <c r="G31" s="8">
        <v>70</v>
      </c>
      <c r="H31" s="8">
        <v>237</v>
      </c>
      <c r="I31" s="8">
        <v>22</v>
      </c>
      <c r="J31" s="8">
        <v>14</v>
      </c>
      <c r="K31" s="8">
        <v>36</v>
      </c>
      <c r="L31" s="8">
        <v>103</v>
      </c>
      <c r="M31" s="8">
        <v>194</v>
      </c>
      <c r="N31" s="8">
        <v>81</v>
      </c>
      <c r="O31" s="8">
        <v>60</v>
      </c>
      <c r="P31" s="8">
        <v>141</v>
      </c>
      <c r="Q31" s="272"/>
      <c r="R31" s="18" t="s">
        <v>80</v>
      </c>
      <c r="S31" s="8">
        <v>21</v>
      </c>
      <c r="T31" s="8">
        <v>45</v>
      </c>
      <c r="U31" s="8">
        <v>26</v>
      </c>
      <c r="V31" s="8">
        <v>62</v>
      </c>
      <c r="W31" s="8">
        <v>209</v>
      </c>
      <c r="X31" s="8">
        <v>38</v>
      </c>
      <c r="Y31" s="8">
        <v>28</v>
      </c>
      <c r="Z31" s="8">
        <v>76</v>
      </c>
      <c r="AA31" s="8">
        <v>6</v>
      </c>
      <c r="AB31" s="8">
        <v>6</v>
      </c>
      <c r="AC31" s="8">
        <v>29</v>
      </c>
      <c r="AD31" s="8">
        <v>46</v>
      </c>
      <c r="AE31" s="8">
        <v>42</v>
      </c>
      <c r="AF31" s="8">
        <v>26</v>
      </c>
      <c r="AG31" s="8">
        <v>42</v>
      </c>
    </row>
  </sheetData>
  <mergeCells count="40"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D8" sqref="D8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574</v>
      </c>
      <c r="B1" s="266"/>
      <c r="C1" s="266"/>
      <c r="D1" s="266"/>
      <c r="E1" s="266"/>
      <c r="F1" s="266"/>
      <c r="G1" s="266"/>
      <c r="H1" s="266"/>
      <c r="I1" s="36" t="s">
        <v>506</v>
      </c>
      <c r="J1" s="24"/>
      <c r="K1" s="24"/>
      <c r="L1" s="24"/>
      <c r="M1" s="24"/>
      <c r="N1" s="24"/>
      <c r="O1" s="24"/>
      <c r="P1" s="24"/>
      <c r="Q1" s="266" t="str">
        <f>A1</f>
        <v>TABELA 5. BEZROBOTNI NIEPEŁNOSPRAWNI W PAŹDZIERNIKU</v>
      </c>
      <c r="R1" s="266"/>
      <c r="S1" s="266"/>
      <c r="T1" s="266"/>
      <c r="U1" s="266"/>
      <c r="V1" s="266"/>
      <c r="W1" s="266"/>
      <c r="X1" s="266"/>
      <c r="Y1" s="36" t="s">
        <v>507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6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6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68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68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69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69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7.5" customHeight="1">
      <c r="A6" s="118" t="s">
        <v>12</v>
      </c>
      <c r="B6" s="18" t="s">
        <v>247</v>
      </c>
      <c r="C6" s="10">
        <v>3671</v>
      </c>
      <c r="D6" s="8">
        <v>3710</v>
      </c>
      <c r="E6" s="11">
        <v>-39</v>
      </c>
      <c r="F6" s="9">
        <v>538</v>
      </c>
      <c r="G6" s="8">
        <v>139</v>
      </c>
      <c r="H6" s="8">
        <v>677</v>
      </c>
      <c r="I6" s="8">
        <v>172</v>
      </c>
      <c r="J6" s="8">
        <v>62</v>
      </c>
      <c r="K6" s="8">
        <v>234</v>
      </c>
      <c r="L6" s="8">
        <v>422</v>
      </c>
      <c r="M6" s="8">
        <v>128</v>
      </c>
      <c r="N6" s="8">
        <v>250</v>
      </c>
      <c r="O6" s="8">
        <v>106</v>
      </c>
      <c r="P6" s="8">
        <v>356</v>
      </c>
      <c r="Q6" s="119" t="s">
        <v>12</v>
      </c>
      <c r="R6" s="18" t="s">
        <v>247</v>
      </c>
      <c r="S6" s="8">
        <v>143</v>
      </c>
      <c r="T6" s="8">
        <v>104</v>
      </c>
      <c r="U6" s="8">
        <v>101</v>
      </c>
      <c r="V6" s="8">
        <v>84</v>
      </c>
      <c r="W6" s="8">
        <v>314</v>
      </c>
      <c r="X6" s="8">
        <v>83</v>
      </c>
      <c r="Y6" s="8">
        <v>62</v>
      </c>
      <c r="Z6" s="8">
        <v>167</v>
      </c>
      <c r="AA6" s="8">
        <v>73</v>
      </c>
      <c r="AB6" s="8">
        <v>95</v>
      </c>
      <c r="AC6" s="8">
        <v>74</v>
      </c>
      <c r="AD6" s="8">
        <v>224</v>
      </c>
      <c r="AE6" s="8">
        <v>151</v>
      </c>
      <c r="AF6" s="8">
        <v>106</v>
      </c>
      <c r="AG6" s="8">
        <v>73</v>
      </c>
    </row>
    <row r="7" spans="1:33" s="15" customFormat="1" ht="37.5">
      <c r="A7" s="116" t="s">
        <v>188</v>
      </c>
      <c r="B7" s="52" t="s">
        <v>259</v>
      </c>
      <c r="C7" s="39">
        <v>530</v>
      </c>
      <c r="D7" s="40">
        <v>549</v>
      </c>
      <c r="E7" s="41">
        <v>-19</v>
      </c>
      <c r="F7" s="42">
        <v>68</v>
      </c>
      <c r="G7" s="40">
        <v>16</v>
      </c>
      <c r="H7" s="40">
        <v>84</v>
      </c>
      <c r="I7" s="40">
        <v>21</v>
      </c>
      <c r="J7" s="40">
        <v>8</v>
      </c>
      <c r="K7" s="40">
        <v>29</v>
      </c>
      <c r="L7" s="40">
        <v>121</v>
      </c>
      <c r="M7" s="40">
        <v>20</v>
      </c>
      <c r="N7" s="40">
        <v>37</v>
      </c>
      <c r="O7" s="40">
        <v>6</v>
      </c>
      <c r="P7" s="40">
        <v>43</v>
      </c>
      <c r="Q7" s="117" t="s">
        <v>188</v>
      </c>
      <c r="R7" s="38" t="s">
        <v>259</v>
      </c>
      <c r="S7" s="40">
        <v>33</v>
      </c>
      <c r="T7" s="40">
        <v>22</v>
      </c>
      <c r="U7" s="40">
        <v>22</v>
      </c>
      <c r="V7" s="40">
        <v>12</v>
      </c>
      <c r="W7" s="40">
        <v>18</v>
      </c>
      <c r="X7" s="40">
        <v>16</v>
      </c>
      <c r="Y7" s="40">
        <v>7</v>
      </c>
      <c r="Z7" s="40">
        <v>6</v>
      </c>
      <c r="AA7" s="40">
        <v>20</v>
      </c>
      <c r="AB7" s="40">
        <v>18</v>
      </c>
      <c r="AC7" s="40">
        <v>12</v>
      </c>
      <c r="AD7" s="40">
        <v>23</v>
      </c>
      <c r="AE7" s="40">
        <v>10</v>
      </c>
      <c r="AF7" s="40">
        <v>5</v>
      </c>
      <c r="AG7" s="40">
        <v>9</v>
      </c>
    </row>
    <row r="8" spans="1:33" s="6" customFormat="1" ht="30" customHeight="1">
      <c r="A8" s="86"/>
      <c r="B8" s="18" t="s">
        <v>262</v>
      </c>
      <c r="C8" s="10">
        <v>200</v>
      </c>
      <c r="D8" s="8">
        <v>218</v>
      </c>
      <c r="E8" s="11">
        <v>-18</v>
      </c>
      <c r="F8" s="9">
        <v>22</v>
      </c>
      <c r="G8" s="8">
        <v>6</v>
      </c>
      <c r="H8" s="8">
        <v>28</v>
      </c>
      <c r="I8" s="8">
        <v>9</v>
      </c>
      <c r="J8" s="8">
        <v>7</v>
      </c>
      <c r="K8" s="8">
        <v>16</v>
      </c>
      <c r="L8" s="8">
        <v>43</v>
      </c>
      <c r="M8" s="8">
        <v>7</v>
      </c>
      <c r="N8" s="8">
        <v>11</v>
      </c>
      <c r="O8" s="8">
        <v>4</v>
      </c>
      <c r="P8" s="8">
        <v>15</v>
      </c>
      <c r="Q8" s="114"/>
      <c r="R8" s="18" t="s">
        <v>262</v>
      </c>
      <c r="S8" s="8">
        <v>9</v>
      </c>
      <c r="T8" s="8">
        <v>9</v>
      </c>
      <c r="U8" s="8">
        <v>10</v>
      </c>
      <c r="V8" s="8">
        <v>5</v>
      </c>
      <c r="W8" s="8">
        <v>6</v>
      </c>
      <c r="X8" s="8">
        <v>7</v>
      </c>
      <c r="Y8" s="8">
        <v>3</v>
      </c>
      <c r="Z8" s="8">
        <v>3</v>
      </c>
      <c r="AA8" s="8">
        <v>9</v>
      </c>
      <c r="AB8" s="8">
        <v>7</v>
      </c>
      <c r="AC8" s="8">
        <v>4</v>
      </c>
      <c r="AD8" s="8">
        <v>10</v>
      </c>
      <c r="AE8" s="8">
        <v>2</v>
      </c>
      <c r="AF8" s="8">
        <v>1</v>
      </c>
      <c r="AG8" s="8">
        <v>6</v>
      </c>
    </row>
    <row r="9" spans="1:33" s="159" customFormat="1" ht="30" customHeight="1">
      <c r="A9" s="156" t="s">
        <v>189</v>
      </c>
      <c r="B9" s="157" t="s">
        <v>260</v>
      </c>
      <c r="C9" s="39">
        <v>3141</v>
      </c>
      <c r="D9" s="40">
        <v>3161</v>
      </c>
      <c r="E9" s="110">
        <v>-20</v>
      </c>
      <c r="F9" s="42">
        <v>470</v>
      </c>
      <c r="G9" s="40">
        <v>123</v>
      </c>
      <c r="H9" s="40">
        <v>593</v>
      </c>
      <c r="I9" s="40">
        <v>151</v>
      </c>
      <c r="J9" s="40">
        <v>54</v>
      </c>
      <c r="K9" s="40">
        <v>205</v>
      </c>
      <c r="L9" s="40">
        <v>301</v>
      </c>
      <c r="M9" s="40">
        <v>108</v>
      </c>
      <c r="N9" s="40">
        <v>213</v>
      </c>
      <c r="O9" s="40">
        <v>100</v>
      </c>
      <c r="P9" s="40">
        <v>313</v>
      </c>
      <c r="Q9" s="154" t="s">
        <v>189</v>
      </c>
      <c r="R9" s="158" t="s">
        <v>260</v>
      </c>
      <c r="S9" s="40">
        <v>110</v>
      </c>
      <c r="T9" s="40">
        <v>82</v>
      </c>
      <c r="U9" s="40">
        <v>79</v>
      </c>
      <c r="V9" s="40">
        <v>72</v>
      </c>
      <c r="W9" s="40">
        <v>296</v>
      </c>
      <c r="X9" s="40">
        <v>67</v>
      </c>
      <c r="Y9" s="40">
        <v>55</v>
      </c>
      <c r="Z9" s="40">
        <v>161</v>
      </c>
      <c r="AA9" s="40">
        <v>53</v>
      </c>
      <c r="AB9" s="40">
        <v>77</v>
      </c>
      <c r="AC9" s="40">
        <v>62</v>
      </c>
      <c r="AD9" s="40">
        <v>201</v>
      </c>
      <c r="AE9" s="40">
        <v>141</v>
      </c>
      <c r="AF9" s="40">
        <v>101</v>
      </c>
      <c r="AG9" s="40">
        <v>64</v>
      </c>
    </row>
    <row r="10" spans="1:33" s="152" customFormat="1" ht="30" customHeight="1">
      <c r="A10" s="156"/>
      <c r="B10" s="151" t="s">
        <v>262</v>
      </c>
      <c r="C10" s="153">
        <v>1513</v>
      </c>
      <c r="D10" s="8">
        <v>1536</v>
      </c>
      <c r="E10" s="27">
        <v>-23</v>
      </c>
      <c r="F10" s="9">
        <v>214</v>
      </c>
      <c r="G10" s="8">
        <v>54</v>
      </c>
      <c r="H10" s="8">
        <v>268</v>
      </c>
      <c r="I10" s="8">
        <v>68</v>
      </c>
      <c r="J10" s="8">
        <v>27</v>
      </c>
      <c r="K10" s="8">
        <v>95</v>
      </c>
      <c r="L10" s="8">
        <v>123</v>
      </c>
      <c r="M10" s="8">
        <v>53</v>
      </c>
      <c r="N10" s="8">
        <v>102</v>
      </c>
      <c r="O10" s="8">
        <v>39</v>
      </c>
      <c r="P10" s="8">
        <v>141</v>
      </c>
      <c r="Q10" s="154"/>
      <c r="R10" s="151" t="s">
        <v>262</v>
      </c>
      <c r="S10" s="8">
        <v>47</v>
      </c>
      <c r="T10" s="8">
        <v>40</v>
      </c>
      <c r="U10" s="8">
        <v>44</v>
      </c>
      <c r="V10" s="8">
        <v>30</v>
      </c>
      <c r="W10" s="8">
        <v>144</v>
      </c>
      <c r="X10" s="8">
        <v>42</v>
      </c>
      <c r="Y10" s="8">
        <v>26</v>
      </c>
      <c r="Z10" s="8">
        <v>90</v>
      </c>
      <c r="AA10" s="8">
        <v>23</v>
      </c>
      <c r="AB10" s="8">
        <v>42</v>
      </c>
      <c r="AC10" s="8">
        <v>35</v>
      </c>
      <c r="AD10" s="8">
        <v>117</v>
      </c>
      <c r="AE10" s="8">
        <v>66</v>
      </c>
      <c r="AF10" s="8">
        <v>50</v>
      </c>
      <c r="AG10" s="8">
        <v>37</v>
      </c>
    </row>
    <row r="11" spans="1:33" s="6" customFormat="1" ht="30" customHeight="1">
      <c r="A11" s="86"/>
      <c r="B11" s="19" t="s">
        <v>261</v>
      </c>
      <c r="C11" s="10">
        <v>557</v>
      </c>
      <c r="D11" s="8">
        <v>541</v>
      </c>
      <c r="E11" s="11">
        <v>16</v>
      </c>
      <c r="F11" s="9">
        <v>71</v>
      </c>
      <c r="G11" s="8">
        <v>19</v>
      </c>
      <c r="H11" s="8">
        <v>90</v>
      </c>
      <c r="I11" s="8">
        <v>22</v>
      </c>
      <c r="J11" s="8">
        <v>13</v>
      </c>
      <c r="K11" s="8">
        <v>35</v>
      </c>
      <c r="L11" s="8">
        <v>35</v>
      </c>
      <c r="M11" s="8">
        <v>26</v>
      </c>
      <c r="N11" s="8">
        <v>26</v>
      </c>
      <c r="O11" s="8">
        <v>12</v>
      </c>
      <c r="P11" s="8">
        <v>38</v>
      </c>
      <c r="Q11" s="114"/>
      <c r="R11" s="18" t="s">
        <v>261</v>
      </c>
      <c r="S11" s="8">
        <v>20</v>
      </c>
      <c r="T11" s="8">
        <v>10</v>
      </c>
      <c r="U11" s="8">
        <v>24</v>
      </c>
      <c r="V11" s="8">
        <v>9</v>
      </c>
      <c r="W11" s="8">
        <v>68</v>
      </c>
      <c r="X11" s="8">
        <v>17</v>
      </c>
      <c r="Y11" s="8">
        <v>10</v>
      </c>
      <c r="Z11" s="8">
        <v>35</v>
      </c>
      <c r="AA11" s="8">
        <v>11</v>
      </c>
      <c r="AB11" s="8">
        <v>16</v>
      </c>
      <c r="AC11" s="8">
        <v>10</v>
      </c>
      <c r="AD11" s="8">
        <v>34</v>
      </c>
      <c r="AE11" s="8">
        <v>27</v>
      </c>
      <c r="AF11" s="8">
        <v>26</v>
      </c>
      <c r="AG11" s="8">
        <v>16</v>
      </c>
    </row>
    <row r="12" spans="1:33" s="6" customFormat="1" ht="30" customHeight="1">
      <c r="A12" s="84"/>
      <c r="B12" s="18" t="s">
        <v>262</v>
      </c>
      <c r="C12" s="10">
        <v>290</v>
      </c>
      <c r="D12" s="8">
        <v>294</v>
      </c>
      <c r="E12" s="11">
        <v>-4</v>
      </c>
      <c r="F12" s="9">
        <v>38</v>
      </c>
      <c r="G12" s="8">
        <v>9</v>
      </c>
      <c r="H12" s="8">
        <v>47</v>
      </c>
      <c r="I12" s="8">
        <v>12</v>
      </c>
      <c r="J12" s="8">
        <v>8</v>
      </c>
      <c r="K12" s="8">
        <v>20</v>
      </c>
      <c r="L12" s="8">
        <v>14</v>
      </c>
      <c r="M12" s="8">
        <v>19</v>
      </c>
      <c r="N12" s="8">
        <v>12</v>
      </c>
      <c r="O12" s="8">
        <v>6</v>
      </c>
      <c r="P12" s="8">
        <v>18</v>
      </c>
      <c r="Q12" s="115"/>
      <c r="R12" s="18" t="s">
        <v>262</v>
      </c>
      <c r="S12" s="8">
        <v>7</v>
      </c>
      <c r="T12" s="8">
        <v>6</v>
      </c>
      <c r="U12" s="8">
        <v>12</v>
      </c>
      <c r="V12" s="8">
        <v>4</v>
      </c>
      <c r="W12" s="8">
        <v>32</v>
      </c>
      <c r="X12" s="8">
        <v>10</v>
      </c>
      <c r="Y12" s="8">
        <v>5</v>
      </c>
      <c r="Z12" s="8">
        <v>16</v>
      </c>
      <c r="AA12" s="8">
        <v>8</v>
      </c>
      <c r="AB12" s="8">
        <v>10</v>
      </c>
      <c r="AC12" s="8">
        <v>5</v>
      </c>
      <c r="AD12" s="8">
        <v>21</v>
      </c>
      <c r="AE12" s="8">
        <v>17</v>
      </c>
      <c r="AF12" s="8">
        <v>10</v>
      </c>
      <c r="AG12" s="8">
        <v>9</v>
      </c>
    </row>
    <row r="13" spans="1:33" s="6" customFormat="1" ht="30" customHeight="1">
      <c r="A13" s="270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71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71"/>
      <c r="B14" s="18" t="s">
        <v>138</v>
      </c>
      <c r="C14" s="10">
        <v>475</v>
      </c>
      <c r="D14" s="8">
        <v>463</v>
      </c>
      <c r="E14" s="11">
        <v>12</v>
      </c>
      <c r="F14" s="9">
        <v>81</v>
      </c>
      <c r="G14" s="8">
        <v>23</v>
      </c>
      <c r="H14" s="8">
        <v>104</v>
      </c>
      <c r="I14" s="8">
        <v>22</v>
      </c>
      <c r="J14" s="8">
        <v>13</v>
      </c>
      <c r="K14" s="8">
        <v>35</v>
      </c>
      <c r="L14" s="8">
        <v>46</v>
      </c>
      <c r="M14" s="8">
        <v>10</v>
      </c>
      <c r="N14" s="8">
        <v>19</v>
      </c>
      <c r="O14" s="8">
        <v>12</v>
      </c>
      <c r="P14" s="8">
        <v>31</v>
      </c>
      <c r="Q14" s="271"/>
      <c r="R14" s="18" t="s">
        <v>138</v>
      </c>
      <c r="S14" s="8">
        <v>14</v>
      </c>
      <c r="T14" s="8">
        <v>9</v>
      </c>
      <c r="U14" s="8">
        <v>14</v>
      </c>
      <c r="V14" s="8">
        <v>8</v>
      </c>
      <c r="W14" s="8">
        <v>38</v>
      </c>
      <c r="X14" s="8">
        <v>10</v>
      </c>
      <c r="Y14" s="8">
        <v>8</v>
      </c>
      <c r="Z14" s="8">
        <v>29</v>
      </c>
      <c r="AA14" s="8">
        <v>9</v>
      </c>
      <c r="AB14" s="8">
        <v>14</v>
      </c>
      <c r="AC14" s="8">
        <v>11</v>
      </c>
      <c r="AD14" s="8">
        <v>33</v>
      </c>
      <c r="AE14" s="8">
        <v>23</v>
      </c>
      <c r="AF14" s="8">
        <v>21</v>
      </c>
      <c r="AG14" s="8">
        <v>8</v>
      </c>
    </row>
    <row r="15" spans="1:33" s="6" customFormat="1" ht="30" customHeight="1">
      <c r="A15" s="271"/>
      <c r="B15" s="18" t="s">
        <v>262</v>
      </c>
      <c r="C15" s="10">
        <v>215</v>
      </c>
      <c r="D15" s="8">
        <v>236</v>
      </c>
      <c r="E15" s="11">
        <v>-21</v>
      </c>
      <c r="F15" s="9">
        <v>33</v>
      </c>
      <c r="G15" s="8">
        <v>11</v>
      </c>
      <c r="H15" s="8">
        <v>44</v>
      </c>
      <c r="I15" s="8">
        <v>9</v>
      </c>
      <c r="J15" s="8">
        <v>5</v>
      </c>
      <c r="K15" s="8">
        <v>14</v>
      </c>
      <c r="L15" s="8">
        <v>20</v>
      </c>
      <c r="M15" s="8">
        <v>4</v>
      </c>
      <c r="N15" s="8">
        <v>8</v>
      </c>
      <c r="O15" s="8">
        <v>3</v>
      </c>
      <c r="P15" s="8">
        <v>11</v>
      </c>
      <c r="Q15" s="271"/>
      <c r="R15" s="18" t="s">
        <v>262</v>
      </c>
      <c r="S15" s="8">
        <v>4</v>
      </c>
      <c r="T15" s="8">
        <v>6</v>
      </c>
      <c r="U15" s="8">
        <v>4</v>
      </c>
      <c r="V15" s="8">
        <v>3</v>
      </c>
      <c r="W15" s="8">
        <v>14</v>
      </c>
      <c r="X15" s="8">
        <v>6</v>
      </c>
      <c r="Y15" s="8">
        <v>4</v>
      </c>
      <c r="Z15" s="8">
        <v>19</v>
      </c>
      <c r="AA15" s="8">
        <v>6</v>
      </c>
      <c r="AB15" s="8">
        <v>4</v>
      </c>
      <c r="AC15" s="8">
        <v>5</v>
      </c>
      <c r="AD15" s="8">
        <v>18</v>
      </c>
      <c r="AE15" s="8">
        <v>13</v>
      </c>
      <c r="AF15" s="8">
        <v>10</v>
      </c>
      <c r="AG15" s="8">
        <v>6</v>
      </c>
    </row>
    <row r="16" spans="1:33" s="6" customFormat="1" ht="30" customHeight="1">
      <c r="A16" s="271"/>
      <c r="B16" s="18" t="s">
        <v>139</v>
      </c>
      <c r="C16" s="10">
        <v>4602</v>
      </c>
      <c r="D16" s="8">
        <v>4127</v>
      </c>
      <c r="E16" s="11">
        <v>475</v>
      </c>
      <c r="F16" s="9">
        <v>694</v>
      </c>
      <c r="G16" s="8">
        <v>193</v>
      </c>
      <c r="H16" s="8">
        <v>887</v>
      </c>
      <c r="I16" s="8">
        <v>258</v>
      </c>
      <c r="J16" s="8">
        <v>122</v>
      </c>
      <c r="K16" s="8">
        <v>380</v>
      </c>
      <c r="L16" s="8">
        <v>387</v>
      </c>
      <c r="M16" s="8">
        <v>127</v>
      </c>
      <c r="N16" s="8">
        <v>245</v>
      </c>
      <c r="O16" s="8">
        <v>136</v>
      </c>
      <c r="P16" s="8">
        <v>381</v>
      </c>
      <c r="Q16" s="271"/>
      <c r="R16" s="18" t="s">
        <v>139</v>
      </c>
      <c r="S16" s="8">
        <v>143</v>
      </c>
      <c r="T16" s="8">
        <v>140</v>
      </c>
      <c r="U16" s="8">
        <v>152</v>
      </c>
      <c r="V16" s="8">
        <v>104</v>
      </c>
      <c r="W16" s="8">
        <v>377</v>
      </c>
      <c r="X16" s="8">
        <v>122</v>
      </c>
      <c r="Y16" s="8">
        <v>87</v>
      </c>
      <c r="Z16" s="8">
        <v>227</v>
      </c>
      <c r="AA16" s="8">
        <v>110</v>
      </c>
      <c r="AB16" s="8">
        <v>122</v>
      </c>
      <c r="AC16" s="8">
        <v>104</v>
      </c>
      <c r="AD16" s="8">
        <v>317</v>
      </c>
      <c r="AE16" s="8">
        <v>179</v>
      </c>
      <c r="AF16" s="8">
        <v>155</v>
      </c>
      <c r="AG16" s="8">
        <v>101</v>
      </c>
    </row>
    <row r="17" spans="1:33" s="6" customFormat="1" ht="30" customHeight="1">
      <c r="A17" s="272"/>
      <c r="B17" s="18" t="s">
        <v>262</v>
      </c>
      <c r="C17" s="10">
        <v>2192</v>
      </c>
      <c r="D17" s="8">
        <v>1977</v>
      </c>
      <c r="E17" s="11">
        <v>215</v>
      </c>
      <c r="F17" s="9">
        <v>299</v>
      </c>
      <c r="G17" s="8">
        <v>98</v>
      </c>
      <c r="H17" s="8">
        <v>397</v>
      </c>
      <c r="I17" s="8">
        <v>118</v>
      </c>
      <c r="J17" s="8">
        <v>66</v>
      </c>
      <c r="K17" s="8">
        <v>184</v>
      </c>
      <c r="L17" s="8">
        <v>156</v>
      </c>
      <c r="M17" s="8">
        <v>66</v>
      </c>
      <c r="N17" s="8">
        <v>114</v>
      </c>
      <c r="O17" s="8">
        <v>59</v>
      </c>
      <c r="P17" s="8">
        <v>173</v>
      </c>
      <c r="Q17" s="272"/>
      <c r="R17" s="18" t="s">
        <v>262</v>
      </c>
      <c r="S17" s="8">
        <v>57</v>
      </c>
      <c r="T17" s="8">
        <v>66</v>
      </c>
      <c r="U17" s="8">
        <v>73</v>
      </c>
      <c r="V17" s="8">
        <v>40</v>
      </c>
      <c r="W17" s="8">
        <v>181</v>
      </c>
      <c r="X17" s="8">
        <v>68</v>
      </c>
      <c r="Y17" s="8">
        <v>36</v>
      </c>
      <c r="Z17" s="8">
        <v>116</v>
      </c>
      <c r="AA17" s="8">
        <v>61</v>
      </c>
      <c r="AB17" s="8">
        <v>65</v>
      </c>
      <c r="AC17" s="8">
        <v>51</v>
      </c>
      <c r="AD17" s="8">
        <v>173</v>
      </c>
      <c r="AE17" s="8">
        <v>101</v>
      </c>
      <c r="AF17" s="8">
        <v>74</v>
      </c>
      <c r="AG17" s="8">
        <v>54</v>
      </c>
    </row>
    <row r="18" spans="1:33" s="6" customFormat="1" ht="30" customHeight="1">
      <c r="A18" s="273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3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3"/>
      <c r="B19" s="19" t="s">
        <v>138</v>
      </c>
      <c r="C19" s="10">
        <v>256</v>
      </c>
      <c r="D19" s="8">
        <v>210</v>
      </c>
      <c r="E19" s="11">
        <v>46</v>
      </c>
      <c r="F19" s="9">
        <v>41</v>
      </c>
      <c r="G19" s="8">
        <v>6</v>
      </c>
      <c r="H19" s="8">
        <v>47</v>
      </c>
      <c r="I19" s="8">
        <v>11</v>
      </c>
      <c r="J19" s="8">
        <v>9</v>
      </c>
      <c r="K19" s="8">
        <v>20</v>
      </c>
      <c r="L19" s="8">
        <v>21</v>
      </c>
      <c r="M19" s="8">
        <v>10</v>
      </c>
      <c r="N19" s="8">
        <v>15</v>
      </c>
      <c r="O19" s="8">
        <v>7</v>
      </c>
      <c r="P19" s="8">
        <v>22</v>
      </c>
      <c r="Q19" s="273"/>
      <c r="R19" s="18" t="s">
        <v>138</v>
      </c>
      <c r="S19" s="8">
        <v>3</v>
      </c>
      <c r="T19" s="8">
        <v>9</v>
      </c>
      <c r="U19" s="8">
        <v>8</v>
      </c>
      <c r="V19" s="8">
        <v>6</v>
      </c>
      <c r="W19" s="8">
        <v>22</v>
      </c>
      <c r="X19" s="8">
        <v>9</v>
      </c>
      <c r="Y19" s="8">
        <v>8</v>
      </c>
      <c r="Z19" s="8">
        <v>14</v>
      </c>
      <c r="AA19" s="8">
        <v>7</v>
      </c>
      <c r="AB19" s="8">
        <v>5</v>
      </c>
      <c r="AC19" s="8">
        <v>5</v>
      </c>
      <c r="AD19" s="8">
        <v>15</v>
      </c>
      <c r="AE19" s="8">
        <v>7</v>
      </c>
      <c r="AF19" s="8">
        <v>9</v>
      </c>
      <c r="AG19" s="8">
        <v>9</v>
      </c>
    </row>
    <row r="20" spans="1:33" s="6" customFormat="1" ht="30" customHeight="1">
      <c r="A20" s="273"/>
      <c r="B20" s="18" t="s">
        <v>262</v>
      </c>
      <c r="C20" s="10">
        <v>126</v>
      </c>
      <c r="D20" s="8">
        <v>117</v>
      </c>
      <c r="E20" s="11">
        <v>9</v>
      </c>
      <c r="F20" s="9">
        <v>18</v>
      </c>
      <c r="G20" s="8">
        <v>3</v>
      </c>
      <c r="H20" s="8">
        <v>21</v>
      </c>
      <c r="I20" s="8">
        <v>5</v>
      </c>
      <c r="J20" s="8">
        <v>5</v>
      </c>
      <c r="K20" s="8">
        <v>10</v>
      </c>
      <c r="L20" s="8">
        <v>11</v>
      </c>
      <c r="M20" s="8">
        <v>5</v>
      </c>
      <c r="N20" s="8">
        <v>7</v>
      </c>
      <c r="O20" s="8">
        <v>5</v>
      </c>
      <c r="P20" s="8">
        <v>12</v>
      </c>
      <c r="Q20" s="273"/>
      <c r="R20" s="18" t="s">
        <v>262</v>
      </c>
      <c r="S20" s="8">
        <v>0</v>
      </c>
      <c r="T20" s="8">
        <v>6</v>
      </c>
      <c r="U20" s="8">
        <v>4</v>
      </c>
      <c r="V20" s="8">
        <v>3</v>
      </c>
      <c r="W20" s="8">
        <v>9</v>
      </c>
      <c r="X20" s="8">
        <v>4</v>
      </c>
      <c r="Y20" s="8">
        <v>4</v>
      </c>
      <c r="Z20" s="8">
        <v>8</v>
      </c>
      <c r="AA20" s="8">
        <v>4</v>
      </c>
      <c r="AB20" s="8">
        <v>2</v>
      </c>
      <c r="AC20" s="8">
        <v>2</v>
      </c>
      <c r="AD20" s="8">
        <v>9</v>
      </c>
      <c r="AE20" s="8">
        <v>3</v>
      </c>
      <c r="AF20" s="8">
        <v>4</v>
      </c>
      <c r="AG20" s="8">
        <v>5</v>
      </c>
    </row>
    <row r="21" spans="1:33" s="6" customFormat="1" ht="30" customHeight="1">
      <c r="A21" s="273"/>
      <c r="B21" s="19" t="s">
        <v>139</v>
      </c>
      <c r="C21" s="10">
        <v>2096</v>
      </c>
      <c r="D21" s="8">
        <v>1840</v>
      </c>
      <c r="E21" s="11">
        <v>256</v>
      </c>
      <c r="F21" s="9">
        <v>291</v>
      </c>
      <c r="G21" s="8">
        <v>83</v>
      </c>
      <c r="H21" s="8">
        <v>374</v>
      </c>
      <c r="I21" s="8">
        <v>125</v>
      </c>
      <c r="J21" s="8">
        <v>63</v>
      </c>
      <c r="K21" s="8">
        <v>188</v>
      </c>
      <c r="L21" s="8">
        <v>180</v>
      </c>
      <c r="M21" s="8">
        <v>69</v>
      </c>
      <c r="N21" s="8">
        <v>104</v>
      </c>
      <c r="O21" s="8">
        <v>76</v>
      </c>
      <c r="P21" s="8">
        <v>180</v>
      </c>
      <c r="Q21" s="273"/>
      <c r="R21" s="18" t="s">
        <v>139</v>
      </c>
      <c r="S21" s="8">
        <v>52</v>
      </c>
      <c r="T21" s="8">
        <v>56</v>
      </c>
      <c r="U21" s="8">
        <v>68</v>
      </c>
      <c r="V21" s="8">
        <v>33</v>
      </c>
      <c r="W21" s="8">
        <v>163</v>
      </c>
      <c r="X21" s="8">
        <v>62</v>
      </c>
      <c r="Y21" s="8">
        <v>54</v>
      </c>
      <c r="Z21" s="8">
        <v>91</v>
      </c>
      <c r="AA21" s="8">
        <v>59</v>
      </c>
      <c r="AB21" s="8">
        <v>48</v>
      </c>
      <c r="AC21" s="8">
        <v>58</v>
      </c>
      <c r="AD21" s="8">
        <v>141</v>
      </c>
      <c r="AE21" s="8">
        <v>94</v>
      </c>
      <c r="AF21" s="8">
        <v>70</v>
      </c>
      <c r="AG21" s="8">
        <v>56</v>
      </c>
    </row>
    <row r="22" spans="1:33" s="6" customFormat="1" ht="30" customHeight="1">
      <c r="A22" s="273"/>
      <c r="B22" s="18" t="s">
        <v>262</v>
      </c>
      <c r="C22" s="10">
        <v>1038</v>
      </c>
      <c r="D22" s="8">
        <v>912</v>
      </c>
      <c r="E22" s="11">
        <v>126</v>
      </c>
      <c r="F22" s="9">
        <v>133</v>
      </c>
      <c r="G22" s="8">
        <v>47</v>
      </c>
      <c r="H22" s="8">
        <v>180</v>
      </c>
      <c r="I22" s="8">
        <v>67</v>
      </c>
      <c r="J22" s="8">
        <v>34</v>
      </c>
      <c r="K22" s="8">
        <v>101</v>
      </c>
      <c r="L22" s="8">
        <v>91</v>
      </c>
      <c r="M22" s="8">
        <v>35</v>
      </c>
      <c r="N22" s="8">
        <v>47</v>
      </c>
      <c r="O22" s="8">
        <v>42</v>
      </c>
      <c r="P22" s="8">
        <v>89</v>
      </c>
      <c r="Q22" s="273"/>
      <c r="R22" s="18" t="s">
        <v>262</v>
      </c>
      <c r="S22" s="8">
        <v>20</v>
      </c>
      <c r="T22" s="8">
        <v>26</v>
      </c>
      <c r="U22" s="8">
        <v>38</v>
      </c>
      <c r="V22" s="8">
        <v>16</v>
      </c>
      <c r="W22" s="8">
        <v>81</v>
      </c>
      <c r="X22" s="8">
        <v>32</v>
      </c>
      <c r="Y22" s="8">
        <v>26</v>
      </c>
      <c r="Z22" s="8">
        <v>42</v>
      </c>
      <c r="AA22" s="8">
        <v>30</v>
      </c>
      <c r="AB22" s="8">
        <v>24</v>
      </c>
      <c r="AC22" s="8">
        <v>25</v>
      </c>
      <c r="AD22" s="8">
        <v>70</v>
      </c>
      <c r="AE22" s="8">
        <v>50</v>
      </c>
      <c r="AF22" s="8">
        <v>32</v>
      </c>
      <c r="AG22" s="8">
        <v>30</v>
      </c>
    </row>
    <row r="23" spans="1:33" s="15" customFormat="1" ht="37.5">
      <c r="A23" s="273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3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3"/>
      <c r="B24" s="18" t="s">
        <v>142</v>
      </c>
      <c r="C24" s="10">
        <v>273</v>
      </c>
      <c r="D24" s="8">
        <v>238</v>
      </c>
      <c r="E24" s="11">
        <v>35</v>
      </c>
      <c r="F24" s="9">
        <v>119</v>
      </c>
      <c r="G24" s="8">
        <v>20</v>
      </c>
      <c r="H24" s="8">
        <v>139</v>
      </c>
      <c r="I24" s="8">
        <v>11</v>
      </c>
      <c r="J24" s="8">
        <v>1</v>
      </c>
      <c r="K24" s="8">
        <v>12</v>
      </c>
      <c r="L24" s="8">
        <v>46</v>
      </c>
      <c r="M24" s="8">
        <v>6</v>
      </c>
      <c r="N24" s="8">
        <v>14</v>
      </c>
      <c r="O24" s="8">
        <v>0</v>
      </c>
      <c r="P24" s="173">
        <v>14</v>
      </c>
      <c r="Q24" s="273"/>
      <c r="R24" s="18" t="s">
        <v>142</v>
      </c>
      <c r="S24" s="8">
        <v>1</v>
      </c>
      <c r="T24" s="8">
        <v>6</v>
      </c>
      <c r="U24" s="8">
        <v>0</v>
      </c>
      <c r="V24" s="8">
        <v>1</v>
      </c>
      <c r="W24" s="8">
        <v>8</v>
      </c>
      <c r="X24" s="8">
        <v>0</v>
      </c>
      <c r="Y24" s="8">
        <v>5</v>
      </c>
      <c r="Z24" s="8">
        <v>3</v>
      </c>
      <c r="AA24" s="8">
        <v>0</v>
      </c>
      <c r="AB24" s="8">
        <v>0</v>
      </c>
      <c r="AC24" s="8">
        <v>1</v>
      </c>
      <c r="AD24" s="8">
        <v>27</v>
      </c>
      <c r="AE24" s="8">
        <v>2</v>
      </c>
      <c r="AF24" s="8">
        <v>2</v>
      </c>
      <c r="AG24" s="8">
        <v>0</v>
      </c>
    </row>
    <row r="25" spans="1:33" s="6" customFormat="1" ht="30" customHeight="1">
      <c r="A25" s="273"/>
      <c r="B25" s="19" t="s">
        <v>143</v>
      </c>
      <c r="C25" s="10">
        <v>16</v>
      </c>
      <c r="D25" s="8">
        <v>27</v>
      </c>
      <c r="E25" s="11">
        <v>-11</v>
      </c>
      <c r="F25" s="9">
        <v>5</v>
      </c>
      <c r="G25" s="8">
        <v>3</v>
      </c>
      <c r="H25" s="8">
        <v>8</v>
      </c>
      <c r="I25" s="8">
        <v>1</v>
      </c>
      <c r="J25" s="8">
        <v>0</v>
      </c>
      <c r="K25" s="8">
        <v>1</v>
      </c>
      <c r="L25" s="8">
        <v>5</v>
      </c>
      <c r="M25" s="8">
        <v>0</v>
      </c>
      <c r="N25" s="8">
        <v>1</v>
      </c>
      <c r="O25" s="8">
        <v>0</v>
      </c>
      <c r="P25" s="8">
        <v>1</v>
      </c>
      <c r="Q25" s="273"/>
      <c r="R25" s="18" t="s">
        <v>143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73"/>
      <c r="B26" s="18" t="s">
        <v>144</v>
      </c>
      <c r="C26" s="10">
        <v>22</v>
      </c>
      <c r="D26" s="8">
        <v>9</v>
      </c>
      <c r="E26" s="11">
        <v>13</v>
      </c>
      <c r="F26" s="9">
        <v>14</v>
      </c>
      <c r="G26" s="8">
        <v>1</v>
      </c>
      <c r="H26" s="8">
        <v>15</v>
      </c>
      <c r="I26" s="8">
        <v>1</v>
      </c>
      <c r="J26" s="8">
        <v>1</v>
      </c>
      <c r="K26" s="8">
        <v>2</v>
      </c>
      <c r="L26" s="8">
        <v>2</v>
      </c>
      <c r="M26" s="8">
        <v>0</v>
      </c>
      <c r="N26" s="8">
        <v>0</v>
      </c>
      <c r="O26" s="8">
        <v>0</v>
      </c>
      <c r="P26" s="8">
        <v>0</v>
      </c>
      <c r="Q26" s="273"/>
      <c r="R26" s="18" t="s">
        <v>144</v>
      </c>
      <c r="S26" s="8">
        <v>1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73"/>
      <c r="B27" s="19" t="s">
        <v>145</v>
      </c>
      <c r="C27" s="10">
        <v>231</v>
      </c>
      <c r="D27" s="8">
        <v>236</v>
      </c>
      <c r="E27" s="11">
        <v>-5</v>
      </c>
      <c r="F27" s="9">
        <v>96</v>
      </c>
      <c r="G27" s="8">
        <v>2</v>
      </c>
      <c r="H27" s="8">
        <v>98</v>
      </c>
      <c r="I27" s="8">
        <v>11</v>
      </c>
      <c r="J27" s="8">
        <v>0</v>
      </c>
      <c r="K27" s="8">
        <v>11</v>
      </c>
      <c r="L27" s="8">
        <v>41</v>
      </c>
      <c r="M27" s="8">
        <v>3</v>
      </c>
      <c r="N27" s="8">
        <v>20</v>
      </c>
      <c r="O27" s="8">
        <v>0</v>
      </c>
      <c r="P27" s="8">
        <v>20</v>
      </c>
      <c r="Q27" s="273"/>
      <c r="R27" s="18" t="s">
        <v>145</v>
      </c>
      <c r="S27" s="8">
        <v>1</v>
      </c>
      <c r="T27" s="8">
        <v>6</v>
      </c>
      <c r="U27" s="8">
        <v>3</v>
      </c>
      <c r="V27" s="8">
        <v>1</v>
      </c>
      <c r="W27" s="8">
        <v>7</v>
      </c>
      <c r="X27" s="8">
        <v>0</v>
      </c>
      <c r="Y27" s="8">
        <v>5</v>
      </c>
      <c r="Z27" s="8">
        <v>3</v>
      </c>
      <c r="AA27" s="8">
        <v>1</v>
      </c>
      <c r="AB27" s="8">
        <v>0</v>
      </c>
      <c r="AC27" s="8">
        <v>1</v>
      </c>
      <c r="AD27" s="8">
        <v>22</v>
      </c>
      <c r="AE27" s="8">
        <v>1</v>
      </c>
      <c r="AF27" s="8">
        <v>7</v>
      </c>
      <c r="AG27" s="8">
        <v>0</v>
      </c>
    </row>
    <row r="28" spans="1:33" s="6" customFormat="1" ht="30" customHeight="1">
      <c r="A28" s="273"/>
      <c r="B28" s="18" t="s">
        <v>146</v>
      </c>
      <c r="C28" s="10">
        <v>21</v>
      </c>
      <c r="D28" s="8">
        <v>30</v>
      </c>
      <c r="E28" s="11">
        <v>-9</v>
      </c>
      <c r="F28" s="9">
        <v>0</v>
      </c>
      <c r="G28" s="8">
        <v>0</v>
      </c>
      <c r="H28" s="8">
        <v>0</v>
      </c>
      <c r="I28" s="8">
        <v>2</v>
      </c>
      <c r="J28" s="8">
        <v>0</v>
      </c>
      <c r="K28" s="8">
        <v>2</v>
      </c>
      <c r="L28" s="8">
        <v>2</v>
      </c>
      <c r="M28" s="8">
        <v>0</v>
      </c>
      <c r="N28" s="8">
        <v>6</v>
      </c>
      <c r="O28" s="8">
        <v>0</v>
      </c>
      <c r="P28" s="8">
        <v>6</v>
      </c>
      <c r="Q28" s="273"/>
      <c r="R28" s="18" t="s">
        <v>146</v>
      </c>
      <c r="S28" s="8">
        <v>0</v>
      </c>
      <c r="T28" s="8">
        <v>0</v>
      </c>
      <c r="U28" s="8">
        <v>3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1</v>
      </c>
      <c r="AB28" s="8">
        <v>0</v>
      </c>
      <c r="AC28" s="8">
        <v>1</v>
      </c>
      <c r="AD28" s="8">
        <v>1</v>
      </c>
      <c r="AE28" s="8">
        <v>0</v>
      </c>
      <c r="AF28" s="8">
        <v>5</v>
      </c>
      <c r="AG28" s="8">
        <v>0</v>
      </c>
    </row>
    <row r="29" spans="1:33" s="6" customFormat="1" ht="30" customHeight="1">
      <c r="A29" s="273"/>
      <c r="B29" s="19" t="s">
        <v>147</v>
      </c>
      <c r="C29" s="10">
        <v>3121</v>
      </c>
      <c r="D29" s="8">
        <v>2848</v>
      </c>
      <c r="E29" s="11">
        <v>273</v>
      </c>
      <c r="F29" s="9">
        <v>1193</v>
      </c>
      <c r="G29" s="8">
        <v>264</v>
      </c>
      <c r="H29" s="8">
        <v>1457</v>
      </c>
      <c r="I29" s="8">
        <v>130</v>
      </c>
      <c r="J29" s="8">
        <v>8</v>
      </c>
      <c r="K29" s="8">
        <v>138</v>
      </c>
      <c r="L29" s="8">
        <v>494</v>
      </c>
      <c r="M29" s="8">
        <v>76</v>
      </c>
      <c r="N29" s="8">
        <v>287</v>
      </c>
      <c r="O29" s="8">
        <v>27</v>
      </c>
      <c r="P29" s="8">
        <v>314</v>
      </c>
      <c r="Q29" s="273"/>
      <c r="R29" s="18" t="s">
        <v>147</v>
      </c>
      <c r="S29" s="8">
        <v>16</v>
      </c>
      <c r="T29" s="8">
        <v>36</v>
      </c>
      <c r="U29" s="8">
        <v>90</v>
      </c>
      <c r="V29" s="8">
        <v>18</v>
      </c>
      <c r="W29" s="8">
        <v>120</v>
      </c>
      <c r="X29" s="8">
        <v>0</v>
      </c>
      <c r="Y29" s="8">
        <v>9</v>
      </c>
      <c r="Z29" s="8">
        <v>64</v>
      </c>
      <c r="AA29" s="8">
        <v>10</v>
      </c>
      <c r="AB29" s="8">
        <v>15</v>
      </c>
      <c r="AC29" s="8">
        <v>11</v>
      </c>
      <c r="AD29" s="8">
        <v>163</v>
      </c>
      <c r="AE29" s="8">
        <v>14</v>
      </c>
      <c r="AF29" s="8">
        <v>42</v>
      </c>
      <c r="AG29" s="8">
        <v>34</v>
      </c>
    </row>
    <row r="30" spans="1:33" s="6" customFormat="1" ht="30" customHeight="1">
      <c r="A30" s="273"/>
      <c r="B30" s="18" t="s">
        <v>143</v>
      </c>
      <c r="C30" s="10">
        <v>322</v>
      </c>
      <c r="D30" s="8">
        <v>306</v>
      </c>
      <c r="E30" s="11">
        <v>16</v>
      </c>
      <c r="F30" s="9">
        <v>44</v>
      </c>
      <c r="G30" s="8">
        <v>16</v>
      </c>
      <c r="H30" s="8">
        <v>60</v>
      </c>
      <c r="I30" s="8">
        <v>11</v>
      </c>
      <c r="J30" s="8">
        <v>5</v>
      </c>
      <c r="K30" s="8">
        <v>16</v>
      </c>
      <c r="L30" s="8">
        <v>38</v>
      </c>
      <c r="M30" s="8">
        <v>1</v>
      </c>
      <c r="N30" s="8">
        <v>92</v>
      </c>
      <c r="O30" s="8">
        <v>2</v>
      </c>
      <c r="P30" s="8">
        <v>94</v>
      </c>
      <c r="Q30" s="273"/>
      <c r="R30" s="18" t="s">
        <v>143</v>
      </c>
      <c r="S30" s="8">
        <v>10</v>
      </c>
      <c r="T30" s="8">
        <v>1</v>
      </c>
      <c r="U30" s="8">
        <v>1</v>
      </c>
      <c r="V30" s="8">
        <v>3</v>
      </c>
      <c r="W30" s="8">
        <v>16</v>
      </c>
      <c r="X30" s="8">
        <v>0</v>
      </c>
      <c r="Y30" s="8">
        <v>1</v>
      </c>
      <c r="Z30" s="8">
        <v>3</v>
      </c>
      <c r="AA30" s="8">
        <v>1</v>
      </c>
      <c r="AB30" s="8">
        <v>5</v>
      </c>
      <c r="AC30" s="8">
        <v>3</v>
      </c>
      <c r="AD30" s="8">
        <v>59</v>
      </c>
      <c r="AE30" s="8">
        <v>1</v>
      </c>
      <c r="AF30" s="8">
        <v>6</v>
      </c>
      <c r="AG30" s="8">
        <v>3</v>
      </c>
    </row>
    <row r="31" spans="1:33" s="6" customFormat="1" ht="30" customHeight="1">
      <c r="A31" s="273"/>
      <c r="B31" s="19" t="s">
        <v>144</v>
      </c>
      <c r="C31" s="10">
        <v>121</v>
      </c>
      <c r="D31" s="8">
        <v>99</v>
      </c>
      <c r="E31" s="11">
        <v>22</v>
      </c>
      <c r="F31" s="9">
        <v>53</v>
      </c>
      <c r="G31" s="8">
        <v>1</v>
      </c>
      <c r="H31" s="8">
        <v>54</v>
      </c>
      <c r="I31" s="8">
        <v>6</v>
      </c>
      <c r="J31" s="8">
        <v>1</v>
      </c>
      <c r="K31" s="8">
        <v>7</v>
      </c>
      <c r="L31" s="8">
        <v>12</v>
      </c>
      <c r="M31" s="8">
        <v>0</v>
      </c>
      <c r="N31" s="8">
        <v>0</v>
      </c>
      <c r="O31" s="8">
        <v>0</v>
      </c>
      <c r="P31" s="8">
        <v>0</v>
      </c>
      <c r="Q31" s="273"/>
      <c r="R31" s="18" t="s">
        <v>144</v>
      </c>
      <c r="S31" s="8">
        <v>4</v>
      </c>
      <c r="T31" s="8">
        <v>0</v>
      </c>
      <c r="U31" s="8">
        <v>1</v>
      </c>
      <c r="V31" s="8">
        <v>3</v>
      </c>
      <c r="W31" s="8">
        <v>10</v>
      </c>
      <c r="X31" s="8">
        <v>0</v>
      </c>
      <c r="Y31" s="8">
        <v>0</v>
      </c>
      <c r="Z31" s="8">
        <v>2</v>
      </c>
      <c r="AA31" s="8">
        <v>0</v>
      </c>
      <c r="AB31" s="8">
        <v>5</v>
      </c>
      <c r="AC31" s="8">
        <v>2</v>
      </c>
      <c r="AD31" s="8">
        <v>16</v>
      </c>
      <c r="AE31" s="8">
        <v>1</v>
      </c>
      <c r="AF31" s="8">
        <v>2</v>
      </c>
      <c r="AG31" s="8">
        <v>2</v>
      </c>
    </row>
  </sheetData>
  <mergeCells count="40">
    <mergeCell ref="A23:A31"/>
    <mergeCell ref="Q23:Q31"/>
    <mergeCell ref="Q13:Q17"/>
    <mergeCell ref="Q18:Q22"/>
    <mergeCell ref="A13:A17"/>
    <mergeCell ref="A18:A22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C3:E3"/>
    <mergeCell ref="N4:P4"/>
    <mergeCell ref="D4:D5"/>
    <mergeCell ref="E4:E5"/>
    <mergeCell ref="F4:H4"/>
    <mergeCell ref="M4:M5"/>
    <mergeCell ref="C4:C5"/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41"/>
  <sheetViews>
    <sheetView zoomScale="80" zoomScaleNormal="80" workbookViewId="0">
      <selection activeCell="G15" sqref="G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573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6. BILANS BEZROBOTNYCH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70092</v>
      </c>
      <c r="D6" s="8">
        <v>70633</v>
      </c>
      <c r="E6" s="11">
        <v>-541</v>
      </c>
      <c r="F6" s="9">
        <v>6137</v>
      </c>
      <c r="G6" s="8">
        <v>2375</v>
      </c>
      <c r="H6" s="8">
        <v>8512</v>
      </c>
      <c r="I6" s="8">
        <v>3265</v>
      </c>
      <c r="J6" s="8">
        <v>1848</v>
      </c>
      <c r="K6" s="8">
        <v>5113</v>
      </c>
      <c r="L6" s="8">
        <v>4427</v>
      </c>
      <c r="M6" s="8">
        <v>3887</v>
      </c>
      <c r="N6" s="8">
        <v>4937</v>
      </c>
      <c r="O6" s="8">
        <v>4792</v>
      </c>
      <c r="P6" s="8">
        <v>9729</v>
      </c>
      <c r="Q6" s="48" t="s">
        <v>12</v>
      </c>
      <c r="R6" s="18" t="s">
        <v>81</v>
      </c>
      <c r="S6" s="8">
        <v>2300</v>
      </c>
      <c r="T6" s="8">
        <v>2163</v>
      </c>
      <c r="U6" s="8">
        <v>2110</v>
      </c>
      <c r="V6" s="8">
        <v>1753</v>
      </c>
      <c r="W6" s="8">
        <v>7489</v>
      </c>
      <c r="X6" s="8">
        <v>3589</v>
      </c>
      <c r="Y6" s="8">
        <v>1800</v>
      </c>
      <c r="Z6" s="8">
        <v>3175</v>
      </c>
      <c r="AA6" s="8">
        <v>2429</v>
      </c>
      <c r="AB6" s="8">
        <v>1614</v>
      </c>
      <c r="AC6" s="8">
        <v>1594</v>
      </c>
      <c r="AD6" s="8">
        <v>2370</v>
      </c>
      <c r="AE6" s="8">
        <v>1928</v>
      </c>
      <c r="AF6" s="8">
        <v>1621</v>
      </c>
      <c r="AG6" s="8">
        <v>2489</v>
      </c>
    </row>
    <row r="7" spans="1:33" s="15" customFormat="1" ht="30" customHeight="1">
      <c r="A7" s="162" t="s">
        <v>17</v>
      </c>
      <c r="B7" s="38" t="s">
        <v>82</v>
      </c>
      <c r="C7" s="39">
        <v>10304</v>
      </c>
      <c r="D7" s="40">
        <v>10464</v>
      </c>
      <c r="E7" s="41">
        <v>-160</v>
      </c>
      <c r="F7" s="42">
        <v>944</v>
      </c>
      <c r="G7" s="40">
        <v>387</v>
      </c>
      <c r="H7" s="40">
        <v>1331</v>
      </c>
      <c r="I7" s="40">
        <v>672</v>
      </c>
      <c r="J7" s="40">
        <v>326</v>
      </c>
      <c r="K7" s="40">
        <v>998</v>
      </c>
      <c r="L7" s="40">
        <v>631</v>
      </c>
      <c r="M7" s="40">
        <v>601</v>
      </c>
      <c r="N7" s="40">
        <v>564</v>
      </c>
      <c r="O7" s="40">
        <v>490</v>
      </c>
      <c r="P7" s="40">
        <v>1054</v>
      </c>
      <c r="Q7" s="163" t="s">
        <v>17</v>
      </c>
      <c r="R7" s="38" t="s">
        <v>82</v>
      </c>
      <c r="S7" s="40">
        <v>371</v>
      </c>
      <c r="T7" s="40">
        <v>372</v>
      </c>
      <c r="U7" s="40">
        <v>306</v>
      </c>
      <c r="V7" s="40">
        <v>301</v>
      </c>
      <c r="W7" s="40">
        <v>998</v>
      </c>
      <c r="X7" s="40">
        <v>568</v>
      </c>
      <c r="Y7" s="40">
        <v>282</v>
      </c>
      <c r="Z7" s="40">
        <v>405</v>
      </c>
      <c r="AA7" s="40">
        <v>330</v>
      </c>
      <c r="AB7" s="40">
        <v>275</v>
      </c>
      <c r="AC7" s="40">
        <v>288</v>
      </c>
      <c r="AD7" s="40">
        <v>419</v>
      </c>
      <c r="AE7" s="40">
        <v>237</v>
      </c>
      <c r="AF7" s="40">
        <v>173</v>
      </c>
      <c r="AG7" s="40">
        <v>364</v>
      </c>
    </row>
    <row r="8" spans="1:33" s="6" customFormat="1" ht="30" customHeight="1">
      <c r="A8" s="30"/>
      <c r="B8" s="18" t="s">
        <v>83</v>
      </c>
      <c r="C8" s="10">
        <v>1762</v>
      </c>
      <c r="D8" s="8">
        <v>2222</v>
      </c>
      <c r="E8" s="11">
        <v>-460</v>
      </c>
      <c r="F8" s="9">
        <v>207</v>
      </c>
      <c r="G8" s="8">
        <v>91</v>
      </c>
      <c r="H8" s="8">
        <v>298</v>
      </c>
      <c r="I8" s="8">
        <v>72</v>
      </c>
      <c r="J8" s="8">
        <v>33</v>
      </c>
      <c r="K8" s="8">
        <v>105</v>
      </c>
      <c r="L8" s="8">
        <v>159</v>
      </c>
      <c r="M8" s="8">
        <v>140</v>
      </c>
      <c r="N8" s="8">
        <v>82</v>
      </c>
      <c r="O8" s="8">
        <v>72</v>
      </c>
      <c r="P8" s="8">
        <v>154</v>
      </c>
      <c r="Q8" s="30"/>
      <c r="R8" s="18" t="s">
        <v>83</v>
      </c>
      <c r="S8" s="8">
        <v>54</v>
      </c>
      <c r="T8" s="8">
        <v>70</v>
      </c>
      <c r="U8" s="8">
        <v>53</v>
      </c>
      <c r="V8" s="8">
        <v>47</v>
      </c>
      <c r="W8" s="8">
        <v>135</v>
      </c>
      <c r="X8" s="8">
        <v>67</v>
      </c>
      <c r="Y8" s="8">
        <v>63</v>
      </c>
      <c r="Z8" s="8">
        <v>79</v>
      </c>
      <c r="AA8" s="8">
        <v>30</v>
      </c>
      <c r="AB8" s="8">
        <v>48</v>
      </c>
      <c r="AC8" s="8">
        <v>43</v>
      </c>
      <c r="AD8" s="8">
        <v>80</v>
      </c>
      <c r="AE8" s="8">
        <v>52</v>
      </c>
      <c r="AF8" s="8">
        <v>29</v>
      </c>
      <c r="AG8" s="8">
        <v>56</v>
      </c>
    </row>
    <row r="9" spans="1:33" s="152" customFormat="1" ht="30" customHeight="1">
      <c r="A9" s="161"/>
      <c r="B9" s="151" t="s">
        <v>84</v>
      </c>
      <c r="C9" s="10">
        <v>8542</v>
      </c>
      <c r="D9" s="8">
        <v>8242</v>
      </c>
      <c r="E9" s="11">
        <v>300</v>
      </c>
      <c r="F9" s="9">
        <v>737</v>
      </c>
      <c r="G9" s="8">
        <v>296</v>
      </c>
      <c r="H9" s="8">
        <v>1033</v>
      </c>
      <c r="I9" s="8">
        <v>600</v>
      </c>
      <c r="J9" s="8">
        <v>293</v>
      </c>
      <c r="K9" s="8">
        <v>893</v>
      </c>
      <c r="L9" s="8">
        <v>472</v>
      </c>
      <c r="M9" s="8">
        <v>461</v>
      </c>
      <c r="N9" s="8">
        <v>482</v>
      </c>
      <c r="O9" s="8">
        <v>418</v>
      </c>
      <c r="P9" s="8">
        <v>900</v>
      </c>
      <c r="Q9" s="161"/>
      <c r="R9" s="151" t="s">
        <v>84</v>
      </c>
      <c r="S9" s="8">
        <v>317</v>
      </c>
      <c r="T9" s="8">
        <v>302</v>
      </c>
      <c r="U9" s="8">
        <v>253</v>
      </c>
      <c r="V9" s="8">
        <v>254</v>
      </c>
      <c r="W9" s="8">
        <v>863</v>
      </c>
      <c r="X9" s="8">
        <v>501</v>
      </c>
      <c r="Y9" s="8">
        <v>219</v>
      </c>
      <c r="Z9" s="8">
        <v>326</v>
      </c>
      <c r="AA9" s="8">
        <v>300</v>
      </c>
      <c r="AB9" s="8">
        <v>227</v>
      </c>
      <c r="AC9" s="8">
        <v>245</v>
      </c>
      <c r="AD9" s="8">
        <v>339</v>
      </c>
      <c r="AE9" s="8">
        <v>185</v>
      </c>
      <c r="AF9" s="8">
        <v>144</v>
      </c>
      <c r="AG9" s="8">
        <v>308</v>
      </c>
    </row>
    <row r="10" spans="1:33" s="152" customFormat="1" ht="30" customHeight="1">
      <c r="A10" s="161"/>
      <c r="B10" s="151" t="s">
        <v>85</v>
      </c>
      <c r="C10" s="10">
        <v>8</v>
      </c>
      <c r="D10" s="8">
        <v>20</v>
      </c>
      <c r="E10" s="11">
        <v>-12</v>
      </c>
      <c r="F10" s="9">
        <v>0</v>
      </c>
      <c r="G10" s="8">
        <v>1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161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118</v>
      </c>
      <c r="D11" s="8">
        <v>153</v>
      </c>
      <c r="E11" s="11">
        <v>-35</v>
      </c>
      <c r="F11" s="9">
        <v>4</v>
      </c>
      <c r="G11" s="8">
        <v>1</v>
      </c>
      <c r="H11" s="8">
        <v>5</v>
      </c>
      <c r="I11" s="8">
        <v>14</v>
      </c>
      <c r="J11" s="8">
        <v>21</v>
      </c>
      <c r="K11" s="8">
        <v>35</v>
      </c>
      <c r="L11" s="8">
        <v>1</v>
      </c>
      <c r="M11" s="8">
        <v>1</v>
      </c>
      <c r="N11" s="8">
        <v>2</v>
      </c>
      <c r="O11" s="8">
        <v>15</v>
      </c>
      <c r="P11" s="8">
        <v>17</v>
      </c>
      <c r="Q11" s="30"/>
      <c r="R11" s="18" t="s">
        <v>86</v>
      </c>
      <c r="S11" s="8">
        <v>7</v>
      </c>
      <c r="T11" s="8">
        <v>1</v>
      </c>
      <c r="U11" s="8">
        <v>10</v>
      </c>
      <c r="V11" s="8">
        <v>0</v>
      </c>
      <c r="W11" s="8">
        <v>3</v>
      </c>
      <c r="X11" s="8">
        <v>12</v>
      </c>
      <c r="Y11" s="8">
        <v>1</v>
      </c>
      <c r="Z11" s="8">
        <v>1</v>
      </c>
      <c r="AA11" s="8">
        <v>1</v>
      </c>
      <c r="AB11" s="8">
        <v>1</v>
      </c>
      <c r="AC11" s="8">
        <v>9</v>
      </c>
      <c r="AD11" s="8">
        <v>9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30"/>
      <c r="B12" s="18" t="s">
        <v>87</v>
      </c>
      <c r="C12" s="10">
        <v>847</v>
      </c>
      <c r="D12" s="8">
        <v>1060</v>
      </c>
      <c r="E12" s="11">
        <v>-213</v>
      </c>
      <c r="F12" s="9">
        <v>64</v>
      </c>
      <c r="G12" s="8">
        <v>18</v>
      </c>
      <c r="H12" s="8">
        <v>82</v>
      </c>
      <c r="I12" s="8">
        <v>20</v>
      </c>
      <c r="J12" s="8">
        <v>15</v>
      </c>
      <c r="K12" s="8">
        <v>35</v>
      </c>
      <c r="L12" s="8">
        <v>39</v>
      </c>
      <c r="M12" s="8">
        <v>47</v>
      </c>
      <c r="N12" s="8">
        <v>40</v>
      </c>
      <c r="O12" s="8">
        <v>32</v>
      </c>
      <c r="P12" s="8">
        <v>72</v>
      </c>
      <c r="Q12" s="30"/>
      <c r="R12" s="18" t="s">
        <v>87</v>
      </c>
      <c r="S12" s="8">
        <v>33</v>
      </c>
      <c r="T12" s="8">
        <v>38</v>
      </c>
      <c r="U12" s="8">
        <v>16</v>
      </c>
      <c r="V12" s="8">
        <v>44</v>
      </c>
      <c r="W12" s="8">
        <v>106</v>
      </c>
      <c r="X12" s="8">
        <v>77</v>
      </c>
      <c r="Y12" s="8">
        <v>32</v>
      </c>
      <c r="Z12" s="8">
        <v>21</v>
      </c>
      <c r="AA12" s="8">
        <v>65</v>
      </c>
      <c r="AB12" s="8">
        <v>16</v>
      </c>
      <c r="AC12" s="8">
        <v>16</v>
      </c>
      <c r="AD12" s="8">
        <v>52</v>
      </c>
      <c r="AE12" s="8">
        <v>23</v>
      </c>
      <c r="AF12" s="8">
        <v>13</v>
      </c>
      <c r="AG12" s="8">
        <v>20</v>
      </c>
    </row>
    <row r="13" spans="1:33" s="6" customFormat="1" ht="30" customHeight="1">
      <c r="A13" s="30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395</v>
      </c>
      <c r="D14" s="8">
        <v>472</v>
      </c>
      <c r="E14" s="11">
        <v>-77</v>
      </c>
      <c r="F14" s="9">
        <v>0</v>
      </c>
      <c r="G14" s="8">
        <v>0</v>
      </c>
      <c r="H14" s="8">
        <v>0</v>
      </c>
      <c r="I14" s="8">
        <v>85</v>
      </c>
      <c r="J14" s="8">
        <v>49</v>
      </c>
      <c r="K14" s="8">
        <v>134</v>
      </c>
      <c r="L14" s="8">
        <v>7</v>
      </c>
      <c r="M14" s="8">
        <v>49</v>
      </c>
      <c r="N14" s="8">
        <v>29</v>
      </c>
      <c r="O14" s="8">
        <v>22</v>
      </c>
      <c r="P14" s="8">
        <v>51</v>
      </c>
      <c r="Q14" s="30"/>
      <c r="R14" s="18" t="s">
        <v>89</v>
      </c>
      <c r="S14" s="8">
        <v>2</v>
      </c>
      <c r="T14" s="8">
        <v>1</v>
      </c>
      <c r="U14" s="8">
        <v>8</v>
      </c>
      <c r="V14" s="8">
        <v>2</v>
      </c>
      <c r="W14" s="8">
        <v>22</v>
      </c>
      <c r="X14" s="8">
        <v>70</v>
      </c>
      <c r="Y14" s="8">
        <v>2</v>
      </c>
      <c r="Z14" s="8">
        <v>4</v>
      </c>
      <c r="AA14" s="8">
        <v>3</v>
      </c>
      <c r="AB14" s="8">
        <v>1</v>
      </c>
      <c r="AC14" s="8">
        <v>19</v>
      </c>
      <c r="AD14" s="8">
        <v>9</v>
      </c>
      <c r="AE14" s="8">
        <v>2</v>
      </c>
      <c r="AF14" s="8">
        <v>9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230</v>
      </c>
      <c r="D15" s="8">
        <v>237</v>
      </c>
      <c r="E15" s="11">
        <v>-7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4</v>
      </c>
      <c r="M15" s="8">
        <v>1</v>
      </c>
      <c r="N15" s="8">
        <v>4</v>
      </c>
      <c r="O15" s="8">
        <v>15</v>
      </c>
      <c r="P15" s="8">
        <v>19</v>
      </c>
      <c r="Q15" s="31"/>
      <c r="R15" s="18" t="s">
        <v>90</v>
      </c>
      <c r="S15" s="8">
        <v>26</v>
      </c>
      <c r="T15" s="8">
        <v>21</v>
      </c>
      <c r="U15" s="8">
        <v>1</v>
      </c>
      <c r="V15" s="8">
        <v>16</v>
      </c>
      <c r="W15" s="8">
        <v>4</v>
      </c>
      <c r="X15" s="8">
        <v>24</v>
      </c>
      <c r="Y15" s="8">
        <v>22</v>
      </c>
      <c r="Z15" s="8">
        <v>1</v>
      </c>
      <c r="AA15" s="8">
        <v>47</v>
      </c>
      <c r="AB15" s="8">
        <v>5</v>
      </c>
      <c r="AC15" s="8">
        <v>7</v>
      </c>
      <c r="AD15" s="8">
        <v>16</v>
      </c>
      <c r="AE15" s="8">
        <v>3</v>
      </c>
      <c r="AF15" s="8">
        <v>1</v>
      </c>
      <c r="AG15" s="8">
        <v>6</v>
      </c>
    </row>
    <row r="16" spans="1:33" s="15" customFormat="1" ht="30" customHeight="1">
      <c r="A16" s="162" t="s">
        <v>19</v>
      </c>
      <c r="B16" s="38" t="s">
        <v>91</v>
      </c>
      <c r="C16" s="39">
        <v>10911</v>
      </c>
      <c r="D16" s="40">
        <v>11005</v>
      </c>
      <c r="E16" s="41">
        <v>-94</v>
      </c>
      <c r="F16" s="42">
        <v>994</v>
      </c>
      <c r="G16" s="40">
        <v>386</v>
      </c>
      <c r="H16" s="40">
        <v>1380</v>
      </c>
      <c r="I16" s="40">
        <v>755</v>
      </c>
      <c r="J16" s="40">
        <v>378</v>
      </c>
      <c r="K16" s="40">
        <v>1133</v>
      </c>
      <c r="L16" s="40">
        <v>708</v>
      </c>
      <c r="M16" s="40">
        <v>709</v>
      </c>
      <c r="N16" s="40">
        <v>665</v>
      </c>
      <c r="O16" s="40">
        <v>477</v>
      </c>
      <c r="P16" s="40">
        <v>1142</v>
      </c>
      <c r="Q16" s="162" t="s">
        <v>19</v>
      </c>
      <c r="R16" s="38" t="s">
        <v>91</v>
      </c>
      <c r="S16" s="40">
        <v>307</v>
      </c>
      <c r="T16" s="40">
        <v>363</v>
      </c>
      <c r="U16" s="40">
        <v>342</v>
      </c>
      <c r="V16" s="40">
        <v>275</v>
      </c>
      <c r="W16" s="40">
        <v>1136</v>
      </c>
      <c r="X16" s="40">
        <v>541</v>
      </c>
      <c r="Y16" s="40">
        <v>307</v>
      </c>
      <c r="Z16" s="40">
        <v>499</v>
      </c>
      <c r="AA16" s="40">
        <v>315</v>
      </c>
      <c r="AB16" s="40">
        <v>273</v>
      </c>
      <c r="AC16" s="40">
        <v>265</v>
      </c>
      <c r="AD16" s="40">
        <v>371</v>
      </c>
      <c r="AE16" s="40">
        <v>256</v>
      </c>
      <c r="AF16" s="40">
        <v>256</v>
      </c>
      <c r="AG16" s="40">
        <v>333</v>
      </c>
    </row>
    <row r="17" spans="1:33" s="6" customFormat="1" ht="30" customHeight="1">
      <c r="A17" s="30" t="s">
        <v>103</v>
      </c>
      <c r="B17" s="18" t="s">
        <v>101</v>
      </c>
      <c r="C17" s="10">
        <v>6117</v>
      </c>
      <c r="D17" s="8">
        <v>6463</v>
      </c>
      <c r="E17" s="11">
        <v>-346</v>
      </c>
      <c r="F17" s="9">
        <v>585</v>
      </c>
      <c r="G17" s="8">
        <v>199</v>
      </c>
      <c r="H17" s="8">
        <v>784</v>
      </c>
      <c r="I17" s="8">
        <v>372</v>
      </c>
      <c r="J17" s="8">
        <v>210</v>
      </c>
      <c r="K17" s="8">
        <v>582</v>
      </c>
      <c r="L17" s="8">
        <v>433</v>
      </c>
      <c r="M17" s="8">
        <v>359</v>
      </c>
      <c r="N17" s="8">
        <v>398</v>
      </c>
      <c r="O17" s="8">
        <v>298</v>
      </c>
      <c r="P17" s="8">
        <v>696</v>
      </c>
      <c r="Q17" s="30" t="s">
        <v>103</v>
      </c>
      <c r="R17" s="18" t="s">
        <v>101</v>
      </c>
      <c r="S17" s="8">
        <v>164</v>
      </c>
      <c r="T17" s="8">
        <v>210</v>
      </c>
      <c r="U17" s="8">
        <v>174</v>
      </c>
      <c r="V17" s="8">
        <v>164</v>
      </c>
      <c r="W17" s="8">
        <v>644</v>
      </c>
      <c r="X17" s="8">
        <v>243</v>
      </c>
      <c r="Y17" s="8">
        <v>206</v>
      </c>
      <c r="Z17" s="8">
        <v>242</v>
      </c>
      <c r="AA17" s="8">
        <v>176</v>
      </c>
      <c r="AB17" s="8">
        <v>156</v>
      </c>
      <c r="AC17" s="8">
        <v>174</v>
      </c>
      <c r="AD17" s="8">
        <v>237</v>
      </c>
      <c r="AE17" s="8">
        <v>162</v>
      </c>
      <c r="AF17" s="8">
        <v>138</v>
      </c>
      <c r="AG17" s="8">
        <v>173</v>
      </c>
    </row>
    <row r="18" spans="1:33" s="6" customFormat="1" ht="30" customHeight="1">
      <c r="A18" s="30"/>
      <c r="B18" s="18" t="s">
        <v>114</v>
      </c>
      <c r="C18" s="10">
        <v>4977</v>
      </c>
      <c r="D18" s="8">
        <v>5149</v>
      </c>
      <c r="E18" s="11">
        <v>-172</v>
      </c>
      <c r="F18" s="9">
        <v>523</v>
      </c>
      <c r="G18" s="8">
        <v>165</v>
      </c>
      <c r="H18" s="8">
        <v>688</v>
      </c>
      <c r="I18" s="8">
        <v>255</v>
      </c>
      <c r="J18" s="8">
        <v>123</v>
      </c>
      <c r="K18" s="8">
        <v>378</v>
      </c>
      <c r="L18" s="8">
        <v>417</v>
      </c>
      <c r="M18" s="8">
        <v>272</v>
      </c>
      <c r="N18" s="8">
        <v>341</v>
      </c>
      <c r="O18" s="8">
        <v>243</v>
      </c>
      <c r="P18" s="8">
        <v>584</v>
      </c>
      <c r="Q18" s="30"/>
      <c r="R18" s="18" t="s">
        <v>114</v>
      </c>
      <c r="S18" s="8">
        <v>141</v>
      </c>
      <c r="T18" s="8">
        <v>183</v>
      </c>
      <c r="U18" s="8">
        <v>128</v>
      </c>
      <c r="V18" s="8">
        <v>147</v>
      </c>
      <c r="W18" s="8">
        <v>542</v>
      </c>
      <c r="X18" s="8">
        <v>188</v>
      </c>
      <c r="Y18" s="8">
        <v>154</v>
      </c>
      <c r="Z18" s="8">
        <v>207</v>
      </c>
      <c r="AA18" s="8">
        <v>144</v>
      </c>
      <c r="AB18" s="8">
        <v>106</v>
      </c>
      <c r="AC18" s="8">
        <v>107</v>
      </c>
      <c r="AD18" s="8">
        <v>206</v>
      </c>
      <c r="AE18" s="8">
        <v>133</v>
      </c>
      <c r="AF18" s="8">
        <v>105</v>
      </c>
      <c r="AG18" s="8">
        <v>147</v>
      </c>
    </row>
    <row r="19" spans="1:33" s="6" customFormat="1" ht="30" customHeight="1">
      <c r="A19" s="30"/>
      <c r="B19" s="18" t="s">
        <v>115</v>
      </c>
      <c r="C19" s="10">
        <v>1140</v>
      </c>
      <c r="D19" s="8">
        <v>1314</v>
      </c>
      <c r="E19" s="11">
        <v>-174</v>
      </c>
      <c r="F19" s="9">
        <v>62</v>
      </c>
      <c r="G19" s="8">
        <v>34</v>
      </c>
      <c r="H19" s="8">
        <v>96</v>
      </c>
      <c r="I19" s="8">
        <v>117</v>
      </c>
      <c r="J19" s="8">
        <v>87</v>
      </c>
      <c r="K19" s="8">
        <v>204</v>
      </c>
      <c r="L19" s="8">
        <v>16</v>
      </c>
      <c r="M19" s="8">
        <v>87</v>
      </c>
      <c r="N19" s="8">
        <v>57</v>
      </c>
      <c r="O19" s="8">
        <v>55</v>
      </c>
      <c r="P19" s="8">
        <v>112</v>
      </c>
      <c r="Q19" s="30"/>
      <c r="R19" s="18" t="s">
        <v>115</v>
      </c>
      <c r="S19" s="8">
        <v>23</v>
      </c>
      <c r="T19" s="8">
        <v>27</v>
      </c>
      <c r="U19" s="8">
        <v>46</v>
      </c>
      <c r="V19" s="8">
        <v>17</v>
      </c>
      <c r="W19" s="8">
        <v>102</v>
      </c>
      <c r="X19" s="8">
        <v>55</v>
      </c>
      <c r="Y19" s="8">
        <v>52</v>
      </c>
      <c r="Z19" s="8">
        <v>35</v>
      </c>
      <c r="AA19" s="8">
        <v>32</v>
      </c>
      <c r="AB19" s="8">
        <v>50</v>
      </c>
      <c r="AC19" s="8">
        <v>67</v>
      </c>
      <c r="AD19" s="8">
        <v>31</v>
      </c>
      <c r="AE19" s="8">
        <v>29</v>
      </c>
      <c r="AF19" s="8">
        <v>33</v>
      </c>
      <c r="AG19" s="8">
        <v>26</v>
      </c>
    </row>
    <row r="20" spans="1:33" s="6" customFormat="1" ht="30" customHeight="1">
      <c r="A20" s="30" t="s">
        <v>104</v>
      </c>
      <c r="B20" s="18" t="s">
        <v>102</v>
      </c>
      <c r="C20" s="10">
        <v>991</v>
      </c>
      <c r="D20" s="8">
        <v>1211</v>
      </c>
      <c r="E20" s="11">
        <v>-220</v>
      </c>
      <c r="F20" s="9">
        <v>2</v>
      </c>
      <c r="G20" s="8">
        <v>2</v>
      </c>
      <c r="H20" s="8">
        <v>4</v>
      </c>
      <c r="I20" s="8">
        <v>135</v>
      </c>
      <c r="J20" s="8">
        <v>71</v>
      </c>
      <c r="K20" s="8">
        <v>206</v>
      </c>
      <c r="L20" s="8">
        <v>74</v>
      </c>
      <c r="M20" s="8">
        <v>139</v>
      </c>
      <c r="N20" s="8">
        <v>23</v>
      </c>
      <c r="O20" s="8">
        <v>22</v>
      </c>
      <c r="P20" s="8">
        <v>45</v>
      </c>
      <c r="Q20" s="30" t="s">
        <v>104</v>
      </c>
      <c r="R20" s="18" t="s">
        <v>102</v>
      </c>
      <c r="S20" s="8">
        <v>28</v>
      </c>
      <c r="T20" s="8">
        <v>14</v>
      </c>
      <c r="U20" s="8">
        <v>53</v>
      </c>
      <c r="V20" s="8">
        <v>2</v>
      </c>
      <c r="W20" s="8">
        <v>48</v>
      </c>
      <c r="X20" s="8">
        <v>97</v>
      </c>
      <c r="Y20" s="8">
        <v>33</v>
      </c>
      <c r="Z20" s="8">
        <v>31</v>
      </c>
      <c r="AA20" s="8">
        <v>68</v>
      </c>
      <c r="AB20" s="8">
        <v>44</v>
      </c>
      <c r="AC20" s="8">
        <v>30</v>
      </c>
      <c r="AD20" s="8">
        <v>12</v>
      </c>
      <c r="AE20" s="8">
        <v>4</v>
      </c>
      <c r="AF20" s="8">
        <v>51</v>
      </c>
      <c r="AG20" s="8">
        <v>8</v>
      </c>
    </row>
    <row r="21" spans="1:33" s="6" customFormat="1" ht="56.25">
      <c r="A21" s="30" t="s">
        <v>105</v>
      </c>
      <c r="B21" s="18" t="s">
        <v>436</v>
      </c>
      <c r="C21" s="10">
        <v>407</v>
      </c>
      <c r="D21" s="8">
        <v>436</v>
      </c>
      <c r="E21" s="11">
        <v>-29</v>
      </c>
      <c r="F21" s="9">
        <v>18</v>
      </c>
      <c r="G21" s="8">
        <v>10</v>
      </c>
      <c r="H21" s="8">
        <v>28</v>
      </c>
      <c r="I21" s="8">
        <v>51</v>
      </c>
      <c r="J21" s="8">
        <v>13</v>
      </c>
      <c r="K21" s="8">
        <v>64</v>
      </c>
      <c r="L21" s="8">
        <v>4</v>
      </c>
      <c r="M21" s="8">
        <v>21</v>
      </c>
      <c r="N21" s="8">
        <v>114</v>
      </c>
      <c r="O21" s="8">
        <v>28</v>
      </c>
      <c r="P21" s="8">
        <v>142</v>
      </c>
      <c r="Q21" s="30" t="s">
        <v>105</v>
      </c>
      <c r="R21" s="18" t="s">
        <v>436</v>
      </c>
      <c r="S21" s="8">
        <v>13</v>
      </c>
      <c r="T21" s="8">
        <v>17</v>
      </c>
      <c r="U21" s="8">
        <v>12</v>
      </c>
      <c r="V21" s="8">
        <v>14</v>
      </c>
      <c r="W21" s="8">
        <v>10</v>
      </c>
      <c r="X21" s="8">
        <v>22</v>
      </c>
      <c r="Y21" s="8">
        <v>7</v>
      </c>
      <c r="Z21" s="8">
        <v>4</v>
      </c>
      <c r="AA21" s="8">
        <v>5</v>
      </c>
      <c r="AB21" s="8">
        <v>7</v>
      </c>
      <c r="AC21" s="8">
        <v>3</v>
      </c>
      <c r="AD21" s="8">
        <v>12</v>
      </c>
      <c r="AE21" s="8">
        <v>3</v>
      </c>
      <c r="AF21" s="8">
        <v>8</v>
      </c>
      <c r="AG21" s="8">
        <v>11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505</v>
      </c>
      <c r="B23" s="18" t="s">
        <v>93</v>
      </c>
      <c r="C23" s="10">
        <v>1928</v>
      </c>
      <c r="D23" s="8">
        <v>1670</v>
      </c>
      <c r="E23" s="11">
        <v>258</v>
      </c>
      <c r="F23" s="9">
        <v>231</v>
      </c>
      <c r="G23" s="8">
        <v>121</v>
      </c>
      <c r="H23" s="8">
        <v>352</v>
      </c>
      <c r="I23" s="8">
        <v>113</v>
      </c>
      <c r="J23" s="8">
        <v>34</v>
      </c>
      <c r="K23" s="8">
        <v>147</v>
      </c>
      <c r="L23" s="8">
        <v>115</v>
      </c>
      <c r="M23" s="8">
        <v>93</v>
      </c>
      <c r="N23" s="8">
        <v>72</v>
      </c>
      <c r="O23" s="8">
        <v>69</v>
      </c>
      <c r="P23" s="8">
        <v>141</v>
      </c>
      <c r="Q23" s="30" t="s">
        <v>505</v>
      </c>
      <c r="R23" s="18" t="s">
        <v>93</v>
      </c>
      <c r="S23" s="8">
        <v>65</v>
      </c>
      <c r="T23" s="8">
        <v>83</v>
      </c>
      <c r="U23" s="8">
        <v>54</v>
      </c>
      <c r="V23" s="8">
        <v>51</v>
      </c>
      <c r="W23" s="8">
        <v>299</v>
      </c>
      <c r="X23" s="8">
        <v>84</v>
      </c>
      <c r="Y23" s="8">
        <v>33</v>
      </c>
      <c r="Z23" s="8">
        <v>75</v>
      </c>
      <c r="AA23" s="8">
        <v>27</v>
      </c>
      <c r="AB23" s="8">
        <v>38</v>
      </c>
      <c r="AC23" s="8">
        <v>36</v>
      </c>
      <c r="AD23" s="8">
        <v>72</v>
      </c>
      <c r="AE23" s="8">
        <v>44</v>
      </c>
      <c r="AF23" s="8">
        <v>30</v>
      </c>
      <c r="AG23" s="8">
        <v>89</v>
      </c>
    </row>
    <row r="24" spans="1:33" s="6" customFormat="1" ht="30" customHeight="1">
      <c r="A24" s="30" t="s">
        <v>108</v>
      </c>
      <c r="B24" s="18" t="s">
        <v>94</v>
      </c>
      <c r="C24" s="10">
        <v>516</v>
      </c>
      <c r="D24" s="8">
        <v>550</v>
      </c>
      <c r="E24" s="11">
        <v>-34</v>
      </c>
      <c r="F24" s="9">
        <v>58</v>
      </c>
      <c r="G24" s="8">
        <v>12</v>
      </c>
      <c r="H24" s="8">
        <v>70</v>
      </c>
      <c r="I24" s="8">
        <v>33</v>
      </c>
      <c r="J24" s="8">
        <v>18</v>
      </c>
      <c r="K24" s="8">
        <v>51</v>
      </c>
      <c r="L24" s="8">
        <v>21</v>
      </c>
      <c r="M24" s="8">
        <v>56</v>
      </c>
      <c r="N24" s="8">
        <v>17</v>
      </c>
      <c r="O24" s="8">
        <v>21</v>
      </c>
      <c r="P24" s="173">
        <v>38</v>
      </c>
      <c r="Q24" s="30" t="s">
        <v>108</v>
      </c>
      <c r="R24" s="18" t="s">
        <v>94</v>
      </c>
      <c r="S24" s="8">
        <v>15</v>
      </c>
      <c r="T24" s="8">
        <v>16</v>
      </c>
      <c r="U24" s="8">
        <v>24</v>
      </c>
      <c r="V24" s="8">
        <v>14</v>
      </c>
      <c r="W24" s="8">
        <v>45</v>
      </c>
      <c r="X24" s="8">
        <v>26</v>
      </c>
      <c r="Y24" s="8">
        <v>14</v>
      </c>
      <c r="Z24" s="8">
        <v>26</v>
      </c>
      <c r="AA24" s="8">
        <v>6</v>
      </c>
      <c r="AB24" s="8">
        <v>14</v>
      </c>
      <c r="AC24" s="8">
        <v>7</v>
      </c>
      <c r="AD24" s="8">
        <v>13</v>
      </c>
      <c r="AE24" s="8">
        <v>17</v>
      </c>
      <c r="AF24" s="8">
        <v>15</v>
      </c>
      <c r="AG24" s="8">
        <v>28</v>
      </c>
    </row>
    <row r="25" spans="1:33" s="6" customFormat="1" ht="30" customHeight="1">
      <c r="A25" s="30" t="s">
        <v>109</v>
      </c>
      <c r="B25" s="18" t="s">
        <v>95</v>
      </c>
      <c r="C25" s="10">
        <v>195</v>
      </c>
      <c r="D25" s="8">
        <v>10</v>
      </c>
      <c r="E25" s="11">
        <v>185</v>
      </c>
      <c r="F25" s="9">
        <v>18</v>
      </c>
      <c r="G25" s="8">
        <v>6</v>
      </c>
      <c r="H25" s="8">
        <v>24</v>
      </c>
      <c r="I25" s="8">
        <v>1</v>
      </c>
      <c r="J25" s="8">
        <v>2</v>
      </c>
      <c r="K25" s="8">
        <v>3</v>
      </c>
      <c r="L25" s="8">
        <v>15</v>
      </c>
      <c r="M25" s="8">
        <v>14</v>
      </c>
      <c r="N25" s="8">
        <v>5</v>
      </c>
      <c r="O25" s="8">
        <v>10</v>
      </c>
      <c r="P25" s="8">
        <v>15</v>
      </c>
      <c r="Q25" s="30" t="s">
        <v>109</v>
      </c>
      <c r="R25" s="18" t="s">
        <v>95</v>
      </c>
      <c r="S25" s="8">
        <v>4</v>
      </c>
      <c r="T25" s="8">
        <v>10</v>
      </c>
      <c r="U25" s="8">
        <v>4</v>
      </c>
      <c r="V25" s="8">
        <v>15</v>
      </c>
      <c r="W25" s="8">
        <v>21</v>
      </c>
      <c r="X25" s="8">
        <v>18</v>
      </c>
      <c r="Y25" s="8">
        <v>4</v>
      </c>
      <c r="Z25" s="8">
        <v>9</v>
      </c>
      <c r="AA25" s="8">
        <v>12</v>
      </c>
      <c r="AB25" s="8">
        <v>4</v>
      </c>
      <c r="AC25" s="8">
        <v>2</v>
      </c>
      <c r="AD25" s="8">
        <v>5</v>
      </c>
      <c r="AE25" s="8">
        <v>6</v>
      </c>
      <c r="AF25" s="8">
        <v>5</v>
      </c>
      <c r="AG25" s="8">
        <v>5</v>
      </c>
    </row>
    <row r="26" spans="1:33" s="6" customFormat="1" ht="30" customHeight="1">
      <c r="A26" s="30" t="s">
        <v>110</v>
      </c>
      <c r="B26" s="18" t="s">
        <v>96</v>
      </c>
      <c r="C26" s="10">
        <v>122</v>
      </c>
      <c r="D26" s="8">
        <v>97</v>
      </c>
      <c r="E26" s="11">
        <v>25</v>
      </c>
      <c r="F26" s="9">
        <v>16</v>
      </c>
      <c r="G26" s="8">
        <v>10</v>
      </c>
      <c r="H26" s="8">
        <v>26</v>
      </c>
      <c r="I26" s="8">
        <v>10</v>
      </c>
      <c r="J26" s="8">
        <v>5</v>
      </c>
      <c r="K26" s="8">
        <v>15</v>
      </c>
      <c r="L26" s="8">
        <v>12</v>
      </c>
      <c r="M26" s="8">
        <v>3</v>
      </c>
      <c r="N26" s="8">
        <v>8</v>
      </c>
      <c r="O26" s="8">
        <v>9</v>
      </c>
      <c r="P26" s="8">
        <v>17</v>
      </c>
      <c r="Q26" s="30" t="s">
        <v>110</v>
      </c>
      <c r="R26" s="18" t="s">
        <v>96</v>
      </c>
      <c r="S26" s="8">
        <v>3</v>
      </c>
      <c r="T26" s="8">
        <v>1</v>
      </c>
      <c r="U26" s="8">
        <v>2</v>
      </c>
      <c r="V26" s="8">
        <v>1</v>
      </c>
      <c r="W26" s="8">
        <v>5</v>
      </c>
      <c r="X26" s="8">
        <v>7</v>
      </c>
      <c r="Y26" s="8">
        <v>6</v>
      </c>
      <c r="Z26" s="8">
        <v>9</v>
      </c>
      <c r="AA26" s="8">
        <v>2</v>
      </c>
      <c r="AB26" s="8">
        <v>2</v>
      </c>
      <c r="AC26" s="8">
        <v>2</v>
      </c>
      <c r="AD26" s="8">
        <v>2</v>
      </c>
      <c r="AE26" s="8">
        <v>3</v>
      </c>
      <c r="AF26" s="8">
        <v>3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36</v>
      </c>
      <c r="D27" s="8">
        <v>23</v>
      </c>
      <c r="E27" s="11">
        <v>13</v>
      </c>
      <c r="F27" s="9">
        <v>8</v>
      </c>
      <c r="G27" s="8">
        <v>1</v>
      </c>
      <c r="H27" s="8">
        <v>9</v>
      </c>
      <c r="I27" s="8">
        <v>4</v>
      </c>
      <c r="J27" s="8">
        <v>2</v>
      </c>
      <c r="K27" s="8">
        <v>6</v>
      </c>
      <c r="L27" s="8">
        <v>0</v>
      </c>
      <c r="M27" s="8">
        <v>2</v>
      </c>
      <c r="N27" s="8">
        <v>1</v>
      </c>
      <c r="O27" s="8">
        <v>1</v>
      </c>
      <c r="P27" s="8">
        <v>2</v>
      </c>
      <c r="Q27" s="30" t="s">
        <v>111</v>
      </c>
      <c r="R27" s="18" t="s">
        <v>97</v>
      </c>
      <c r="S27" s="8">
        <v>1</v>
      </c>
      <c r="T27" s="8">
        <v>0</v>
      </c>
      <c r="U27" s="8">
        <v>0</v>
      </c>
      <c r="V27" s="8">
        <v>1</v>
      </c>
      <c r="W27" s="8">
        <v>7</v>
      </c>
      <c r="X27" s="8">
        <v>0</v>
      </c>
      <c r="Y27" s="8">
        <v>0</v>
      </c>
      <c r="Z27" s="8">
        <v>0</v>
      </c>
      <c r="AA27" s="8">
        <v>2</v>
      </c>
      <c r="AB27" s="8">
        <v>1</v>
      </c>
      <c r="AC27" s="8">
        <v>1</v>
      </c>
      <c r="AD27" s="8">
        <v>1</v>
      </c>
      <c r="AE27" s="8">
        <v>1</v>
      </c>
      <c r="AF27" s="8">
        <v>0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61</v>
      </c>
      <c r="D28" s="8">
        <v>50</v>
      </c>
      <c r="E28" s="11">
        <v>11</v>
      </c>
      <c r="F28" s="9">
        <v>15</v>
      </c>
      <c r="G28" s="8">
        <v>2</v>
      </c>
      <c r="H28" s="8">
        <v>17</v>
      </c>
      <c r="I28" s="8">
        <v>3</v>
      </c>
      <c r="J28" s="8">
        <v>0</v>
      </c>
      <c r="K28" s="8">
        <v>3</v>
      </c>
      <c r="L28" s="8">
        <v>3</v>
      </c>
      <c r="M28" s="8">
        <v>3</v>
      </c>
      <c r="N28" s="8">
        <v>2</v>
      </c>
      <c r="O28" s="8">
        <v>0</v>
      </c>
      <c r="P28" s="8">
        <v>2</v>
      </c>
      <c r="Q28" s="30" t="s">
        <v>112</v>
      </c>
      <c r="R28" s="18" t="s">
        <v>98</v>
      </c>
      <c r="S28" s="8">
        <v>2</v>
      </c>
      <c r="T28" s="8">
        <v>2</v>
      </c>
      <c r="U28" s="8">
        <v>2</v>
      </c>
      <c r="V28" s="8">
        <v>1</v>
      </c>
      <c r="W28" s="8">
        <v>5</v>
      </c>
      <c r="X28" s="8">
        <v>3</v>
      </c>
      <c r="Y28" s="8">
        <v>0</v>
      </c>
      <c r="Z28" s="8">
        <v>4</v>
      </c>
      <c r="AA28" s="8">
        <v>1</v>
      </c>
      <c r="AB28" s="8">
        <v>0</v>
      </c>
      <c r="AC28" s="8">
        <v>3</v>
      </c>
      <c r="AD28" s="8">
        <v>2</v>
      </c>
      <c r="AE28" s="8">
        <v>4</v>
      </c>
      <c r="AF28" s="8">
        <v>1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538</v>
      </c>
      <c r="D29" s="8">
        <v>495</v>
      </c>
      <c r="E29" s="11">
        <v>43</v>
      </c>
      <c r="F29" s="9">
        <v>43</v>
      </c>
      <c r="G29" s="8">
        <v>23</v>
      </c>
      <c r="H29" s="8">
        <v>66</v>
      </c>
      <c r="I29" s="8">
        <v>33</v>
      </c>
      <c r="J29" s="8">
        <v>23</v>
      </c>
      <c r="K29" s="8">
        <v>56</v>
      </c>
      <c r="L29" s="8">
        <v>31</v>
      </c>
      <c r="M29" s="8">
        <v>19</v>
      </c>
      <c r="N29" s="8">
        <v>25</v>
      </c>
      <c r="O29" s="8">
        <v>19</v>
      </c>
      <c r="P29" s="8">
        <v>44</v>
      </c>
      <c r="Q29" s="31" t="s">
        <v>126</v>
      </c>
      <c r="R29" s="18" t="s">
        <v>99</v>
      </c>
      <c r="S29" s="8">
        <v>12</v>
      </c>
      <c r="T29" s="8">
        <v>10</v>
      </c>
      <c r="U29" s="8">
        <v>17</v>
      </c>
      <c r="V29" s="8">
        <v>12</v>
      </c>
      <c r="W29" s="8">
        <v>52</v>
      </c>
      <c r="X29" s="8">
        <v>41</v>
      </c>
      <c r="Y29" s="8">
        <v>4</v>
      </c>
      <c r="Z29" s="8">
        <v>99</v>
      </c>
      <c r="AA29" s="8">
        <v>16</v>
      </c>
      <c r="AB29" s="8">
        <v>7</v>
      </c>
      <c r="AC29" s="8">
        <v>7</v>
      </c>
      <c r="AD29" s="8">
        <v>15</v>
      </c>
      <c r="AE29" s="8">
        <v>12</v>
      </c>
      <c r="AF29" s="8">
        <v>5</v>
      </c>
      <c r="AG29" s="8">
        <v>13</v>
      </c>
    </row>
    <row r="30" spans="1:33" s="45" customFormat="1" ht="30" customHeight="1">
      <c r="A30" s="163" t="s">
        <v>22</v>
      </c>
      <c r="B30" s="38" t="s">
        <v>100</v>
      </c>
      <c r="C30" s="39">
        <v>69485</v>
      </c>
      <c r="D30" s="40">
        <v>70092</v>
      </c>
      <c r="E30" s="41">
        <v>-607</v>
      </c>
      <c r="F30" s="42">
        <v>6087</v>
      </c>
      <c r="G30" s="40">
        <v>2376</v>
      </c>
      <c r="H30" s="40">
        <v>8463</v>
      </c>
      <c r="I30" s="40">
        <v>3182</v>
      </c>
      <c r="J30" s="40">
        <v>1796</v>
      </c>
      <c r="K30" s="40">
        <v>4978</v>
      </c>
      <c r="L30" s="40">
        <v>4350</v>
      </c>
      <c r="M30" s="40">
        <v>3779</v>
      </c>
      <c r="N30" s="40">
        <v>4836</v>
      </c>
      <c r="O30" s="40">
        <v>4805</v>
      </c>
      <c r="P30" s="40">
        <v>9641</v>
      </c>
      <c r="Q30" s="162" t="s">
        <v>22</v>
      </c>
      <c r="R30" s="43" t="s">
        <v>100</v>
      </c>
      <c r="S30" s="40">
        <v>2364</v>
      </c>
      <c r="T30" s="40">
        <v>2172</v>
      </c>
      <c r="U30" s="40">
        <v>2074</v>
      </c>
      <c r="V30" s="40">
        <v>1779</v>
      </c>
      <c r="W30" s="40">
        <v>7351</v>
      </c>
      <c r="X30" s="40">
        <v>3616</v>
      </c>
      <c r="Y30" s="40">
        <v>1775</v>
      </c>
      <c r="Z30" s="40">
        <v>3081</v>
      </c>
      <c r="AA30" s="40">
        <v>2444</v>
      </c>
      <c r="AB30" s="40">
        <v>1616</v>
      </c>
      <c r="AC30" s="40">
        <v>1617</v>
      </c>
      <c r="AD30" s="40">
        <v>2418</v>
      </c>
      <c r="AE30" s="40">
        <v>1909</v>
      </c>
      <c r="AF30" s="40">
        <v>1538</v>
      </c>
      <c r="AG30" s="40">
        <v>2520</v>
      </c>
    </row>
    <row r="31" spans="1:33" s="55" customFormat="1" ht="30" customHeight="1" thickBot="1">
      <c r="A31" s="44"/>
      <c r="B31" s="18" t="s">
        <v>113</v>
      </c>
      <c r="C31" s="12">
        <v>9726</v>
      </c>
      <c r="D31" s="13">
        <v>9837</v>
      </c>
      <c r="E31" s="14">
        <v>-111</v>
      </c>
      <c r="F31" s="9">
        <v>1008</v>
      </c>
      <c r="G31" s="8">
        <v>414</v>
      </c>
      <c r="H31" s="8">
        <v>1422</v>
      </c>
      <c r="I31" s="8">
        <v>354</v>
      </c>
      <c r="J31" s="8">
        <v>195</v>
      </c>
      <c r="K31" s="8">
        <v>549</v>
      </c>
      <c r="L31" s="8">
        <v>782</v>
      </c>
      <c r="M31" s="8">
        <v>708</v>
      </c>
      <c r="N31" s="8">
        <v>452</v>
      </c>
      <c r="O31" s="8">
        <v>619</v>
      </c>
      <c r="P31" s="8">
        <v>1071</v>
      </c>
      <c r="Q31" s="31"/>
      <c r="R31" s="53" t="s">
        <v>113</v>
      </c>
      <c r="S31" s="8">
        <v>295</v>
      </c>
      <c r="T31" s="8">
        <v>328</v>
      </c>
      <c r="U31" s="8">
        <v>284</v>
      </c>
      <c r="V31" s="8">
        <v>275</v>
      </c>
      <c r="W31" s="8">
        <v>920</v>
      </c>
      <c r="X31" s="8">
        <v>411</v>
      </c>
      <c r="Y31" s="8">
        <v>303</v>
      </c>
      <c r="Z31" s="8">
        <v>419</v>
      </c>
      <c r="AA31" s="8">
        <v>344</v>
      </c>
      <c r="AB31" s="8">
        <v>194</v>
      </c>
      <c r="AC31" s="8">
        <v>225</v>
      </c>
      <c r="AD31" s="8">
        <v>352</v>
      </c>
      <c r="AE31" s="8">
        <v>315</v>
      </c>
      <c r="AF31" s="8">
        <v>214</v>
      </c>
      <c r="AG31" s="8">
        <v>315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7"/>
      <c r="F33" s="160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572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7. PODJĘCIA PRACY I AKTYWIZACJA BEZROBOTNYCH W PAŹDZIERNIKU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tr">
        <f>'1-STRUKTURA-PODST'!C4:C5</f>
        <v>X 2018</v>
      </c>
      <c r="D4" s="247" t="str">
        <f>'1-STRUKTURA-PODST'!D4:D5</f>
        <v>IX 2018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48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6117</v>
      </c>
      <c r="D6" s="40">
        <v>6463</v>
      </c>
      <c r="E6" s="41">
        <v>-346</v>
      </c>
      <c r="F6" s="42">
        <v>585</v>
      </c>
      <c r="G6" s="40">
        <v>199</v>
      </c>
      <c r="H6" s="40">
        <v>784</v>
      </c>
      <c r="I6" s="40">
        <v>372</v>
      </c>
      <c r="J6" s="40">
        <v>210</v>
      </c>
      <c r="K6" s="40">
        <v>582</v>
      </c>
      <c r="L6" s="40">
        <v>433</v>
      </c>
      <c r="M6" s="40">
        <v>359</v>
      </c>
      <c r="N6" s="40">
        <v>398</v>
      </c>
      <c r="O6" s="40">
        <v>298</v>
      </c>
      <c r="P6" s="40">
        <v>696</v>
      </c>
      <c r="Q6" s="29" t="s">
        <v>12</v>
      </c>
      <c r="R6" s="38" t="s">
        <v>116</v>
      </c>
      <c r="S6" s="40">
        <v>164</v>
      </c>
      <c r="T6" s="40">
        <v>210</v>
      </c>
      <c r="U6" s="40">
        <v>174</v>
      </c>
      <c r="V6" s="40">
        <v>164</v>
      </c>
      <c r="W6" s="40">
        <v>644</v>
      </c>
      <c r="X6" s="40">
        <v>243</v>
      </c>
      <c r="Y6" s="40">
        <v>206</v>
      </c>
      <c r="Z6" s="40">
        <v>242</v>
      </c>
      <c r="AA6" s="40">
        <v>176</v>
      </c>
      <c r="AB6" s="40">
        <v>156</v>
      </c>
      <c r="AC6" s="40">
        <v>174</v>
      </c>
      <c r="AD6" s="40">
        <v>237</v>
      </c>
      <c r="AE6" s="40">
        <v>162</v>
      </c>
      <c r="AF6" s="40">
        <v>138</v>
      </c>
      <c r="AG6" s="40">
        <v>173</v>
      </c>
    </row>
    <row r="7" spans="1:33" s="6" customFormat="1" ht="30" customHeight="1">
      <c r="A7" s="30" t="s">
        <v>188</v>
      </c>
      <c r="B7" s="18" t="s">
        <v>269</v>
      </c>
      <c r="C7" s="10">
        <v>4977</v>
      </c>
      <c r="D7" s="8">
        <v>5149</v>
      </c>
      <c r="E7" s="11">
        <v>-172</v>
      </c>
      <c r="F7" s="9">
        <v>523</v>
      </c>
      <c r="G7" s="8">
        <v>165</v>
      </c>
      <c r="H7" s="8">
        <v>688</v>
      </c>
      <c r="I7" s="8">
        <v>255</v>
      </c>
      <c r="J7" s="8">
        <v>123</v>
      </c>
      <c r="K7" s="8">
        <v>378</v>
      </c>
      <c r="L7" s="8">
        <v>417</v>
      </c>
      <c r="M7" s="8">
        <v>272</v>
      </c>
      <c r="N7" s="8">
        <v>341</v>
      </c>
      <c r="O7" s="8">
        <v>243</v>
      </c>
      <c r="P7" s="8">
        <v>584</v>
      </c>
      <c r="Q7" s="30" t="s">
        <v>188</v>
      </c>
      <c r="R7" s="18" t="s">
        <v>269</v>
      </c>
      <c r="S7" s="8">
        <v>141</v>
      </c>
      <c r="T7" s="8">
        <v>183</v>
      </c>
      <c r="U7" s="8">
        <v>128</v>
      </c>
      <c r="V7" s="8">
        <v>147</v>
      </c>
      <c r="W7" s="8">
        <v>542</v>
      </c>
      <c r="X7" s="8">
        <v>188</v>
      </c>
      <c r="Y7" s="8">
        <v>154</v>
      </c>
      <c r="Z7" s="8">
        <v>207</v>
      </c>
      <c r="AA7" s="8">
        <v>144</v>
      </c>
      <c r="AB7" s="8">
        <v>106</v>
      </c>
      <c r="AC7" s="8">
        <v>107</v>
      </c>
      <c r="AD7" s="8">
        <v>206</v>
      </c>
      <c r="AE7" s="8">
        <v>133</v>
      </c>
      <c r="AF7" s="8">
        <v>105</v>
      </c>
      <c r="AG7" s="8">
        <v>147</v>
      </c>
    </row>
    <row r="8" spans="1:33" s="6" customFormat="1" ht="30" customHeight="1">
      <c r="A8" s="30"/>
      <c r="B8" s="19" t="s">
        <v>127</v>
      </c>
      <c r="C8" s="10">
        <v>151</v>
      </c>
      <c r="D8" s="164">
        <v>135</v>
      </c>
      <c r="E8" s="27">
        <v>16</v>
      </c>
      <c r="F8" s="9">
        <v>19</v>
      </c>
      <c r="G8" s="8">
        <v>6</v>
      </c>
      <c r="H8" s="8">
        <v>25</v>
      </c>
      <c r="I8" s="8">
        <v>11</v>
      </c>
      <c r="J8" s="8">
        <v>2</v>
      </c>
      <c r="K8" s="8">
        <v>13</v>
      </c>
      <c r="L8" s="8">
        <v>21</v>
      </c>
      <c r="M8" s="8">
        <v>8</v>
      </c>
      <c r="N8" s="8">
        <v>6</v>
      </c>
      <c r="O8" s="8">
        <v>10</v>
      </c>
      <c r="P8" s="8">
        <v>16</v>
      </c>
      <c r="Q8" s="30"/>
      <c r="R8" s="18" t="s">
        <v>127</v>
      </c>
      <c r="S8" s="8">
        <v>2</v>
      </c>
      <c r="T8" s="8">
        <v>4</v>
      </c>
      <c r="U8" s="8">
        <v>4</v>
      </c>
      <c r="V8" s="8">
        <v>2</v>
      </c>
      <c r="W8" s="8">
        <v>15</v>
      </c>
      <c r="X8" s="8">
        <v>6</v>
      </c>
      <c r="Y8" s="8">
        <v>4</v>
      </c>
      <c r="Z8" s="8">
        <v>4</v>
      </c>
      <c r="AA8" s="8">
        <v>4</v>
      </c>
      <c r="AB8" s="8">
        <v>2</v>
      </c>
      <c r="AC8" s="8">
        <v>4</v>
      </c>
      <c r="AD8" s="8">
        <v>1</v>
      </c>
      <c r="AE8" s="8">
        <v>9</v>
      </c>
      <c r="AF8" s="8">
        <v>4</v>
      </c>
      <c r="AG8" s="8">
        <v>3</v>
      </c>
    </row>
    <row r="9" spans="1:33" s="152" customFormat="1" ht="30" customHeight="1">
      <c r="A9" s="161"/>
      <c r="B9" s="150" t="s">
        <v>117</v>
      </c>
      <c r="C9" s="10">
        <v>104</v>
      </c>
      <c r="D9" s="8">
        <v>94</v>
      </c>
      <c r="E9" s="27">
        <v>10</v>
      </c>
      <c r="F9" s="9">
        <v>0</v>
      </c>
      <c r="G9" s="8">
        <v>0</v>
      </c>
      <c r="H9" s="8">
        <v>0</v>
      </c>
      <c r="I9" s="8">
        <v>65</v>
      </c>
      <c r="J9" s="8">
        <v>25</v>
      </c>
      <c r="K9" s="8">
        <v>90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5</v>
      </c>
      <c r="U9" s="8">
        <v>0</v>
      </c>
      <c r="V9" s="8">
        <v>6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1140</v>
      </c>
      <c r="D10" s="8">
        <v>1314</v>
      </c>
      <c r="E10" s="27">
        <v>-174</v>
      </c>
      <c r="F10" s="9">
        <v>62</v>
      </c>
      <c r="G10" s="8">
        <v>34</v>
      </c>
      <c r="H10" s="8">
        <v>96</v>
      </c>
      <c r="I10" s="8">
        <v>117</v>
      </c>
      <c r="J10" s="8">
        <v>87</v>
      </c>
      <c r="K10" s="8">
        <v>204</v>
      </c>
      <c r="L10" s="8">
        <v>16</v>
      </c>
      <c r="M10" s="8">
        <v>87</v>
      </c>
      <c r="N10" s="8">
        <v>57</v>
      </c>
      <c r="O10" s="8">
        <v>55</v>
      </c>
      <c r="P10" s="8">
        <v>112</v>
      </c>
      <c r="Q10" s="161" t="s">
        <v>189</v>
      </c>
      <c r="R10" s="151" t="s">
        <v>268</v>
      </c>
      <c r="S10" s="8">
        <v>23</v>
      </c>
      <c r="T10" s="8">
        <v>27</v>
      </c>
      <c r="U10" s="8">
        <v>46</v>
      </c>
      <c r="V10" s="8">
        <v>17</v>
      </c>
      <c r="W10" s="8">
        <v>102</v>
      </c>
      <c r="X10" s="8">
        <v>55</v>
      </c>
      <c r="Y10" s="8">
        <v>52</v>
      </c>
      <c r="Z10" s="8">
        <v>35</v>
      </c>
      <c r="AA10" s="8">
        <v>32</v>
      </c>
      <c r="AB10" s="8">
        <v>50</v>
      </c>
      <c r="AC10" s="8">
        <v>67</v>
      </c>
      <c r="AD10" s="8">
        <v>31</v>
      </c>
      <c r="AE10" s="8">
        <v>29</v>
      </c>
      <c r="AF10" s="8">
        <v>33</v>
      </c>
      <c r="AG10" s="8">
        <v>26</v>
      </c>
    </row>
    <row r="11" spans="1:33" s="6" customFormat="1" ht="30" customHeight="1">
      <c r="A11" s="30"/>
      <c r="B11" s="19" t="s">
        <v>118</v>
      </c>
      <c r="C11" s="10">
        <v>193</v>
      </c>
      <c r="D11" s="8">
        <v>280</v>
      </c>
      <c r="E11" s="11">
        <v>-87</v>
      </c>
      <c r="F11" s="9">
        <v>6</v>
      </c>
      <c r="G11" s="8">
        <v>1</v>
      </c>
      <c r="H11" s="8">
        <v>7</v>
      </c>
      <c r="I11" s="8">
        <v>1</v>
      </c>
      <c r="J11" s="8">
        <v>2</v>
      </c>
      <c r="K11" s="8">
        <v>3</v>
      </c>
      <c r="L11" s="8">
        <v>0</v>
      </c>
      <c r="M11" s="8">
        <v>34</v>
      </c>
      <c r="N11" s="8">
        <v>9</v>
      </c>
      <c r="O11" s="8">
        <v>6</v>
      </c>
      <c r="P11" s="8">
        <v>15</v>
      </c>
      <c r="Q11" s="30"/>
      <c r="R11" s="18" t="s">
        <v>118</v>
      </c>
      <c r="S11" s="8">
        <v>1</v>
      </c>
      <c r="T11" s="8">
        <v>10</v>
      </c>
      <c r="U11" s="8">
        <v>2</v>
      </c>
      <c r="V11" s="8">
        <v>3</v>
      </c>
      <c r="W11" s="8">
        <v>34</v>
      </c>
      <c r="X11" s="8">
        <v>11</v>
      </c>
      <c r="Y11" s="8">
        <v>22</v>
      </c>
      <c r="Z11" s="8">
        <v>1</v>
      </c>
      <c r="AA11" s="8">
        <v>0</v>
      </c>
      <c r="AB11" s="8">
        <v>9</v>
      </c>
      <c r="AC11" s="8">
        <v>21</v>
      </c>
      <c r="AD11" s="8">
        <v>2</v>
      </c>
      <c r="AE11" s="8">
        <v>6</v>
      </c>
      <c r="AF11" s="8">
        <v>11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317</v>
      </c>
      <c r="D12" s="8">
        <v>511</v>
      </c>
      <c r="E12" s="11">
        <v>-194</v>
      </c>
      <c r="F12" s="9">
        <v>7</v>
      </c>
      <c r="G12" s="8">
        <v>11</v>
      </c>
      <c r="H12" s="8">
        <v>18</v>
      </c>
      <c r="I12" s="8">
        <v>46</v>
      </c>
      <c r="J12" s="8">
        <v>70</v>
      </c>
      <c r="K12" s="8">
        <v>116</v>
      </c>
      <c r="L12" s="8">
        <v>0</v>
      </c>
      <c r="M12" s="8">
        <v>0</v>
      </c>
      <c r="N12" s="8">
        <v>5</v>
      </c>
      <c r="O12" s="8">
        <v>26</v>
      </c>
      <c r="P12" s="8">
        <v>31</v>
      </c>
      <c r="Q12" s="30"/>
      <c r="R12" s="18" t="s">
        <v>119</v>
      </c>
      <c r="S12" s="8">
        <v>4</v>
      </c>
      <c r="T12" s="8">
        <v>0</v>
      </c>
      <c r="U12" s="8">
        <v>32</v>
      </c>
      <c r="V12" s="8">
        <v>0</v>
      </c>
      <c r="W12" s="8">
        <v>17</v>
      </c>
      <c r="X12" s="8">
        <v>20</v>
      </c>
      <c r="Y12" s="8">
        <v>0</v>
      </c>
      <c r="Z12" s="8">
        <v>1</v>
      </c>
      <c r="AA12" s="8">
        <v>21</v>
      </c>
      <c r="AB12" s="8">
        <v>4</v>
      </c>
      <c r="AC12" s="8">
        <v>30</v>
      </c>
      <c r="AD12" s="8">
        <v>1</v>
      </c>
      <c r="AE12" s="8">
        <v>10</v>
      </c>
      <c r="AF12" s="8">
        <v>0</v>
      </c>
      <c r="AG12" s="8">
        <v>12</v>
      </c>
    </row>
    <row r="13" spans="1:33" s="6" customFormat="1" ht="37.5" customHeight="1">
      <c r="A13" s="30"/>
      <c r="B13" s="19" t="s">
        <v>120</v>
      </c>
      <c r="C13" s="10">
        <v>191</v>
      </c>
      <c r="D13" s="8">
        <v>97</v>
      </c>
      <c r="E13" s="11">
        <v>94</v>
      </c>
      <c r="F13" s="9">
        <v>20</v>
      </c>
      <c r="G13" s="8">
        <v>10</v>
      </c>
      <c r="H13" s="8">
        <v>30</v>
      </c>
      <c r="I13" s="8">
        <v>9</v>
      </c>
      <c r="J13" s="8">
        <v>3</v>
      </c>
      <c r="K13" s="8">
        <v>12</v>
      </c>
      <c r="L13" s="8">
        <v>3</v>
      </c>
      <c r="M13" s="8">
        <v>28</v>
      </c>
      <c r="N13" s="8">
        <v>2</v>
      </c>
      <c r="O13" s="8">
        <v>1</v>
      </c>
      <c r="P13" s="8">
        <v>3</v>
      </c>
      <c r="Q13" s="30"/>
      <c r="R13" s="18" t="s">
        <v>120</v>
      </c>
      <c r="S13" s="8">
        <v>9</v>
      </c>
      <c r="T13" s="8">
        <v>5</v>
      </c>
      <c r="U13" s="8">
        <v>6</v>
      </c>
      <c r="V13" s="8">
        <v>1</v>
      </c>
      <c r="W13" s="8">
        <v>8</v>
      </c>
      <c r="X13" s="8">
        <v>14</v>
      </c>
      <c r="Y13" s="8">
        <v>11</v>
      </c>
      <c r="Z13" s="8">
        <v>19</v>
      </c>
      <c r="AA13" s="8">
        <v>2</v>
      </c>
      <c r="AB13" s="8">
        <v>14</v>
      </c>
      <c r="AC13" s="8">
        <v>6</v>
      </c>
      <c r="AD13" s="8">
        <v>14</v>
      </c>
      <c r="AE13" s="8">
        <v>2</v>
      </c>
      <c r="AF13" s="8">
        <v>4</v>
      </c>
      <c r="AG13" s="8">
        <v>0</v>
      </c>
    </row>
    <row r="14" spans="1:33" s="6" customFormat="1" ht="37.5" customHeight="1">
      <c r="A14" s="30"/>
      <c r="B14" s="19" t="s">
        <v>121</v>
      </c>
      <c r="C14" s="10">
        <v>1</v>
      </c>
      <c r="D14" s="164">
        <v>2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230</v>
      </c>
      <c r="D15" s="164">
        <v>229</v>
      </c>
      <c r="E15" s="27">
        <v>1</v>
      </c>
      <c r="F15" s="9">
        <v>21</v>
      </c>
      <c r="G15" s="8">
        <v>9</v>
      </c>
      <c r="H15" s="8">
        <v>30</v>
      </c>
      <c r="I15" s="8">
        <v>48</v>
      </c>
      <c r="J15" s="8">
        <v>10</v>
      </c>
      <c r="K15" s="8">
        <v>58</v>
      </c>
      <c r="L15" s="8">
        <v>5</v>
      </c>
      <c r="M15" s="8">
        <v>13</v>
      </c>
      <c r="N15" s="8">
        <v>20</v>
      </c>
      <c r="O15" s="8">
        <v>9</v>
      </c>
      <c r="P15" s="8">
        <v>29</v>
      </c>
      <c r="Q15" s="30"/>
      <c r="R15" s="18" t="s">
        <v>265</v>
      </c>
      <c r="S15" s="8">
        <v>4</v>
      </c>
      <c r="T15" s="8">
        <v>8</v>
      </c>
      <c r="U15" s="8">
        <v>1</v>
      </c>
      <c r="V15" s="8">
        <v>7</v>
      </c>
      <c r="W15" s="8">
        <v>28</v>
      </c>
      <c r="X15" s="8">
        <v>3</v>
      </c>
      <c r="Y15" s="8">
        <v>10</v>
      </c>
      <c r="Z15" s="8">
        <v>6</v>
      </c>
      <c r="AA15" s="8">
        <v>1</v>
      </c>
      <c r="AB15" s="8">
        <v>7</v>
      </c>
      <c r="AC15" s="8">
        <v>4</v>
      </c>
      <c r="AD15" s="8">
        <v>3</v>
      </c>
      <c r="AE15" s="8">
        <v>5</v>
      </c>
      <c r="AF15" s="8">
        <v>6</v>
      </c>
      <c r="AG15" s="8">
        <v>2</v>
      </c>
    </row>
    <row r="16" spans="1:33" s="6" customFormat="1" ht="37.5" customHeight="1">
      <c r="A16" s="30"/>
      <c r="B16" s="19" t="s">
        <v>266</v>
      </c>
      <c r="C16" s="10">
        <v>67</v>
      </c>
      <c r="D16" s="164">
        <v>52</v>
      </c>
      <c r="E16" s="27">
        <v>15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11</v>
      </c>
      <c r="O16" s="8">
        <v>7</v>
      </c>
      <c r="P16" s="8">
        <v>18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3</v>
      </c>
      <c r="W16" s="8">
        <v>1</v>
      </c>
      <c r="X16" s="8">
        <v>0</v>
      </c>
      <c r="Y16" s="8">
        <v>6</v>
      </c>
      <c r="Z16" s="8">
        <v>1</v>
      </c>
      <c r="AA16" s="8">
        <v>5</v>
      </c>
      <c r="AB16" s="8">
        <v>11</v>
      </c>
      <c r="AC16" s="8">
        <v>4</v>
      </c>
      <c r="AD16" s="8">
        <v>6</v>
      </c>
      <c r="AE16" s="8">
        <v>0</v>
      </c>
      <c r="AF16" s="8">
        <v>2</v>
      </c>
      <c r="AG16" s="8">
        <v>9</v>
      </c>
    </row>
    <row r="17" spans="1:33" s="6" customFormat="1" ht="37.5" customHeight="1">
      <c r="A17" s="30"/>
      <c r="B17" s="19" t="s">
        <v>122</v>
      </c>
      <c r="C17" s="10">
        <v>1</v>
      </c>
      <c r="D17" s="164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4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3</v>
      </c>
      <c r="D21" s="164">
        <v>4</v>
      </c>
      <c r="E21" s="27">
        <v>-1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176" customFormat="1" ht="30" customHeight="1">
      <c r="A22" s="212"/>
      <c r="B22" s="213" t="s">
        <v>125</v>
      </c>
      <c r="C22" s="172">
        <v>138</v>
      </c>
      <c r="D22" s="209">
        <v>139</v>
      </c>
      <c r="E22" s="214">
        <v>-1</v>
      </c>
      <c r="F22" s="175">
        <v>8</v>
      </c>
      <c r="G22" s="173">
        <v>3</v>
      </c>
      <c r="H22" s="173">
        <v>11</v>
      </c>
      <c r="I22" s="173">
        <v>13</v>
      </c>
      <c r="J22" s="173">
        <v>2</v>
      </c>
      <c r="K22" s="173">
        <v>15</v>
      </c>
      <c r="L22" s="173">
        <v>8</v>
      </c>
      <c r="M22" s="173">
        <v>12</v>
      </c>
      <c r="N22" s="173">
        <v>10</v>
      </c>
      <c r="O22" s="173">
        <v>6</v>
      </c>
      <c r="P22" s="173">
        <v>16</v>
      </c>
      <c r="Q22" s="212"/>
      <c r="R22" s="171" t="s">
        <v>125</v>
      </c>
      <c r="S22" s="173">
        <v>4</v>
      </c>
      <c r="T22" s="173">
        <v>3</v>
      </c>
      <c r="U22" s="173">
        <v>5</v>
      </c>
      <c r="V22" s="173">
        <v>3</v>
      </c>
      <c r="W22" s="173">
        <v>14</v>
      </c>
      <c r="X22" s="173">
        <v>7</v>
      </c>
      <c r="Y22" s="173">
        <v>3</v>
      </c>
      <c r="Z22" s="173">
        <v>6</v>
      </c>
      <c r="AA22" s="173">
        <v>2</v>
      </c>
      <c r="AB22" s="173">
        <v>5</v>
      </c>
      <c r="AC22" s="173">
        <v>2</v>
      </c>
      <c r="AD22" s="173">
        <v>5</v>
      </c>
      <c r="AE22" s="173">
        <v>6</v>
      </c>
      <c r="AF22" s="173">
        <v>9</v>
      </c>
      <c r="AG22" s="173">
        <v>2</v>
      </c>
    </row>
    <row r="23" spans="1:33" s="15" customFormat="1" ht="30" customHeight="1">
      <c r="A23" s="259" t="s">
        <v>17</v>
      </c>
      <c r="B23" s="38" t="s">
        <v>128</v>
      </c>
      <c r="C23" s="39">
        <v>493</v>
      </c>
      <c r="D23" s="201">
        <v>433</v>
      </c>
      <c r="E23" s="110">
        <v>60</v>
      </c>
      <c r="F23" s="42">
        <v>0</v>
      </c>
      <c r="G23" s="40">
        <v>0</v>
      </c>
      <c r="H23" s="40">
        <v>0</v>
      </c>
      <c r="I23" s="40">
        <v>95</v>
      </c>
      <c r="J23" s="40">
        <v>53</v>
      </c>
      <c r="K23" s="40">
        <v>148</v>
      </c>
      <c r="L23" s="40">
        <v>9</v>
      </c>
      <c r="M23" s="40">
        <v>60</v>
      </c>
      <c r="N23" s="40">
        <v>21</v>
      </c>
      <c r="O23" s="40">
        <v>21</v>
      </c>
      <c r="P23" s="40">
        <v>42</v>
      </c>
      <c r="Q23" s="259" t="s">
        <v>17</v>
      </c>
      <c r="R23" s="38" t="s">
        <v>128</v>
      </c>
      <c r="S23" s="40">
        <v>2</v>
      </c>
      <c r="T23" s="40">
        <v>9</v>
      </c>
      <c r="U23" s="40">
        <v>33</v>
      </c>
      <c r="V23" s="40">
        <v>0</v>
      </c>
      <c r="W23" s="40">
        <v>38</v>
      </c>
      <c r="X23" s="40">
        <v>70</v>
      </c>
      <c r="Y23" s="40">
        <v>2</v>
      </c>
      <c r="Z23" s="40">
        <v>7</v>
      </c>
      <c r="AA23" s="40">
        <v>1</v>
      </c>
      <c r="AB23" s="40">
        <v>2</v>
      </c>
      <c r="AC23" s="40">
        <v>11</v>
      </c>
      <c r="AD23" s="40">
        <v>5</v>
      </c>
      <c r="AE23" s="40">
        <v>3</v>
      </c>
      <c r="AF23" s="40">
        <v>45</v>
      </c>
      <c r="AG23" s="40">
        <v>6</v>
      </c>
    </row>
    <row r="24" spans="1:33" s="6" customFormat="1" ht="30" customHeight="1">
      <c r="A24" s="260"/>
      <c r="B24" s="19" t="s">
        <v>129</v>
      </c>
      <c r="C24" s="10">
        <v>4</v>
      </c>
      <c r="D24" s="164">
        <v>14</v>
      </c>
      <c r="E24" s="27">
        <v>-10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0"/>
      <c r="R24" s="18" t="s">
        <v>129</v>
      </c>
      <c r="S24" s="8">
        <v>0</v>
      </c>
      <c r="T24" s="8">
        <v>3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1</v>
      </c>
    </row>
    <row r="25" spans="1:33" s="15" customFormat="1" ht="30" customHeight="1">
      <c r="A25" s="259" t="s">
        <v>19</v>
      </c>
      <c r="B25" s="38" t="s">
        <v>130</v>
      </c>
      <c r="C25" s="39">
        <v>421</v>
      </c>
      <c r="D25" s="201">
        <v>644</v>
      </c>
      <c r="E25" s="110">
        <v>-223</v>
      </c>
      <c r="F25" s="42">
        <v>2</v>
      </c>
      <c r="G25" s="40">
        <v>0</v>
      </c>
      <c r="H25" s="40">
        <v>2</v>
      </c>
      <c r="I25" s="40">
        <v>40</v>
      </c>
      <c r="J25" s="40">
        <v>7</v>
      </c>
      <c r="K25" s="40">
        <v>47</v>
      </c>
      <c r="L25" s="40">
        <v>61</v>
      </c>
      <c r="M25" s="40">
        <v>77</v>
      </c>
      <c r="N25" s="40">
        <v>1</v>
      </c>
      <c r="O25" s="40">
        <v>1</v>
      </c>
      <c r="P25" s="40">
        <v>2</v>
      </c>
      <c r="Q25" s="259" t="s">
        <v>19</v>
      </c>
      <c r="R25" s="38" t="s">
        <v>130</v>
      </c>
      <c r="S25" s="40">
        <v>18</v>
      </c>
      <c r="T25" s="40">
        <v>5</v>
      </c>
      <c r="U25" s="40">
        <v>20</v>
      </c>
      <c r="V25" s="40">
        <v>1</v>
      </c>
      <c r="W25" s="40">
        <v>4</v>
      </c>
      <c r="X25" s="40">
        <v>3</v>
      </c>
      <c r="Y25" s="40">
        <v>31</v>
      </c>
      <c r="Z25" s="40">
        <v>20</v>
      </c>
      <c r="AA25" s="40">
        <v>66</v>
      </c>
      <c r="AB25" s="40">
        <v>34</v>
      </c>
      <c r="AC25" s="40">
        <v>16</v>
      </c>
      <c r="AD25" s="40">
        <v>7</v>
      </c>
      <c r="AE25" s="40">
        <v>1</v>
      </c>
      <c r="AF25" s="40">
        <v>5</v>
      </c>
      <c r="AG25" s="40">
        <v>1</v>
      </c>
    </row>
    <row r="26" spans="1:33" s="6" customFormat="1" ht="30" customHeight="1">
      <c r="A26" s="260"/>
      <c r="B26" s="19" t="s">
        <v>131</v>
      </c>
      <c r="C26" s="10">
        <v>0</v>
      </c>
      <c r="D26" s="164">
        <v>4</v>
      </c>
      <c r="E26" s="27">
        <v>-4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0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1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9" t="s">
        <v>24</v>
      </c>
      <c r="B28" s="38" t="s">
        <v>133</v>
      </c>
      <c r="C28" s="39">
        <v>77</v>
      </c>
      <c r="D28" s="201">
        <v>133</v>
      </c>
      <c r="E28" s="110">
        <v>-56</v>
      </c>
      <c r="F28" s="42">
        <v>0</v>
      </c>
      <c r="G28" s="40">
        <v>2</v>
      </c>
      <c r="H28" s="40">
        <v>2</v>
      </c>
      <c r="I28" s="40">
        <v>0</v>
      </c>
      <c r="J28" s="40">
        <v>11</v>
      </c>
      <c r="K28" s="40">
        <v>11</v>
      </c>
      <c r="L28" s="40">
        <v>4</v>
      </c>
      <c r="M28" s="40">
        <v>2</v>
      </c>
      <c r="N28" s="40">
        <v>1</v>
      </c>
      <c r="O28" s="40">
        <v>0</v>
      </c>
      <c r="P28" s="40">
        <v>1</v>
      </c>
      <c r="Q28" s="259" t="s">
        <v>24</v>
      </c>
      <c r="R28" s="38" t="s">
        <v>133</v>
      </c>
      <c r="S28" s="40">
        <v>8</v>
      </c>
      <c r="T28" s="40">
        <v>0</v>
      </c>
      <c r="U28" s="40">
        <v>0</v>
      </c>
      <c r="V28" s="40">
        <v>1</v>
      </c>
      <c r="W28" s="40">
        <v>6</v>
      </c>
      <c r="X28" s="40">
        <v>24</v>
      </c>
      <c r="Y28" s="40">
        <v>0</v>
      </c>
      <c r="Z28" s="40">
        <v>4</v>
      </c>
      <c r="AA28" s="40">
        <v>1</v>
      </c>
      <c r="AB28" s="40">
        <v>8</v>
      </c>
      <c r="AC28" s="40">
        <v>3</v>
      </c>
      <c r="AD28" s="40">
        <v>0</v>
      </c>
      <c r="AE28" s="40">
        <v>0</v>
      </c>
      <c r="AF28" s="40">
        <v>1</v>
      </c>
      <c r="AG28" s="40">
        <v>1</v>
      </c>
    </row>
    <row r="29" spans="1:33" s="54" customFormat="1" ht="30" customHeight="1">
      <c r="A29" s="260"/>
      <c r="B29" s="19" t="s">
        <v>438</v>
      </c>
      <c r="C29" s="10">
        <v>7</v>
      </c>
      <c r="D29" s="164">
        <v>24</v>
      </c>
      <c r="E29" s="27">
        <v>-17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0"/>
      <c r="R29" s="53" t="s">
        <v>438</v>
      </c>
      <c r="S29" s="8">
        <v>7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65" customFormat="1" ht="37.5" customHeight="1" thickBot="1">
      <c r="A30" s="169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7" customFormat="1" ht="18.75">
      <c r="A31" s="166"/>
      <c r="Q31" s="16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41"/>
  <sheetViews>
    <sheetView zoomScale="75" zoomScaleNormal="75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589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8. BILANS BEZROBOTNYCH W OKRESIE STYCZEŃ - PAŹDZIERNIK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</row>
    <row r="3" spans="1:33" s="23" customFormat="1" ht="20.100000000000001" customHeight="1">
      <c r="A3" s="247" t="s">
        <v>1</v>
      </c>
      <c r="B3" s="256" t="s">
        <v>2</v>
      </c>
      <c r="C3" s="242" t="s">
        <v>32</v>
      </c>
      <c r="D3" s="243"/>
      <c r="E3" s="244"/>
      <c r="F3" s="239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7" t="s">
        <v>1</v>
      </c>
      <c r="R3" s="256" t="s">
        <v>2</v>
      </c>
      <c r="S3" s="241" t="s">
        <v>3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</row>
    <row r="4" spans="1:33" s="23" customFormat="1" ht="35.1" customHeight="1">
      <c r="A4" s="249"/>
      <c r="B4" s="257"/>
      <c r="C4" s="245" t="s">
        <v>593</v>
      </c>
      <c r="D4" s="276" t="s">
        <v>594</v>
      </c>
      <c r="E4" s="263" t="s">
        <v>33</v>
      </c>
      <c r="F4" s="262" t="s">
        <v>4</v>
      </c>
      <c r="G4" s="262"/>
      <c r="H4" s="239"/>
      <c r="I4" s="265" t="s">
        <v>8</v>
      </c>
      <c r="J4" s="262"/>
      <c r="K4" s="239"/>
      <c r="L4" s="241" t="s">
        <v>9</v>
      </c>
      <c r="M4" s="241" t="s">
        <v>10</v>
      </c>
      <c r="N4" s="265" t="s">
        <v>11</v>
      </c>
      <c r="O4" s="262"/>
      <c r="P4" s="239"/>
      <c r="Q4" s="249"/>
      <c r="R4" s="257"/>
      <c r="S4" s="241" t="s">
        <v>42</v>
      </c>
      <c r="T4" s="241" t="s">
        <v>43</v>
      </c>
      <c r="U4" s="240" t="s">
        <v>44</v>
      </c>
      <c r="V4" s="254" t="s">
        <v>45</v>
      </c>
      <c r="W4" s="240" t="s">
        <v>46</v>
      </c>
      <c r="X4" s="240" t="s">
        <v>47</v>
      </c>
      <c r="Y4" s="240" t="s">
        <v>48</v>
      </c>
      <c r="Z4" s="254" t="s">
        <v>49</v>
      </c>
      <c r="AA4" s="240" t="s">
        <v>50</v>
      </c>
      <c r="AB4" s="240" t="s">
        <v>51</v>
      </c>
      <c r="AC4" s="254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8"/>
      <c r="B5" s="258"/>
      <c r="C5" s="246"/>
      <c r="D5" s="277"/>
      <c r="E5" s="26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1"/>
      <c r="M5" s="241"/>
      <c r="N5" s="17" t="s">
        <v>5</v>
      </c>
      <c r="O5" s="17" t="s">
        <v>6</v>
      </c>
      <c r="P5" s="17" t="s">
        <v>7</v>
      </c>
      <c r="Q5" s="248"/>
      <c r="R5" s="258"/>
      <c r="S5" s="241"/>
      <c r="T5" s="241"/>
      <c r="U5" s="240"/>
      <c r="V5" s="255"/>
      <c r="W5" s="240"/>
      <c r="X5" s="240"/>
      <c r="Y5" s="240"/>
      <c r="Z5" s="255"/>
      <c r="AA5" s="240"/>
      <c r="AB5" s="240"/>
      <c r="AC5" s="255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81543</v>
      </c>
      <c r="D6" s="173">
        <v>98522</v>
      </c>
      <c r="E6" s="11">
        <v>-16979</v>
      </c>
      <c r="F6" s="9">
        <v>6560</v>
      </c>
      <c r="G6" s="8">
        <v>2649</v>
      </c>
      <c r="H6" s="8">
        <v>9209</v>
      </c>
      <c r="I6" s="8">
        <v>3703</v>
      </c>
      <c r="J6" s="8">
        <v>2026</v>
      </c>
      <c r="K6" s="8">
        <v>5729</v>
      </c>
      <c r="L6" s="8">
        <v>4814</v>
      </c>
      <c r="M6" s="8">
        <v>4276</v>
      </c>
      <c r="N6" s="8">
        <v>6160</v>
      </c>
      <c r="O6" s="8">
        <v>6104</v>
      </c>
      <c r="P6" s="8">
        <v>12264</v>
      </c>
      <c r="Q6" s="48" t="s">
        <v>12</v>
      </c>
      <c r="R6" s="18" t="s">
        <v>249</v>
      </c>
      <c r="S6" s="8">
        <v>2813</v>
      </c>
      <c r="T6" s="8">
        <v>2443</v>
      </c>
      <c r="U6" s="8">
        <v>2441</v>
      </c>
      <c r="V6" s="8">
        <v>2012</v>
      </c>
      <c r="W6" s="8">
        <v>8827</v>
      </c>
      <c r="X6" s="8">
        <v>4174</v>
      </c>
      <c r="Y6" s="8">
        <v>1959</v>
      </c>
      <c r="Z6" s="8">
        <v>3677</v>
      </c>
      <c r="AA6" s="8">
        <v>2878</v>
      </c>
      <c r="AB6" s="8">
        <v>1979</v>
      </c>
      <c r="AC6" s="8">
        <v>2071</v>
      </c>
      <c r="AD6" s="8">
        <v>2917</v>
      </c>
      <c r="AE6" s="8">
        <v>2267</v>
      </c>
      <c r="AF6" s="8">
        <v>1797</v>
      </c>
      <c r="AG6" s="8">
        <v>2996</v>
      </c>
    </row>
    <row r="7" spans="1:33" s="15" customFormat="1" ht="30" customHeight="1">
      <c r="A7" s="259" t="s">
        <v>17</v>
      </c>
      <c r="B7" s="38" t="s">
        <v>248</v>
      </c>
      <c r="C7" s="39">
        <v>97177</v>
      </c>
      <c r="D7" s="180">
        <v>107542</v>
      </c>
      <c r="E7" s="41">
        <v>-10365</v>
      </c>
      <c r="F7" s="42">
        <v>8962</v>
      </c>
      <c r="G7" s="40">
        <v>3691</v>
      </c>
      <c r="H7" s="40">
        <v>12653</v>
      </c>
      <c r="I7" s="40">
        <v>6260</v>
      </c>
      <c r="J7" s="40">
        <v>3152</v>
      </c>
      <c r="K7" s="40">
        <v>9412</v>
      </c>
      <c r="L7" s="40">
        <v>6221</v>
      </c>
      <c r="M7" s="40">
        <v>5288</v>
      </c>
      <c r="N7" s="40">
        <v>5481</v>
      </c>
      <c r="O7" s="40">
        <v>4807</v>
      </c>
      <c r="P7" s="40">
        <v>10288</v>
      </c>
      <c r="Q7" s="259" t="s">
        <v>17</v>
      </c>
      <c r="R7" s="38" t="s">
        <v>248</v>
      </c>
      <c r="S7" s="40">
        <v>3125</v>
      </c>
      <c r="T7" s="40">
        <v>3218</v>
      </c>
      <c r="U7" s="40">
        <v>2699</v>
      </c>
      <c r="V7" s="40">
        <v>2579</v>
      </c>
      <c r="W7" s="40">
        <v>9540</v>
      </c>
      <c r="X7" s="40">
        <v>5350</v>
      </c>
      <c r="Y7" s="40">
        <v>2465</v>
      </c>
      <c r="Z7" s="40">
        <v>4360</v>
      </c>
      <c r="AA7" s="40">
        <v>2782</v>
      </c>
      <c r="AB7" s="40">
        <v>2568</v>
      </c>
      <c r="AC7" s="40">
        <v>2852</v>
      </c>
      <c r="AD7" s="40">
        <v>3928</v>
      </c>
      <c r="AE7" s="40">
        <v>2462</v>
      </c>
      <c r="AF7" s="40">
        <v>1874</v>
      </c>
      <c r="AG7" s="40">
        <v>3513</v>
      </c>
    </row>
    <row r="8" spans="1:33" s="6" customFormat="1" ht="30" customHeight="1">
      <c r="A8" s="261"/>
      <c r="B8" s="18" t="s">
        <v>83</v>
      </c>
      <c r="C8" s="10">
        <v>14541</v>
      </c>
      <c r="D8" s="173">
        <v>17205</v>
      </c>
      <c r="E8" s="27">
        <v>-2664</v>
      </c>
      <c r="F8" s="9">
        <v>1760</v>
      </c>
      <c r="G8" s="8">
        <v>743</v>
      </c>
      <c r="H8" s="8">
        <v>2503</v>
      </c>
      <c r="I8" s="8">
        <v>668</v>
      </c>
      <c r="J8" s="8">
        <v>284</v>
      </c>
      <c r="K8" s="8">
        <v>952</v>
      </c>
      <c r="L8" s="8">
        <v>1334</v>
      </c>
      <c r="M8" s="8">
        <v>1040</v>
      </c>
      <c r="N8" s="8">
        <v>679</v>
      </c>
      <c r="O8" s="8">
        <v>650</v>
      </c>
      <c r="P8" s="8">
        <v>1329</v>
      </c>
      <c r="Q8" s="261"/>
      <c r="R8" s="18" t="s">
        <v>83</v>
      </c>
      <c r="S8" s="8">
        <v>429</v>
      </c>
      <c r="T8" s="8">
        <v>562</v>
      </c>
      <c r="U8" s="8">
        <v>366</v>
      </c>
      <c r="V8" s="8">
        <v>392</v>
      </c>
      <c r="W8" s="8">
        <v>1162</v>
      </c>
      <c r="X8" s="8">
        <v>536</v>
      </c>
      <c r="Y8" s="8">
        <v>445</v>
      </c>
      <c r="Z8" s="8">
        <v>655</v>
      </c>
      <c r="AA8" s="8">
        <v>355</v>
      </c>
      <c r="AB8" s="8">
        <v>349</v>
      </c>
      <c r="AC8" s="8">
        <v>337</v>
      </c>
      <c r="AD8" s="8">
        <v>609</v>
      </c>
      <c r="AE8" s="8">
        <v>416</v>
      </c>
      <c r="AF8" s="8">
        <v>281</v>
      </c>
      <c r="AG8" s="8">
        <v>489</v>
      </c>
    </row>
    <row r="9" spans="1:33" s="152" customFormat="1" ht="30" customHeight="1">
      <c r="A9" s="261"/>
      <c r="B9" s="151" t="s">
        <v>84</v>
      </c>
      <c r="C9" s="10">
        <v>82636</v>
      </c>
      <c r="D9" s="173">
        <v>90337</v>
      </c>
      <c r="E9" s="27">
        <v>-7701</v>
      </c>
      <c r="F9" s="9">
        <v>7202</v>
      </c>
      <c r="G9" s="8">
        <v>2948</v>
      </c>
      <c r="H9" s="8">
        <v>10150</v>
      </c>
      <c r="I9" s="8">
        <v>5592</v>
      </c>
      <c r="J9" s="8">
        <v>2868</v>
      </c>
      <c r="K9" s="8">
        <v>8460</v>
      </c>
      <c r="L9" s="8">
        <v>4887</v>
      </c>
      <c r="M9" s="8">
        <v>4248</v>
      </c>
      <c r="N9" s="8">
        <v>4802</v>
      </c>
      <c r="O9" s="8">
        <v>4157</v>
      </c>
      <c r="P9" s="8">
        <v>8959</v>
      </c>
      <c r="Q9" s="261"/>
      <c r="R9" s="151" t="s">
        <v>84</v>
      </c>
      <c r="S9" s="8">
        <v>2696</v>
      </c>
      <c r="T9" s="8">
        <v>2656</v>
      </c>
      <c r="U9" s="8">
        <v>2333</v>
      </c>
      <c r="V9" s="8">
        <v>2187</v>
      </c>
      <c r="W9" s="8">
        <v>8378</v>
      </c>
      <c r="X9" s="8">
        <v>4814</v>
      </c>
      <c r="Y9" s="8">
        <v>2020</v>
      </c>
      <c r="Z9" s="8">
        <v>3705</v>
      </c>
      <c r="AA9" s="8">
        <v>2427</v>
      </c>
      <c r="AB9" s="8">
        <v>2219</v>
      </c>
      <c r="AC9" s="8">
        <v>2515</v>
      </c>
      <c r="AD9" s="8">
        <v>3319</v>
      </c>
      <c r="AE9" s="8">
        <v>2046</v>
      </c>
      <c r="AF9" s="8">
        <v>1593</v>
      </c>
      <c r="AG9" s="8">
        <v>3024</v>
      </c>
    </row>
    <row r="10" spans="1:33" s="152" customFormat="1" ht="30" customHeight="1">
      <c r="A10" s="261"/>
      <c r="B10" s="151" t="s">
        <v>85</v>
      </c>
      <c r="C10" s="153">
        <v>103</v>
      </c>
      <c r="D10" s="173">
        <v>103</v>
      </c>
      <c r="E10" s="27">
        <v>0</v>
      </c>
      <c r="F10" s="9">
        <v>2</v>
      </c>
      <c r="G10" s="8">
        <v>1</v>
      </c>
      <c r="H10" s="8">
        <v>3</v>
      </c>
      <c r="I10" s="8">
        <v>1</v>
      </c>
      <c r="J10" s="8">
        <v>0</v>
      </c>
      <c r="K10" s="8">
        <v>1</v>
      </c>
      <c r="L10" s="8">
        <v>0</v>
      </c>
      <c r="M10" s="8">
        <v>14</v>
      </c>
      <c r="N10" s="8">
        <v>3</v>
      </c>
      <c r="O10" s="8">
        <v>4</v>
      </c>
      <c r="P10" s="8">
        <v>7</v>
      </c>
      <c r="Q10" s="261"/>
      <c r="R10" s="151" t="s">
        <v>85</v>
      </c>
      <c r="S10" s="8">
        <v>7</v>
      </c>
      <c r="T10" s="8">
        <v>2</v>
      </c>
      <c r="U10" s="8">
        <v>8</v>
      </c>
      <c r="V10" s="8">
        <v>4</v>
      </c>
      <c r="W10" s="8">
        <v>5</v>
      </c>
      <c r="X10" s="8">
        <v>6</v>
      </c>
      <c r="Y10" s="8">
        <v>4</v>
      </c>
      <c r="Z10" s="8">
        <v>2</v>
      </c>
      <c r="AA10" s="8">
        <v>1</v>
      </c>
      <c r="AB10" s="8">
        <v>11</v>
      </c>
      <c r="AC10" s="8">
        <v>11</v>
      </c>
      <c r="AD10" s="8">
        <v>1</v>
      </c>
      <c r="AE10" s="8">
        <v>5</v>
      </c>
      <c r="AF10" s="8">
        <v>8</v>
      </c>
      <c r="AG10" s="8">
        <v>3</v>
      </c>
    </row>
    <row r="11" spans="1:33" s="6" customFormat="1" ht="30" customHeight="1">
      <c r="A11" s="261"/>
      <c r="B11" s="18" t="s">
        <v>86</v>
      </c>
      <c r="C11" s="10">
        <v>1283</v>
      </c>
      <c r="D11" s="173">
        <v>1620</v>
      </c>
      <c r="E11" s="11">
        <v>-337</v>
      </c>
      <c r="F11" s="9">
        <v>16</v>
      </c>
      <c r="G11" s="8">
        <v>52</v>
      </c>
      <c r="H11" s="8">
        <v>68</v>
      </c>
      <c r="I11" s="8">
        <v>251</v>
      </c>
      <c r="J11" s="8">
        <v>214</v>
      </c>
      <c r="K11" s="8">
        <v>465</v>
      </c>
      <c r="L11" s="8">
        <v>4</v>
      </c>
      <c r="M11" s="8">
        <v>4</v>
      </c>
      <c r="N11" s="8">
        <v>49</v>
      </c>
      <c r="O11" s="8">
        <v>140</v>
      </c>
      <c r="P11" s="8">
        <v>189</v>
      </c>
      <c r="Q11" s="261"/>
      <c r="R11" s="18" t="s">
        <v>86</v>
      </c>
      <c r="S11" s="8">
        <v>12</v>
      </c>
      <c r="T11" s="8">
        <v>3</v>
      </c>
      <c r="U11" s="8">
        <v>62</v>
      </c>
      <c r="V11" s="8">
        <v>0</v>
      </c>
      <c r="W11" s="8">
        <v>91</v>
      </c>
      <c r="X11" s="8">
        <v>104</v>
      </c>
      <c r="Y11" s="8">
        <v>7</v>
      </c>
      <c r="Z11" s="8">
        <v>31</v>
      </c>
      <c r="AA11" s="8">
        <v>16</v>
      </c>
      <c r="AB11" s="8">
        <v>11</v>
      </c>
      <c r="AC11" s="8">
        <v>146</v>
      </c>
      <c r="AD11" s="8">
        <v>10</v>
      </c>
      <c r="AE11" s="8">
        <v>14</v>
      </c>
      <c r="AF11" s="8">
        <v>1</v>
      </c>
      <c r="AG11" s="8">
        <v>45</v>
      </c>
    </row>
    <row r="12" spans="1:33" s="6" customFormat="1" ht="30" customHeight="1">
      <c r="A12" s="261"/>
      <c r="B12" s="18" t="s">
        <v>87</v>
      </c>
      <c r="C12" s="10">
        <v>6909</v>
      </c>
      <c r="D12" s="173">
        <v>5661</v>
      </c>
      <c r="E12" s="11">
        <v>1248</v>
      </c>
      <c r="F12" s="9">
        <v>397</v>
      </c>
      <c r="G12" s="8">
        <v>176</v>
      </c>
      <c r="H12" s="8">
        <v>573</v>
      </c>
      <c r="I12" s="8">
        <v>298</v>
      </c>
      <c r="J12" s="8">
        <v>195</v>
      </c>
      <c r="K12" s="8">
        <v>493</v>
      </c>
      <c r="L12" s="8">
        <v>408</v>
      </c>
      <c r="M12" s="8">
        <v>421</v>
      </c>
      <c r="N12" s="8">
        <v>284</v>
      </c>
      <c r="O12" s="8">
        <v>310</v>
      </c>
      <c r="P12" s="8">
        <v>594</v>
      </c>
      <c r="Q12" s="261"/>
      <c r="R12" s="18" t="s">
        <v>87</v>
      </c>
      <c r="S12" s="8">
        <v>307</v>
      </c>
      <c r="T12" s="8">
        <v>170</v>
      </c>
      <c r="U12" s="8">
        <v>208</v>
      </c>
      <c r="V12" s="8">
        <v>227</v>
      </c>
      <c r="W12" s="8">
        <v>707</v>
      </c>
      <c r="X12" s="8">
        <v>506</v>
      </c>
      <c r="Y12" s="8">
        <v>211</v>
      </c>
      <c r="Z12" s="8">
        <v>311</v>
      </c>
      <c r="AA12" s="8">
        <v>435</v>
      </c>
      <c r="AB12" s="8">
        <v>216</v>
      </c>
      <c r="AC12" s="8">
        <v>226</v>
      </c>
      <c r="AD12" s="8">
        <v>307</v>
      </c>
      <c r="AE12" s="8">
        <v>176</v>
      </c>
      <c r="AF12" s="8">
        <v>117</v>
      </c>
      <c r="AG12" s="8">
        <v>296</v>
      </c>
    </row>
    <row r="13" spans="1:33" s="6" customFormat="1" ht="30" customHeight="1">
      <c r="A13" s="261"/>
      <c r="B13" s="18" t="s">
        <v>88</v>
      </c>
      <c r="C13" s="10">
        <v>11</v>
      </c>
      <c r="D13" s="173">
        <v>12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8</v>
      </c>
      <c r="P13" s="8">
        <v>10</v>
      </c>
      <c r="Q13" s="26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1"/>
      <c r="B14" s="18" t="s">
        <v>89</v>
      </c>
      <c r="C14" s="10">
        <v>3478</v>
      </c>
      <c r="D14" s="173">
        <v>2893</v>
      </c>
      <c r="E14" s="11">
        <v>585</v>
      </c>
      <c r="F14" s="9">
        <v>65</v>
      </c>
      <c r="G14" s="8">
        <v>13</v>
      </c>
      <c r="H14" s="8">
        <v>78</v>
      </c>
      <c r="I14" s="8">
        <v>727</v>
      </c>
      <c r="J14" s="8">
        <v>491</v>
      </c>
      <c r="K14" s="8">
        <v>1218</v>
      </c>
      <c r="L14" s="8">
        <v>205</v>
      </c>
      <c r="M14" s="8">
        <v>298</v>
      </c>
      <c r="N14" s="8">
        <v>270</v>
      </c>
      <c r="O14" s="8">
        <v>171</v>
      </c>
      <c r="P14" s="8">
        <v>441</v>
      </c>
      <c r="Q14" s="261"/>
      <c r="R14" s="18" t="s">
        <v>89</v>
      </c>
      <c r="S14" s="8">
        <v>30</v>
      </c>
      <c r="T14" s="8">
        <v>86</v>
      </c>
      <c r="U14" s="8">
        <v>52</v>
      </c>
      <c r="V14" s="8">
        <v>8</v>
      </c>
      <c r="W14" s="8">
        <v>356</v>
      </c>
      <c r="X14" s="8">
        <v>349</v>
      </c>
      <c r="Y14" s="8">
        <v>22</v>
      </c>
      <c r="Z14" s="8">
        <v>38</v>
      </c>
      <c r="AA14" s="8">
        <v>11</v>
      </c>
      <c r="AB14" s="8">
        <v>68</v>
      </c>
      <c r="AC14" s="8">
        <v>52</v>
      </c>
      <c r="AD14" s="8">
        <v>92</v>
      </c>
      <c r="AE14" s="8">
        <v>35</v>
      </c>
      <c r="AF14" s="8">
        <v>20</v>
      </c>
      <c r="AG14" s="8">
        <v>19</v>
      </c>
    </row>
    <row r="15" spans="1:33" s="6" customFormat="1" ht="30" customHeight="1">
      <c r="A15" s="260"/>
      <c r="B15" s="18" t="s">
        <v>90</v>
      </c>
      <c r="C15" s="10">
        <v>1718</v>
      </c>
      <c r="D15" s="173">
        <v>1794</v>
      </c>
      <c r="E15" s="11">
        <v>-76</v>
      </c>
      <c r="F15" s="9">
        <v>1</v>
      </c>
      <c r="G15" s="8">
        <v>58</v>
      </c>
      <c r="H15" s="8">
        <v>59</v>
      </c>
      <c r="I15" s="8">
        <v>1</v>
      </c>
      <c r="J15" s="8">
        <v>54</v>
      </c>
      <c r="K15" s="8">
        <v>55</v>
      </c>
      <c r="L15" s="8">
        <v>58</v>
      </c>
      <c r="M15" s="8">
        <v>35</v>
      </c>
      <c r="N15" s="8">
        <v>10</v>
      </c>
      <c r="O15" s="8">
        <v>160</v>
      </c>
      <c r="P15" s="8">
        <v>170</v>
      </c>
      <c r="Q15" s="260"/>
      <c r="R15" s="18" t="s">
        <v>90</v>
      </c>
      <c r="S15" s="8">
        <v>63</v>
      </c>
      <c r="T15" s="8">
        <v>62</v>
      </c>
      <c r="U15" s="8">
        <v>20</v>
      </c>
      <c r="V15" s="8">
        <v>157</v>
      </c>
      <c r="W15" s="8">
        <v>69</v>
      </c>
      <c r="X15" s="8">
        <v>434</v>
      </c>
      <c r="Y15" s="8">
        <v>41</v>
      </c>
      <c r="Z15" s="8">
        <v>46</v>
      </c>
      <c r="AA15" s="8">
        <v>85</v>
      </c>
      <c r="AB15" s="8">
        <v>111</v>
      </c>
      <c r="AC15" s="8">
        <v>43</v>
      </c>
      <c r="AD15" s="8">
        <v>60</v>
      </c>
      <c r="AE15" s="8">
        <v>49</v>
      </c>
      <c r="AF15" s="8">
        <v>86</v>
      </c>
      <c r="AG15" s="8">
        <v>15</v>
      </c>
    </row>
    <row r="16" spans="1:33" s="15" customFormat="1" ht="30" customHeight="1">
      <c r="A16" s="30" t="s">
        <v>19</v>
      </c>
      <c r="B16" s="38" t="s">
        <v>250</v>
      </c>
      <c r="C16" s="39">
        <v>109235</v>
      </c>
      <c r="D16" s="180">
        <v>126306</v>
      </c>
      <c r="E16" s="41">
        <v>-17071</v>
      </c>
      <c r="F16" s="42">
        <v>9435</v>
      </c>
      <c r="G16" s="40">
        <v>3964</v>
      </c>
      <c r="H16" s="40">
        <v>13399</v>
      </c>
      <c r="I16" s="40">
        <v>6781</v>
      </c>
      <c r="J16" s="40">
        <v>3382</v>
      </c>
      <c r="K16" s="40">
        <v>10163</v>
      </c>
      <c r="L16" s="40">
        <v>6685</v>
      </c>
      <c r="M16" s="40">
        <v>5785</v>
      </c>
      <c r="N16" s="40">
        <v>6805</v>
      </c>
      <c r="O16" s="40">
        <v>6106</v>
      </c>
      <c r="P16" s="40">
        <v>12911</v>
      </c>
      <c r="Q16" s="30" t="s">
        <v>19</v>
      </c>
      <c r="R16" s="38" t="s">
        <v>250</v>
      </c>
      <c r="S16" s="40">
        <v>3574</v>
      </c>
      <c r="T16" s="40">
        <v>3489</v>
      </c>
      <c r="U16" s="40">
        <v>3066</v>
      </c>
      <c r="V16" s="40">
        <v>2812</v>
      </c>
      <c r="W16" s="40">
        <v>11016</v>
      </c>
      <c r="X16" s="40">
        <v>5908</v>
      </c>
      <c r="Y16" s="40">
        <v>2649</v>
      </c>
      <c r="Z16" s="40">
        <v>4956</v>
      </c>
      <c r="AA16" s="40">
        <v>3216</v>
      </c>
      <c r="AB16" s="40">
        <v>2931</v>
      </c>
      <c r="AC16" s="40">
        <v>3306</v>
      </c>
      <c r="AD16" s="40">
        <v>4427</v>
      </c>
      <c r="AE16" s="40">
        <v>2820</v>
      </c>
      <c r="AF16" s="40">
        <v>2133</v>
      </c>
      <c r="AG16" s="40">
        <v>3989</v>
      </c>
    </row>
    <row r="17" spans="1:33" s="6" customFormat="1" ht="30" customHeight="1">
      <c r="A17" s="30" t="s">
        <v>103</v>
      </c>
      <c r="B17" s="18" t="s">
        <v>251</v>
      </c>
      <c r="C17" s="10">
        <v>55706</v>
      </c>
      <c r="D17" s="173">
        <v>62639</v>
      </c>
      <c r="E17" s="11">
        <v>-6933</v>
      </c>
      <c r="F17" s="9">
        <v>4608</v>
      </c>
      <c r="G17" s="8">
        <v>1822</v>
      </c>
      <c r="H17" s="8">
        <v>6430</v>
      </c>
      <c r="I17" s="8">
        <v>3191</v>
      </c>
      <c r="J17" s="8">
        <v>1782</v>
      </c>
      <c r="K17" s="8">
        <v>4973</v>
      </c>
      <c r="L17" s="8">
        <v>3728</v>
      </c>
      <c r="M17" s="8">
        <v>3106</v>
      </c>
      <c r="N17" s="8">
        <v>3254</v>
      </c>
      <c r="O17" s="8">
        <v>3268</v>
      </c>
      <c r="P17" s="8">
        <v>6522</v>
      </c>
      <c r="Q17" s="30" t="s">
        <v>103</v>
      </c>
      <c r="R17" s="18" t="s">
        <v>251</v>
      </c>
      <c r="S17" s="8">
        <v>1799</v>
      </c>
      <c r="T17" s="8">
        <v>1709</v>
      </c>
      <c r="U17" s="8">
        <v>1623</v>
      </c>
      <c r="V17" s="8">
        <v>1275</v>
      </c>
      <c r="W17" s="8">
        <v>5546</v>
      </c>
      <c r="X17" s="8">
        <v>2315</v>
      </c>
      <c r="Y17" s="8">
        <v>1615</v>
      </c>
      <c r="Z17" s="8">
        <v>2201</v>
      </c>
      <c r="AA17" s="8">
        <v>1697</v>
      </c>
      <c r="AB17" s="8">
        <v>1566</v>
      </c>
      <c r="AC17" s="8">
        <v>2178</v>
      </c>
      <c r="AD17" s="8">
        <v>2307</v>
      </c>
      <c r="AE17" s="8">
        <v>1723</v>
      </c>
      <c r="AF17" s="8">
        <v>1221</v>
      </c>
      <c r="AG17" s="8">
        <v>2172</v>
      </c>
    </row>
    <row r="18" spans="1:33" s="6" customFormat="1" ht="30" customHeight="1">
      <c r="A18" s="30"/>
      <c r="B18" s="18" t="s">
        <v>114</v>
      </c>
      <c r="C18" s="10">
        <v>43896</v>
      </c>
      <c r="D18" s="173">
        <v>47243</v>
      </c>
      <c r="E18" s="11">
        <v>-3347</v>
      </c>
      <c r="F18" s="9">
        <v>4051</v>
      </c>
      <c r="G18" s="8">
        <v>1437</v>
      </c>
      <c r="H18" s="8">
        <v>5488</v>
      </c>
      <c r="I18" s="8">
        <v>2209</v>
      </c>
      <c r="J18" s="8">
        <v>1143</v>
      </c>
      <c r="K18" s="8">
        <v>3352</v>
      </c>
      <c r="L18" s="8">
        <v>3411</v>
      </c>
      <c r="M18" s="8">
        <v>2489</v>
      </c>
      <c r="N18" s="8">
        <v>2549</v>
      </c>
      <c r="O18" s="8">
        <v>2324</v>
      </c>
      <c r="P18" s="8">
        <v>4873</v>
      </c>
      <c r="Q18" s="30"/>
      <c r="R18" s="18" t="s">
        <v>114</v>
      </c>
      <c r="S18" s="8">
        <v>1504</v>
      </c>
      <c r="T18" s="8">
        <v>1457</v>
      </c>
      <c r="U18" s="8">
        <v>1281</v>
      </c>
      <c r="V18" s="8">
        <v>1074</v>
      </c>
      <c r="W18" s="8">
        <v>4576</v>
      </c>
      <c r="X18" s="8">
        <v>1662</v>
      </c>
      <c r="Y18" s="8">
        <v>1208</v>
      </c>
      <c r="Z18" s="8">
        <v>1845</v>
      </c>
      <c r="AA18" s="8">
        <v>1251</v>
      </c>
      <c r="AB18" s="8">
        <v>1072</v>
      </c>
      <c r="AC18" s="8">
        <v>1425</v>
      </c>
      <c r="AD18" s="8">
        <v>1990</v>
      </c>
      <c r="AE18" s="8">
        <v>1289</v>
      </c>
      <c r="AF18" s="8">
        <v>902</v>
      </c>
      <c r="AG18" s="8">
        <v>1747</v>
      </c>
    </row>
    <row r="19" spans="1:33" s="6" customFormat="1" ht="30" customHeight="1">
      <c r="A19" s="30"/>
      <c r="B19" s="18" t="s">
        <v>115</v>
      </c>
      <c r="C19" s="10">
        <v>11810</v>
      </c>
      <c r="D19" s="173">
        <v>15396</v>
      </c>
      <c r="E19" s="11">
        <v>-3586</v>
      </c>
      <c r="F19" s="9">
        <v>557</v>
      </c>
      <c r="G19" s="8">
        <v>385</v>
      </c>
      <c r="H19" s="8">
        <v>942</v>
      </c>
      <c r="I19" s="8">
        <v>982</v>
      </c>
      <c r="J19" s="8">
        <v>639</v>
      </c>
      <c r="K19" s="8">
        <v>1621</v>
      </c>
      <c r="L19" s="8">
        <v>317</v>
      </c>
      <c r="M19" s="8">
        <v>617</v>
      </c>
      <c r="N19" s="8">
        <v>705</v>
      </c>
      <c r="O19" s="8">
        <v>944</v>
      </c>
      <c r="P19" s="8">
        <v>1649</v>
      </c>
      <c r="Q19" s="30"/>
      <c r="R19" s="18" t="s">
        <v>115</v>
      </c>
      <c r="S19" s="8">
        <v>295</v>
      </c>
      <c r="T19" s="8">
        <v>252</v>
      </c>
      <c r="U19" s="8">
        <v>342</v>
      </c>
      <c r="V19" s="8">
        <v>201</v>
      </c>
      <c r="W19" s="8">
        <v>970</v>
      </c>
      <c r="X19" s="8">
        <v>653</v>
      </c>
      <c r="Y19" s="8">
        <v>407</v>
      </c>
      <c r="Z19" s="8">
        <v>356</v>
      </c>
      <c r="AA19" s="8">
        <v>446</v>
      </c>
      <c r="AB19" s="8">
        <v>494</v>
      </c>
      <c r="AC19" s="8">
        <v>753</v>
      </c>
      <c r="AD19" s="8">
        <v>317</v>
      </c>
      <c r="AE19" s="8">
        <v>434</v>
      </c>
      <c r="AF19" s="8">
        <v>319</v>
      </c>
      <c r="AG19" s="8">
        <v>425</v>
      </c>
    </row>
    <row r="20" spans="1:33" s="6" customFormat="1" ht="30" customHeight="1">
      <c r="A20" s="30" t="s">
        <v>104</v>
      </c>
      <c r="B20" s="18" t="s">
        <v>102</v>
      </c>
      <c r="C20" s="10">
        <v>15061</v>
      </c>
      <c r="D20" s="173">
        <v>18481</v>
      </c>
      <c r="E20" s="11">
        <v>-3420</v>
      </c>
      <c r="F20" s="9">
        <v>582</v>
      </c>
      <c r="G20" s="8">
        <v>330</v>
      </c>
      <c r="H20" s="8">
        <v>912</v>
      </c>
      <c r="I20" s="8">
        <v>1063</v>
      </c>
      <c r="J20" s="8">
        <v>719</v>
      </c>
      <c r="K20" s="8">
        <v>1782</v>
      </c>
      <c r="L20" s="8">
        <v>837</v>
      </c>
      <c r="M20" s="8">
        <v>881</v>
      </c>
      <c r="N20" s="8">
        <v>871</v>
      </c>
      <c r="O20" s="8">
        <v>886</v>
      </c>
      <c r="P20" s="8">
        <v>1757</v>
      </c>
      <c r="Q20" s="30" t="s">
        <v>104</v>
      </c>
      <c r="R20" s="18" t="s">
        <v>102</v>
      </c>
      <c r="S20" s="8">
        <v>538</v>
      </c>
      <c r="T20" s="8">
        <v>399</v>
      </c>
      <c r="U20" s="8">
        <v>396</v>
      </c>
      <c r="V20" s="8">
        <v>497</v>
      </c>
      <c r="W20" s="8">
        <v>1366</v>
      </c>
      <c r="X20" s="8">
        <v>1457</v>
      </c>
      <c r="Y20" s="8">
        <v>362</v>
      </c>
      <c r="Z20" s="8">
        <v>566</v>
      </c>
      <c r="AA20" s="8">
        <v>751</v>
      </c>
      <c r="AB20" s="8">
        <v>567</v>
      </c>
      <c r="AC20" s="8">
        <v>450</v>
      </c>
      <c r="AD20" s="8">
        <v>658</v>
      </c>
      <c r="AE20" s="8">
        <v>243</v>
      </c>
      <c r="AF20" s="8">
        <v>282</v>
      </c>
      <c r="AG20" s="8">
        <v>360</v>
      </c>
    </row>
    <row r="21" spans="1:33" s="6" customFormat="1" ht="56.25">
      <c r="A21" s="30" t="s">
        <v>105</v>
      </c>
      <c r="B21" s="18" t="s">
        <v>436</v>
      </c>
      <c r="C21" s="10">
        <v>4901</v>
      </c>
      <c r="D21" s="173">
        <v>5311</v>
      </c>
      <c r="E21" s="11">
        <v>-410</v>
      </c>
      <c r="F21" s="9">
        <v>269</v>
      </c>
      <c r="G21" s="8">
        <v>168</v>
      </c>
      <c r="H21" s="8">
        <v>437</v>
      </c>
      <c r="I21" s="8">
        <v>532</v>
      </c>
      <c r="J21" s="8">
        <v>111</v>
      </c>
      <c r="K21" s="8">
        <v>643</v>
      </c>
      <c r="L21" s="8">
        <v>49</v>
      </c>
      <c r="M21" s="8">
        <v>217</v>
      </c>
      <c r="N21" s="8">
        <v>1151</v>
      </c>
      <c r="O21" s="8">
        <v>569</v>
      </c>
      <c r="P21" s="8">
        <v>1720</v>
      </c>
      <c r="Q21" s="30" t="s">
        <v>105</v>
      </c>
      <c r="R21" s="18" t="s">
        <v>436</v>
      </c>
      <c r="S21" s="8">
        <v>164</v>
      </c>
      <c r="T21" s="8">
        <v>188</v>
      </c>
      <c r="U21" s="8">
        <v>116</v>
      </c>
      <c r="V21" s="8">
        <v>167</v>
      </c>
      <c r="W21" s="8">
        <v>92</v>
      </c>
      <c r="X21" s="8">
        <v>471</v>
      </c>
      <c r="Y21" s="8">
        <v>68</v>
      </c>
      <c r="Z21" s="8">
        <v>67</v>
      </c>
      <c r="AA21" s="8">
        <v>58</v>
      </c>
      <c r="AB21" s="8">
        <v>73</v>
      </c>
      <c r="AC21" s="8">
        <v>31</v>
      </c>
      <c r="AD21" s="8">
        <v>118</v>
      </c>
      <c r="AE21" s="8">
        <v>21</v>
      </c>
      <c r="AF21" s="8">
        <v>42</v>
      </c>
      <c r="AG21" s="8">
        <v>159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09">
        <v>3</v>
      </c>
      <c r="E22" s="27">
        <v>-1</v>
      </c>
      <c r="F22" s="9">
        <v>1</v>
      </c>
      <c r="G22" s="8">
        <v>1</v>
      </c>
      <c r="H22" s="8">
        <v>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18874</v>
      </c>
      <c r="D23" s="173">
        <v>22126</v>
      </c>
      <c r="E23" s="11">
        <v>-3252</v>
      </c>
      <c r="F23" s="9">
        <v>2583</v>
      </c>
      <c r="G23" s="8">
        <v>1106</v>
      </c>
      <c r="H23" s="8">
        <v>3689</v>
      </c>
      <c r="I23" s="8">
        <v>983</v>
      </c>
      <c r="J23" s="8">
        <v>273</v>
      </c>
      <c r="K23" s="8">
        <v>1256</v>
      </c>
      <c r="L23" s="8">
        <v>1308</v>
      </c>
      <c r="M23" s="8">
        <v>841</v>
      </c>
      <c r="N23" s="8">
        <v>767</v>
      </c>
      <c r="O23" s="8">
        <v>654</v>
      </c>
      <c r="P23" s="8">
        <v>1421</v>
      </c>
      <c r="Q23" s="30" t="s">
        <v>107</v>
      </c>
      <c r="R23" s="18" t="s">
        <v>93</v>
      </c>
      <c r="S23" s="8">
        <v>665</v>
      </c>
      <c r="T23" s="8">
        <v>735</v>
      </c>
      <c r="U23" s="8">
        <v>474</v>
      </c>
      <c r="V23" s="8">
        <v>478</v>
      </c>
      <c r="W23" s="8">
        <v>2758</v>
      </c>
      <c r="X23" s="8">
        <v>874</v>
      </c>
      <c r="Y23" s="8">
        <v>288</v>
      </c>
      <c r="Z23" s="8">
        <v>760</v>
      </c>
      <c r="AA23" s="8">
        <v>276</v>
      </c>
      <c r="AB23" s="8">
        <v>348</v>
      </c>
      <c r="AC23" s="8">
        <v>328</v>
      </c>
      <c r="AD23" s="8">
        <v>788</v>
      </c>
      <c r="AE23" s="8">
        <v>379</v>
      </c>
      <c r="AF23" s="8">
        <v>320</v>
      </c>
      <c r="AG23" s="8">
        <v>888</v>
      </c>
    </row>
    <row r="24" spans="1:33" s="6" customFormat="1" ht="30" customHeight="1">
      <c r="A24" s="30" t="s">
        <v>108</v>
      </c>
      <c r="B24" s="18" t="s">
        <v>94</v>
      </c>
      <c r="C24" s="10">
        <v>6669</v>
      </c>
      <c r="D24" s="173">
        <v>8189</v>
      </c>
      <c r="E24" s="11">
        <v>-1520</v>
      </c>
      <c r="F24" s="9">
        <v>570</v>
      </c>
      <c r="G24" s="8">
        <v>245</v>
      </c>
      <c r="H24" s="8">
        <v>815</v>
      </c>
      <c r="I24" s="8">
        <v>427</v>
      </c>
      <c r="J24" s="8">
        <v>246</v>
      </c>
      <c r="K24" s="8">
        <v>673</v>
      </c>
      <c r="L24" s="8">
        <v>251</v>
      </c>
      <c r="M24" s="8">
        <v>427</v>
      </c>
      <c r="N24" s="8">
        <v>291</v>
      </c>
      <c r="O24" s="8">
        <v>325</v>
      </c>
      <c r="P24" s="173">
        <v>616</v>
      </c>
      <c r="Q24" s="30" t="s">
        <v>108</v>
      </c>
      <c r="R24" s="18" t="s">
        <v>94</v>
      </c>
      <c r="S24" s="8">
        <v>196</v>
      </c>
      <c r="T24" s="8">
        <v>229</v>
      </c>
      <c r="U24" s="8">
        <v>250</v>
      </c>
      <c r="V24" s="8">
        <v>223</v>
      </c>
      <c r="W24" s="8">
        <v>662</v>
      </c>
      <c r="X24" s="8">
        <v>390</v>
      </c>
      <c r="Y24" s="8">
        <v>161</v>
      </c>
      <c r="Z24" s="8">
        <v>337</v>
      </c>
      <c r="AA24" s="8">
        <v>187</v>
      </c>
      <c r="AB24" s="8">
        <v>240</v>
      </c>
      <c r="AC24" s="8">
        <v>153</v>
      </c>
      <c r="AD24" s="8">
        <v>279</v>
      </c>
      <c r="AE24" s="8">
        <v>236</v>
      </c>
      <c r="AF24" s="8">
        <v>155</v>
      </c>
      <c r="AG24" s="8">
        <v>189</v>
      </c>
    </row>
    <row r="25" spans="1:33" s="6" customFormat="1" ht="30" customHeight="1">
      <c r="A25" s="30" t="s">
        <v>109</v>
      </c>
      <c r="B25" s="18" t="s">
        <v>95</v>
      </c>
      <c r="C25" s="10">
        <v>221</v>
      </c>
      <c r="D25" s="173">
        <v>269</v>
      </c>
      <c r="E25" s="11">
        <v>-48</v>
      </c>
      <c r="F25" s="9">
        <v>21</v>
      </c>
      <c r="G25" s="8">
        <v>8</v>
      </c>
      <c r="H25" s="8">
        <v>29</v>
      </c>
      <c r="I25" s="8">
        <v>2</v>
      </c>
      <c r="J25" s="8">
        <v>2</v>
      </c>
      <c r="K25" s="8">
        <v>4</v>
      </c>
      <c r="L25" s="8">
        <v>18</v>
      </c>
      <c r="M25" s="8">
        <v>14</v>
      </c>
      <c r="N25" s="8">
        <v>5</v>
      </c>
      <c r="O25" s="8">
        <v>12</v>
      </c>
      <c r="P25" s="8">
        <v>17</v>
      </c>
      <c r="Q25" s="30" t="s">
        <v>109</v>
      </c>
      <c r="R25" s="18" t="s">
        <v>95</v>
      </c>
      <c r="S25" s="8">
        <v>5</v>
      </c>
      <c r="T25" s="8">
        <v>11</v>
      </c>
      <c r="U25" s="8">
        <v>4</v>
      </c>
      <c r="V25" s="8">
        <v>16</v>
      </c>
      <c r="W25" s="8">
        <v>24</v>
      </c>
      <c r="X25" s="8">
        <v>19</v>
      </c>
      <c r="Y25" s="8">
        <v>4</v>
      </c>
      <c r="Z25" s="8">
        <v>9</v>
      </c>
      <c r="AA25" s="8">
        <v>13</v>
      </c>
      <c r="AB25" s="8">
        <v>4</v>
      </c>
      <c r="AC25" s="8">
        <v>3</v>
      </c>
      <c r="AD25" s="8">
        <v>6</v>
      </c>
      <c r="AE25" s="8">
        <v>8</v>
      </c>
      <c r="AF25" s="8">
        <v>8</v>
      </c>
      <c r="AG25" s="8">
        <v>5</v>
      </c>
    </row>
    <row r="26" spans="1:33" s="6" customFormat="1" ht="30" customHeight="1">
      <c r="A26" s="30" t="s">
        <v>110</v>
      </c>
      <c r="B26" s="18" t="s">
        <v>96</v>
      </c>
      <c r="C26" s="10">
        <v>1197</v>
      </c>
      <c r="D26" s="173">
        <v>2318</v>
      </c>
      <c r="E26" s="11">
        <v>-1121</v>
      </c>
      <c r="F26" s="9">
        <v>147</v>
      </c>
      <c r="G26" s="8">
        <v>38</v>
      </c>
      <c r="H26" s="8">
        <v>185</v>
      </c>
      <c r="I26" s="8">
        <v>82</v>
      </c>
      <c r="J26" s="8">
        <v>31</v>
      </c>
      <c r="K26" s="8">
        <v>113</v>
      </c>
      <c r="L26" s="8">
        <v>100</v>
      </c>
      <c r="M26" s="8">
        <v>51</v>
      </c>
      <c r="N26" s="8">
        <v>136</v>
      </c>
      <c r="O26" s="8">
        <v>75</v>
      </c>
      <c r="P26" s="8">
        <v>211</v>
      </c>
      <c r="Q26" s="30" t="s">
        <v>110</v>
      </c>
      <c r="R26" s="18" t="s">
        <v>96</v>
      </c>
      <c r="S26" s="8">
        <v>43</v>
      </c>
      <c r="T26" s="8">
        <v>23</v>
      </c>
      <c r="U26" s="8">
        <v>26</v>
      </c>
      <c r="V26" s="8">
        <v>17</v>
      </c>
      <c r="W26" s="8">
        <v>94</v>
      </c>
      <c r="X26" s="8">
        <v>50</v>
      </c>
      <c r="Y26" s="8">
        <v>29</v>
      </c>
      <c r="Z26" s="8">
        <v>46</v>
      </c>
      <c r="AA26" s="8">
        <v>28</v>
      </c>
      <c r="AB26" s="8">
        <v>26</v>
      </c>
      <c r="AC26" s="8">
        <v>28</v>
      </c>
      <c r="AD26" s="8">
        <v>34</v>
      </c>
      <c r="AE26" s="8">
        <v>31</v>
      </c>
      <c r="AF26" s="8">
        <v>21</v>
      </c>
      <c r="AG26" s="8">
        <v>41</v>
      </c>
    </row>
    <row r="27" spans="1:33" s="6" customFormat="1" ht="30" customHeight="1">
      <c r="A27" s="30" t="s">
        <v>111</v>
      </c>
      <c r="B27" s="18" t="s">
        <v>97</v>
      </c>
      <c r="C27" s="10">
        <v>394</v>
      </c>
      <c r="D27" s="173">
        <v>904</v>
      </c>
      <c r="E27" s="11">
        <v>-510</v>
      </c>
      <c r="F27" s="9">
        <v>65</v>
      </c>
      <c r="G27" s="8">
        <v>14</v>
      </c>
      <c r="H27" s="8">
        <v>79</v>
      </c>
      <c r="I27" s="8">
        <v>15</v>
      </c>
      <c r="J27" s="8">
        <v>6</v>
      </c>
      <c r="K27" s="8">
        <v>21</v>
      </c>
      <c r="L27" s="8">
        <v>12</v>
      </c>
      <c r="M27" s="8">
        <v>26</v>
      </c>
      <c r="N27" s="8">
        <v>11</v>
      </c>
      <c r="O27" s="8">
        <v>13</v>
      </c>
      <c r="P27" s="8">
        <v>24</v>
      </c>
      <c r="Q27" s="30" t="s">
        <v>111</v>
      </c>
      <c r="R27" s="18" t="s">
        <v>97</v>
      </c>
      <c r="S27" s="8">
        <v>13</v>
      </c>
      <c r="T27" s="8">
        <v>15</v>
      </c>
      <c r="U27" s="8">
        <v>6</v>
      </c>
      <c r="V27" s="8">
        <v>11</v>
      </c>
      <c r="W27" s="8">
        <v>50</v>
      </c>
      <c r="X27" s="8">
        <v>12</v>
      </c>
      <c r="Y27" s="8">
        <v>5</v>
      </c>
      <c r="Z27" s="8">
        <v>9</v>
      </c>
      <c r="AA27" s="8">
        <v>23</v>
      </c>
      <c r="AB27" s="8">
        <v>8</v>
      </c>
      <c r="AC27" s="8">
        <v>9</v>
      </c>
      <c r="AD27" s="8">
        <v>30</v>
      </c>
      <c r="AE27" s="8">
        <v>9</v>
      </c>
      <c r="AF27" s="8">
        <v>7</v>
      </c>
      <c r="AG27" s="8">
        <v>25</v>
      </c>
    </row>
    <row r="28" spans="1:33" s="6" customFormat="1" ht="30" customHeight="1">
      <c r="A28" s="30" t="s">
        <v>112</v>
      </c>
      <c r="B28" s="18" t="s">
        <v>98</v>
      </c>
      <c r="C28" s="10">
        <v>642</v>
      </c>
      <c r="D28" s="173">
        <v>984</v>
      </c>
      <c r="E28" s="11">
        <v>-342</v>
      </c>
      <c r="F28" s="9">
        <v>115</v>
      </c>
      <c r="G28" s="8">
        <v>43</v>
      </c>
      <c r="H28" s="8">
        <v>158</v>
      </c>
      <c r="I28" s="8">
        <v>15</v>
      </c>
      <c r="J28" s="8">
        <v>3</v>
      </c>
      <c r="K28" s="8">
        <v>18</v>
      </c>
      <c r="L28" s="8">
        <v>39</v>
      </c>
      <c r="M28" s="8">
        <v>27</v>
      </c>
      <c r="N28" s="8">
        <v>38</v>
      </c>
      <c r="O28" s="8">
        <v>12</v>
      </c>
      <c r="P28" s="8">
        <v>50</v>
      </c>
      <c r="Q28" s="30" t="s">
        <v>112</v>
      </c>
      <c r="R28" s="18" t="s">
        <v>98</v>
      </c>
      <c r="S28" s="8">
        <v>26</v>
      </c>
      <c r="T28" s="8">
        <v>25</v>
      </c>
      <c r="U28" s="8">
        <v>11</v>
      </c>
      <c r="V28" s="8">
        <v>21</v>
      </c>
      <c r="W28" s="8">
        <v>56</v>
      </c>
      <c r="X28" s="8">
        <v>24</v>
      </c>
      <c r="Y28" s="8">
        <v>15</v>
      </c>
      <c r="Z28" s="8">
        <v>43</v>
      </c>
      <c r="AA28" s="8">
        <v>10</v>
      </c>
      <c r="AB28" s="8">
        <v>18</v>
      </c>
      <c r="AC28" s="8">
        <v>18</v>
      </c>
      <c r="AD28" s="8">
        <v>23</v>
      </c>
      <c r="AE28" s="8">
        <v>27</v>
      </c>
      <c r="AF28" s="8">
        <v>6</v>
      </c>
      <c r="AG28" s="8">
        <v>27</v>
      </c>
    </row>
    <row r="29" spans="1:33" s="6" customFormat="1" ht="30" customHeight="1">
      <c r="A29" s="31" t="s">
        <v>126</v>
      </c>
      <c r="B29" s="18" t="s">
        <v>99</v>
      </c>
      <c r="C29" s="10">
        <v>5568</v>
      </c>
      <c r="D29" s="173">
        <v>5082</v>
      </c>
      <c r="E29" s="11">
        <v>486</v>
      </c>
      <c r="F29" s="9">
        <v>474</v>
      </c>
      <c r="G29" s="8">
        <v>189</v>
      </c>
      <c r="H29" s="8">
        <v>663</v>
      </c>
      <c r="I29" s="8">
        <v>471</v>
      </c>
      <c r="J29" s="8">
        <v>209</v>
      </c>
      <c r="K29" s="8">
        <v>680</v>
      </c>
      <c r="L29" s="8">
        <v>343</v>
      </c>
      <c r="M29" s="8">
        <v>195</v>
      </c>
      <c r="N29" s="8">
        <v>281</v>
      </c>
      <c r="O29" s="8">
        <v>292</v>
      </c>
      <c r="P29" s="8">
        <v>573</v>
      </c>
      <c r="Q29" s="31" t="s">
        <v>126</v>
      </c>
      <c r="R29" s="18" t="s">
        <v>99</v>
      </c>
      <c r="S29" s="8">
        <v>125</v>
      </c>
      <c r="T29" s="8">
        <v>155</v>
      </c>
      <c r="U29" s="8">
        <v>160</v>
      </c>
      <c r="V29" s="8">
        <v>107</v>
      </c>
      <c r="W29" s="8">
        <v>368</v>
      </c>
      <c r="X29" s="8">
        <v>296</v>
      </c>
      <c r="Y29" s="8">
        <v>102</v>
      </c>
      <c r="Z29" s="8">
        <v>918</v>
      </c>
      <c r="AA29" s="8">
        <v>173</v>
      </c>
      <c r="AB29" s="8">
        <v>81</v>
      </c>
      <c r="AC29" s="8">
        <v>108</v>
      </c>
      <c r="AD29" s="8">
        <v>184</v>
      </c>
      <c r="AE29" s="8">
        <v>143</v>
      </c>
      <c r="AF29" s="8">
        <v>71</v>
      </c>
      <c r="AG29" s="8">
        <v>123</v>
      </c>
    </row>
    <row r="30" spans="1:33" s="45" customFormat="1" ht="30" customHeight="1">
      <c r="A30" s="274" t="s">
        <v>22</v>
      </c>
      <c r="B30" s="38" t="s">
        <v>100</v>
      </c>
      <c r="C30" s="39">
        <v>69485</v>
      </c>
      <c r="D30" s="180">
        <v>79758</v>
      </c>
      <c r="E30" s="41">
        <v>-10273</v>
      </c>
      <c r="F30" s="42">
        <v>6087</v>
      </c>
      <c r="G30" s="40">
        <v>2376</v>
      </c>
      <c r="H30" s="40">
        <v>8463</v>
      </c>
      <c r="I30" s="40">
        <v>3182</v>
      </c>
      <c r="J30" s="40">
        <v>1796</v>
      </c>
      <c r="K30" s="40">
        <v>4978</v>
      </c>
      <c r="L30" s="40">
        <v>4350</v>
      </c>
      <c r="M30" s="40">
        <v>3779</v>
      </c>
      <c r="N30" s="40">
        <v>4836</v>
      </c>
      <c r="O30" s="40">
        <v>4805</v>
      </c>
      <c r="P30" s="40">
        <v>9641</v>
      </c>
      <c r="Q30" s="259" t="s">
        <v>22</v>
      </c>
      <c r="R30" s="43" t="s">
        <v>100</v>
      </c>
      <c r="S30" s="40">
        <v>2364</v>
      </c>
      <c r="T30" s="40">
        <v>2172</v>
      </c>
      <c r="U30" s="40">
        <v>2074</v>
      </c>
      <c r="V30" s="40">
        <v>1779</v>
      </c>
      <c r="W30" s="40">
        <v>7351</v>
      </c>
      <c r="X30" s="40">
        <v>3616</v>
      </c>
      <c r="Y30" s="40">
        <v>1775</v>
      </c>
      <c r="Z30" s="40">
        <v>3081</v>
      </c>
      <c r="AA30" s="40">
        <v>2444</v>
      </c>
      <c r="AB30" s="40">
        <v>1616</v>
      </c>
      <c r="AC30" s="40">
        <v>1617</v>
      </c>
      <c r="AD30" s="40">
        <v>2418</v>
      </c>
      <c r="AE30" s="40">
        <v>1909</v>
      </c>
      <c r="AF30" s="40">
        <v>1538</v>
      </c>
      <c r="AG30" s="40">
        <v>2520</v>
      </c>
    </row>
    <row r="31" spans="1:33" s="55" customFormat="1" ht="30" customHeight="1" thickBot="1">
      <c r="A31" s="275"/>
      <c r="B31" s="18" t="s">
        <v>113</v>
      </c>
      <c r="C31" s="12">
        <v>9726</v>
      </c>
      <c r="D31" s="182">
        <v>11157</v>
      </c>
      <c r="E31" s="14">
        <v>-1431</v>
      </c>
      <c r="F31" s="9">
        <v>1008</v>
      </c>
      <c r="G31" s="8">
        <v>414</v>
      </c>
      <c r="H31" s="8">
        <v>1422</v>
      </c>
      <c r="I31" s="8">
        <v>354</v>
      </c>
      <c r="J31" s="8">
        <v>195</v>
      </c>
      <c r="K31" s="8">
        <v>549</v>
      </c>
      <c r="L31" s="8">
        <v>782</v>
      </c>
      <c r="M31" s="8">
        <v>708</v>
      </c>
      <c r="N31" s="8">
        <v>452</v>
      </c>
      <c r="O31" s="8">
        <v>619</v>
      </c>
      <c r="P31" s="8">
        <v>1071</v>
      </c>
      <c r="Q31" s="260"/>
      <c r="R31" s="53" t="s">
        <v>113</v>
      </c>
      <c r="S31" s="8">
        <v>295</v>
      </c>
      <c r="T31" s="8">
        <v>328</v>
      </c>
      <c r="U31" s="8">
        <v>284</v>
      </c>
      <c r="V31" s="8">
        <v>275</v>
      </c>
      <c r="W31" s="8">
        <v>920</v>
      </c>
      <c r="X31" s="8">
        <v>411</v>
      </c>
      <c r="Y31" s="8">
        <v>303</v>
      </c>
      <c r="Z31" s="8">
        <v>419</v>
      </c>
      <c r="AA31" s="8">
        <v>344</v>
      </c>
      <c r="AB31" s="8">
        <v>194</v>
      </c>
      <c r="AC31" s="8">
        <v>225</v>
      </c>
      <c r="AD31" s="8">
        <v>352</v>
      </c>
      <c r="AE31" s="8">
        <v>315</v>
      </c>
      <c r="AF31" s="8">
        <v>214</v>
      </c>
      <c r="AG31" s="8">
        <v>315</v>
      </c>
    </row>
    <row r="32" spans="1:33" s="25" customFormat="1" ht="18.75">
      <c r="A32" s="47" t="s">
        <v>151</v>
      </c>
      <c r="D32" s="177"/>
      <c r="Q32" s="47" t="s">
        <v>151</v>
      </c>
    </row>
    <row r="33" spans="1:23" s="25" customFormat="1" ht="18.75">
      <c r="A33" s="47"/>
      <c r="D33" s="177"/>
      <c r="Q33" s="47"/>
    </row>
    <row r="34" spans="1:23" s="25" customFormat="1" ht="18.75">
      <c r="A34" s="46"/>
      <c r="D34" s="177"/>
      <c r="Q34" s="46"/>
    </row>
    <row r="35" spans="1:23" s="25" customFormat="1" ht="18.75">
      <c r="A35" s="46"/>
      <c r="D35" s="177"/>
      <c r="Q35" s="46"/>
    </row>
    <row r="36" spans="1:23" s="25" customFormat="1" ht="18.75">
      <c r="A36" s="46"/>
      <c r="D36" s="192"/>
      <c r="F36" s="160"/>
      <c r="Q36" s="46"/>
      <c r="W36" s="160"/>
    </row>
    <row r="37" spans="1:23" s="25" customFormat="1" ht="18.75">
      <c r="A37" s="46"/>
      <c r="D37" s="192"/>
      <c r="Q37" s="46"/>
    </row>
    <row r="38" spans="1:23" s="25" customFormat="1" ht="18.75">
      <c r="A38" s="46"/>
      <c r="D38" s="177"/>
      <c r="Q38" s="46"/>
    </row>
    <row r="39" spans="1:23" s="25" customFormat="1" ht="18.75">
      <c r="A39" s="46"/>
      <c r="D39" s="177"/>
      <c r="Q39" s="46"/>
    </row>
    <row r="40" spans="1:23" s="25" customFormat="1" ht="18.75">
      <c r="A40" s="46"/>
      <c r="D40" s="177"/>
      <c r="Q40" s="46"/>
    </row>
    <row r="41" spans="1:23" s="25" customFormat="1" ht="18.75">
      <c r="A41" s="46"/>
      <c r="D41" s="177"/>
      <c r="Q41" s="46"/>
    </row>
  </sheetData>
  <mergeCells count="38"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33</vt:i4>
      </vt:variant>
    </vt:vector>
  </HeadingPairs>
  <TitlesOfParts>
    <vt:vector size="76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  <vt:lpstr>'41-GMINY'!Tytuły_wydruku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2018-03-12T06:59:24Z</cp:lastPrinted>
  <dcterms:created xsi:type="dcterms:W3CDTF">2015-01-02T11:29:27Z</dcterms:created>
  <dcterms:modified xsi:type="dcterms:W3CDTF">2018-11-14T10:27:39Z</dcterms:modified>
</cp:coreProperties>
</file>